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Workspace\MyEnv\"/>
    </mc:Choice>
  </mc:AlternateContent>
  <xr:revisionPtr revIDLastSave="0" documentId="13_ncr:1_{236BE9AE-AA2D-41CA-94FB-4C6D2EF0FA68}" xr6:coauthVersionLast="36" xr6:coauthVersionMax="36" xr10:uidLastSave="{00000000-0000-0000-0000-000000000000}"/>
  <bookViews>
    <workbookView xWindow="0" yWindow="0" windowWidth="13590" windowHeight="5775" xr2:uid="{00000000-000D-0000-FFFF-FFFF00000000}"/>
  </bookViews>
  <sheets>
    <sheet name="対応中" sheetId="1" r:id="rId1"/>
    <sheet name="Schema BLACKBOX" sheetId="4" r:id="rId2"/>
    <sheet name="対応済" sheetId="2" r:id="rId3"/>
  </sheets>
  <definedNames>
    <definedName name="_xlnm._FilterDatabase" localSheetId="0" hidden="1">対応中!$C$1:$C$23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A11" i="1"/>
  <c r="I10" i="1"/>
  <c r="A10" i="1"/>
  <c r="A20" i="2"/>
  <c r="I12" i="1"/>
  <c r="A12" i="1"/>
  <c r="I9" i="1"/>
  <c r="A9" i="1"/>
  <c r="I8" i="1"/>
  <c r="A8" i="1"/>
  <c r="I7" i="1"/>
  <c r="A7" i="1"/>
  <c r="I6" i="1"/>
  <c r="A6" i="1"/>
  <c r="A19" i="2" l="1"/>
  <c r="I14" i="1"/>
  <c r="I5" i="1"/>
  <c r="A5" i="1"/>
  <c r="A18" i="2" l="1"/>
  <c r="A17" i="2"/>
  <c r="A16" i="2"/>
  <c r="A15" i="2"/>
  <c r="A14" i="2"/>
  <c r="A13" i="2"/>
  <c r="I31" i="2" l="1"/>
  <c r="A31" i="2"/>
  <c r="A30" i="2" l="1"/>
  <c r="A25" i="2"/>
  <c r="A4" i="2"/>
  <c r="A5" i="2"/>
  <c r="A6" i="2"/>
  <c r="A7" i="2"/>
  <c r="A8" i="2"/>
  <c r="A9" i="2"/>
  <c r="A10" i="2"/>
  <c r="A11" i="2"/>
  <c r="A12" i="2"/>
  <c r="A3" i="2"/>
  <c r="A3" i="1"/>
  <c r="I3" i="1"/>
  <c r="A4" i="1"/>
  <c r="I4" i="1"/>
  <c r="A14" i="1"/>
  <c r="A15" i="1"/>
  <c r="I15" i="1"/>
  <c r="A16" i="1"/>
  <c r="I16" i="1"/>
  <c r="A17" i="1"/>
  <c r="I17" i="1"/>
  <c r="A18" i="1"/>
  <c r="I18" i="1"/>
  <c r="A20" i="1"/>
  <c r="I20" i="1"/>
  <c r="A21" i="1"/>
  <c r="I21" i="1"/>
</calcChain>
</file>

<file path=xl/sharedStrings.xml><?xml version="1.0" encoding="utf-8"?>
<sst xmlns="http://schemas.openxmlformats.org/spreadsheetml/2006/main" count="311" uniqueCount="111">
  <si>
    <t>No.</t>
  </si>
  <si>
    <t>Type</t>
  </si>
  <si>
    <t>Priorite</t>
  </si>
  <si>
    <t>Objectif</t>
  </si>
  <si>
    <t>Nom du fichier</t>
  </si>
  <si>
    <t>date limite</t>
  </si>
  <si>
    <t>jour restant</t>
  </si>
  <si>
    <t>Etat actuel</t>
  </si>
  <si>
    <t>Remarque</t>
  </si>
  <si>
    <t>Black Box PHP DAO</t>
  </si>
  <si>
    <t>開発</t>
  </si>
  <si>
    <t>高</t>
  </si>
  <si>
    <t>all.php</t>
  </si>
  <si>
    <t>①DAO=&gt;(PDO/mysqli)_x000D_
②Changer PDO et Mysqli pour recuperer les options de connections (et autres) dans le fichier conf_x000D_
Relire le system de gestion htaccess</t>
  </si>
  <si>
    <t>2h</t>
  </si>
  <si>
    <t>3h</t>
  </si>
  <si>
    <t>Faire en sorte que quelque soit l'origine de L'erreur, la bonne ligne s'affiche</t>
  </si>
  <si>
    <t>Si provient de unhandler faire -2 et pas -3</t>
  </si>
  <si>
    <t>テスト</t>
  </si>
  <si>
    <t>低</t>
  </si>
  <si>
    <t>Tester SｑｌHelper</t>
  </si>
  <si>
    <t>SQLHelper</t>
  </si>
  <si>
    <t>Creer un fichier tester de SqlHelper</t>
  </si>
  <si>
    <t>5h</t>
  </si>
  <si>
    <t>ajouter le system mysqli</t>
  </si>
  <si>
    <t>DAO(mysqli).php</t>
  </si>
  <si>
    <t>test mysqli</t>
  </si>
  <si>
    <t>資料</t>
  </si>
  <si>
    <t>Creation d'un schema complet de l'appli pour resumer les fonctionnalites</t>
  </si>
  <si>
    <t>Excel</t>
  </si>
  <si>
    <t>lister Les fonctionnalites_x000D_
faire un schema</t>
  </si>
  <si>
    <t>修</t>
  </si>
  <si>
    <t>超高</t>
  </si>
  <si>
    <t xml:space="preserve">Gerrer l'unicite d'une column non primaire_x000D_
</t>
  </si>
  <si>
    <t>QueteMDao.php</t>
  </si>
  <si>
    <t>Utiliser        if ($e-&gt;errorInfo[1] == 1062) {_x000D_
            return 'row already exists!';_x000D_
        } else {_x000D_
            throw $e;_x000D_
        }</t>
  </si>
  <si>
    <t>Verification de code</t>
  </si>
  <si>
    <t>Verifier si delete gere bien les id (pas uniquement string mais aussi in et de facon dynamique_x000D_
verifier si getWhere peut etre appeler pour un assoc</t>
  </si>
  <si>
    <t>1h</t>
  </si>
  <si>
    <t>課</t>
  </si>
  <si>
    <t>get where Should Work with assoc array too (get wheres) =&gt; rajouter if(is_assoc) et dans if(get_class....){} rajouter le cas ou id n'est pas definit</t>
  </si>
  <si>
    <t>delete Should Work with assoc array too (get wheres) =&gt; rajouter if(is_assoc) et dans if(get_class....){} rajouter le cas ou id n'est pas definit_x000D_
  =&gt; donner a get wheres la possibilite de gerrer les cas suivants : getWheres(String condition), getWheres(Obj bean object), getWheres(Obj bean object, String additional cond)</t>
  </si>
  <si>
    <t>node.js</t>
  </si>
  <si>
    <t>新</t>
  </si>
  <si>
    <t>中</t>
  </si>
  <si>
    <t>•✘ Voir le cours avancer de Express et node js</t>
  </si>
  <si>
    <t>―</t>
  </si>
  <si>
    <t>Creer un chat node js live (qui a la classe)</t>
  </si>
  <si>
    <t>Faire un programe qui genere mes models</t>
  </si>
  <si>
    <t>Lister toutes les fonctions qu'il faut generer_x000D_
Creer (cette fois en utilisant ES6 et Babel) une class generatrice de node.js model._x000D_
Tester les fonctions en vrai (Mais les faire 1 par 1 !!!)</t>
  </si>
  <si>
    <t>30h</t>
  </si>
  <si>
    <t>Test de mysql et mysql2 en vrai</t>
  </si>
  <si>
    <t>Test de performance  mysql et mysql2 et PHP en vrai</t>
  </si>
  <si>
    <t>Faire l'apprentissage de mongodb</t>
  </si>
  <si>
    <t>Faire l'apprentissage de mongodb_x000D_
Ajouter au systeme UOW le mongodb</t>
  </si>
  <si>
    <t>20h</t>
  </si>
  <si>
    <t>Autre</t>
  </si>
  <si>
    <t>環境更新</t>
  </si>
  <si>
    <t>Voir comment creer un dual boot ubuntu sans clef usb._x000D_
Si impossible acheter clef usb</t>
  </si>
  <si>
    <t>changer couleur en fonction de date_x000D_
Changer couleur en fonction de pourcentage</t>
  </si>
  <si>
    <t>30min</t>
  </si>
  <si>
    <t>Needed time</t>
  </si>
  <si>
    <t>Liste des choses a faire</t>
  </si>
  <si>
    <t>OK</t>
  </si>
  <si>
    <t>Creer 15 data json</t>
  </si>
  <si>
    <t>data.json</t>
  </si>
  <si>
    <t>1-Creer dans excel un CSV_x000D_
2-Mettre des datas tests pour tout type de donnees (pirate/incorrect etc..)_x000D_
3-Recuperer cette list et creer un programme qui creer des obj QueteM et qui le transforme en data JSON_x000D_
4-sauver le fichier</t>
  </si>
  <si>
    <t xml:space="preserve">creer un test complet de l'appli </t>
  </si>
  <si>
    <t>testDao.php</t>
  </si>
  <si>
    <t xml:space="preserve">1- Utiliser le fichier Json pour recuperer en une ligne les datas a inscrire dans le fichier test_x000D_
2- Faire un systeme qui dans l'ordre :_x000D_
  verifie L'input_x000D_
  Select les datas_x000D_
  Insert les datas_x000D_
  Insert les datas (unicity error check)_x000D_
  Select les datas_x000D_
  Update les datas_x000D_
  Select les datas_x000D_
  Delete les datas_x000D_
  Select les datas_x000D_
  </t>
  </si>
  <si>
    <t>Affichage plus lisible des erreurs</t>
  </si>
  <si>
    <t>Black box</t>
  </si>
  <si>
    <t>Dans la grande case, afficher le message, lefichier la fonction et la ligne du throw new XXX_x000D_
en dessous Creer un link pour afficher/desafficher les details de L'erreur_x000D_
les details de L'erreur permet d'afficher la backtrace complete</t>
  </si>
  <si>
    <t>Pofiner les validations</t>
  </si>
  <si>
    <t>Bean et Dao</t>
  </si>
  <si>
    <t>faire une validation globale et validation_x000D_
faire validation unique_x000D_
faire le tout dans Bean _x000D_
retirer exist</t>
  </si>
  <si>
    <t>tester les fonctions DAO</t>
  </si>
  <si>
    <t>testDao.php_x000D_
all.php</t>
  </si>
  <si>
    <t>Il reste a tester l'update et le delete</t>
  </si>
  <si>
    <t>Gerrer le fetch class et fetch assoc</t>
  </si>
  <si>
    <t>DAO(PDO).php</t>
  </si>
  <si>
    <t>retirer les executesimple select et autre</t>
  </si>
  <si>
    <t>reformer le code correctemnt</t>
  </si>
  <si>
    <t>indentation_x000D_
suppression de code inutile_x000D_
reverification des comments_x000D_
recheck des noms de fonctions_x000D_
globalement son utilite_x000D_
verifier les double et simple quote_x000D_
les tabs a TOUS supprimer</t>
  </si>
  <si>
    <t>Retirer TOUTES les erreurs non gerres</t>
  </si>
  <si>
    <t xml:space="preserve">Ne plus utiliser unhandled_exception()…_x000D_
Voir si tous le code qui peut planter est bien entre try catch_x000D_
</t>
  </si>
  <si>
    <t>Bien proteger l'input</t>
  </si>
  <si>
    <t>Utiliser le code de verification de w3school</t>
  </si>
  <si>
    <t>調</t>
  </si>
  <si>
    <t>Lire et comprendre a 3000% le system Unit of work de github</t>
  </si>
  <si>
    <t>1h30</t>
  </si>
  <si>
    <t>環境</t>
  </si>
  <si>
    <t>Acheter Excel a vie sur amazone_x000D_
recreer le fichier courant a la maison</t>
  </si>
  <si>
    <t>ordre</t>
    <phoneticPr fontId="5"/>
  </si>
  <si>
    <t>Remarque</t>
    <phoneticPr fontId="5"/>
  </si>
  <si>
    <t>①Faire en sorte d'avoir une class mere (dao) et deux class fille (Mysqli/PDO)
②Creation D'un fichier config_dao.json (json + htaccess)
③ Creer le generateur de generateur d'options
④ Modifier le necessaire pour que les options fonctionnent FAIRE IDEM POUR UTILE
⑤ Suivre le schema et continuer la construction</t>
    <phoneticPr fontId="5"/>
  </si>
  <si>
    <t>・</t>
    <phoneticPr fontId="5"/>
  </si>
  <si>
    <t>Creer une page qui permet la modification du fichier config</t>
    <phoneticPr fontId="5"/>
  </si>
  <si>
    <t>Faire un shema du projet</t>
    <phoneticPr fontId="5"/>
  </si>
  <si>
    <t>voir avec le sup</t>
    <phoneticPr fontId="5"/>
  </si>
  <si>
    <t>超高</t>
    <rPh sb="0" eb="1">
      <t>チョウ</t>
    </rPh>
    <rPh sb="1" eb="2">
      <t>タカ</t>
    </rPh>
    <phoneticPr fontId="5"/>
  </si>
  <si>
    <t>Faire en sorte de pouvoir check la connexion depuis la page generatrice du json</t>
  </si>
  <si>
    <t>rendre propre la page (presentation)</t>
  </si>
  <si>
    <t>faire en sorte d'afficher les configs actuels au demarrage de la page en 初期化</t>
  </si>
  <si>
    <t>Trouver un moyen de proteger la page. Htaccess</t>
  </si>
  <si>
    <t>低</t>
    <rPh sb="0" eb="1">
      <t>ヒク</t>
    </rPh>
    <phoneticPr fontId="5"/>
  </si>
  <si>
    <t>Creer un systeme qui permet d'afficher tracking et error Dans un excel
Faire la technique du copype d'un fichier existant excel</t>
    <phoneticPr fontId="5"/>
  </si>
  <si>
    <t>テスト</t>
    <phoneticPr fontId="5"/>
  </si>
  <si>
    <t>Faire le shema du generateur</t>
    <phoneticPr fontId="5"/>
  </si>
  <si>
    <t>Rajouter Class d'extension</t>
    <phoneticPr fontId="5"/>
  </si>
  <si>
    <t>今</t>
    <rPh sb="0" eb="1">
      <t>イマ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</si>
</sst>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6"/>
      <color theme="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theme="0" tint="-0.249977111117893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FFFD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17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/>
    <xf numFmtId="9" fontId="1" fillId="5" borderId="3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5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left" wrapText="1"/>
    </xf>
    <xf numFmtId="0" fontId="4" fillId="6" borderId="1" xfId="0" applyFont="1" applyFill="1" applyBorder="1"/>
    <xf numFmtId="14" fontId="4" fillId="6" borderId="1" xfId="0" applyNumberFormat="1" applyFont="1" applyFill="1" applyBorder="1"/>
    <xf numFmtId="0" fontId="4" fillId="6" borderId="3" xfId="0" applyFont="1" applyFill="1" applyBorder="1"/>
    <xf numFmtId="14" fontId="4" fillId="6" borderId="3" xfId="0" applyNumberFormat="1" applyFont="1" applyFill="1" applyBorder="1"/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14" fontId="4" fillId="6" borderId="17" xfId="0" applyNumberFormat="1" applyFont="1" applyFill="1" applyBorder="1"/>
    <xf numFmtId="0" fontId="4" fillId="6" borderId="17" xfId="0" applyFont="1" applyFill="1" applyBorder="1" applyAlignment="1">
      <alignment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22" xfId="0" applyFont="1" applyFill="1" applyBorder="1"/>
    <xf numFmtId="0" fontId="0" fillId="0" borderId="6" xfId="0" applyBorder="1" applyAlignment="1">
      <alignment horizontal="center" vertical="center" wrapText="1"/>
    </xf>
    <xf numFmtId="14" fontId="4" fillId="6" borderId="4" xfId="0" applyNumberFormat="1" applyFont="1" applyFill="1" applyBorder="1"/>
    <xf numFmtId="14" fontId="4" fillId="6" borderId="6" xfId="0" applyNumberFormat="1" applyFont="1" applyFill="1" applyBorder="1"/>
    <xf numFmtId="14" fontId="4" fillId="6" borderId="9" xfId="0" applyNumberFormat="1" applyFont="1" applyFill="1" applyBorder="1"/>
    <xf numFmtId="0" fontId="4" fillId="6" borderId="23" xfId="0" applyFont="1" applyFill="1" applyBorder="1"/>
    <xf numFmtId="0" fontId="6" fillId="6" borderId="4" xfId="0" applyFont="1" applyFill="1" applyBorder="1" applyAlignment="1">
      <alignment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6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6" borderId="6" xfId="0" applyFon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/>
    <xf numFmtId="0" fontId="6" fillId="6" borderId="8" xfId="0" applyFont="1" applyFill="1" applyBorder="1" applyAlignment="1">
      <alignment horizontal="left" wrapText="1"/>
    </xf>
    <xf numFmtId="0" fontId="6" fillId="6" borderId="9" xfId="0" applyFont="1" applyFill="1" applyBorder="1" applyAlignment="1">
      <alignment horizontal="left" wrapText="1"/>
    </xf>
    <xf numFmtId="9" fontId="1" fillId="5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25" xfId="0" applyFont="1" applyFill="1" applyBorder="1"/>
    <xf numFmtId="0" fontId="6" fillId="6" borderId="25" xfId="0" applyFont="1" applyFill="1" applyBorder="1" applyAlignment="1">
      <alignment horizontal="left" wrapText="1"/>
    </xf>
    <xf numFmtId="0" fontId="6" fillId="6" borderId="26" xfId="0" applyFont="1" applyFill="1" applyBorder="1" applyAlignment="1">
      <alignment horizontal="left" wrapText="1"/>
    </xf>
    <xf numFmtId="14" fontId="4" fillId="6" borderId="25" xfId="0" applyNumberFormat="1" applyFont="1" applyFill="1" applyBorder="1"/>
    <xf numFmtId="0" fontId="4" fillId="6" borderId="25" xfId="0" applyFont="1" applyFill="1" applyBorder="1"/>
    <xf numFmtId="14" fontId="4" fillId="6" borderId="26" xfId="0" applyNumberFormat="1" applyFont="1" applyFill="1" applyBorder="1"/>
    <xf numFmtId="0" fontId="6" fillId="6" borderId="1" xfId="0" applyFont="1" applyFill="1" applyBorder="1" applyAlignment="1">
      <alignment horizontal="left" vertical="center" wrapText="1"/>
    </xf>
    <xf numFmtId="14" fontId="6" fillId="6" borderId="1" xfId="0" applyNumberFormat="1" applyFont="1" applyFill="1" applyBorder="1"/>
    <xf numFmtId="14" fontId="4" fillId="6" borderId="2" xfId="0" applyNumberFormat="1" applyFont="1" applyFill="1" applyBorder="1"/>
    <xf numFmtId="14" fontId="4" fillId="6" borderId="5" xfId="0" applyNumberFormat="1" applyFont="1" applyFill="1" applyBorder="1"/>
    <xf numFmtId="14" fontId="4" fillId="6" borderId="24" xfId="0" applyNumberFormat="1" applyFont="1" applyFill="1" applyBorder="1"/>
    <xf numFmtId="14" fontId="6" fillId="6" borderId="5" xfId="0" applyNumberFormat="1" applyFont="1" applyFill="1" applyBorder="1"/>
    <xf numFmtId="14" fontId="6" fillId="6" borderId="7" xfId="0" applyNumberFormat="1" applyFont="1" applyFill="1" applyBorder="1"/>
    <xf numFmtId="14" fontId="6" fillId="6" borderId="8" xfId="0" applyNumberFormat="1" applyFont="1" applyFill="1" applyBorder="1"/>
    <xf numFmtId="0" fontId="4" fillId="5" borderId="0" xfId="0" applyFont="1" applyFill="1"/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</cellXfs>
  <cellStyles count="1">
    <cellStyle name="標準" xfId="0" builtinId="0"/>
  </cellStyles>
  <dxfs count="44"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A000"/>
      <color rgb="FFFF0000"/>
      <color rgb="FF1E009E"/>
      <color rgb="FF934BC9"/>
      <color rgb="FF9E0000"/>
      <color rgb="FF008000"/>
      <color rgb="FF480000"/>
      <color rgb="FFDDFFFD"/>
      <color rgb="FFE3FFE1"/>
      <color rgb="FFE1F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363680</xdr:colOff>
      <xdr:row>98</xdr:row>
      <xdr:rowOff>86592</xdr:rowOff>
    </xdr:from>
    <xdr:to>
      <xdr:col>44</xdr:col>
      <xdr:colOff>536862</xdr:colOff>
      <xdr:row>119</xdr:row>
      <xdr:rowOff>34637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97654F1-A094-45EE-B91C-6198F5490481}"/>
            </a:ext>
          </a:extLst>
        </xdr:cNvPr>
        <xdr:cNvSpPr/>
      </xdr:nvSpPr>
      <xdr:spPr>
        <a:xfrm>
          <a:off x="21771118" y="24708717"/>
          <a:ext cx="9150494" cy="4948670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502227</xdr:colOff>
      <xdr:row>101</xdr:row>
      <xdr:rowOff>207815</xdr:rowOff>
    </xdr:from>
    <xdr:to>
      <xdr:col>39</xdr:col>
      <xdr:colOff>552142</xdr:colOff>
      <xdr:row>104</xdr:row>
      <xdr:rowOff>158053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5881042-413F-49F2-B2E3-382E0A1D4145}"/>
            </a:ext>
          </a:extLst>
        </xdr:cNvPr>
        <xdr:cNvSpPr/>
      </xdr:nvSpPr>
      <xdr:spPr>
        <a:xfrm>
          <a:off x="6674427" y="3541565"/>
          <a:ext cx="2107315" cy="664613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MotherDao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312160</xdr:colOff>
      <xdr:row>106</xdr:row>
      <xdr:rowOff>163902</xdr:rowOff>
    </xdr:from>
    <xdr:to>
      <xdr:col>35</xdr:col>
      <xdr:colOff>223532</xdr:colOff>
      <xdr:row>109</xdr:row>
      <xdr:rowOff>114139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BE00C6A-E6C0-44E1-B81D-1E80D1831D21}"/>
            </a:ext>
          </a:extLst>
        </xdr:cNvPr>
        <xdr:cNvSpPr/>
      </xdr:nvSpPr>
      <xdr:spPr>
        <a:xfrm>
          <a:off x="22410160" y="26691027"/>
          <a:ext cx="1983060" cy="664612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UserDao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500002</xdr:colOff>
      <xdr:row>106</xdr:row>
      <xdr:rowOff>174047</xdr:rowOff>
    </xdr:from>
    <xdr:to>
      <xdr:col>39</xdr:col>
      <xdr:colOff>549919</xdr:colOff>
      <xdr:row>109</xdr:row>
      <xdr:rowOff>124283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061B2D-D34E-475F-A5EE-4494F38BD5AC}"/>
            </a:ext>
          </a:extLst>
        </xdr:cNvPr>
        <xdr:cNvSpPr/>
      </xdr:nvSpPr>
      <xdr:spPr>
        <a:xfrm>
          <a:off x="6672202" y="4698422"/>
          <a:ext cx="2107317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AdministratorDao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3</xdr:colOff>
      <xdr:row>106</xdr:row>
      <xdr:rowOff>163904</xdr:rowOff>
    </xdr:from>
    <xdr:to>
      <xdr:col>44</xdr:col>
      <xdr:colOff>49919</xdr:colOff>
      <xdr:row>109</xdr:row>
      <xdr:rowOff>114140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B7E649-6246-4B5C-8334-7EE1CD34E99F}"/>
            </a:ext>
          </a:extLst>
        </xdr:cNvPr>
        <xdr:cNvSpPr/>
      </xdr:nvSpPr>
      <xdr:spPr>
        <a:xfrm>
          <a:off x="9601203" y="4688279"/>
          <a:ext cx="2107316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TrackDao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34</xdr:col>
      <xdr:colOff>62778</xdr:colOff>
      <xdr:row>114</xdr:row>
      <xdr:rowOff>6495</xdr:rowOff>
    </xdr:from>
    <xdr:to>
      <xdr:col>42</xdr:col>
      <xdr:colOff>287915</xdr:colOff>
      <xdr:row>117</xdr:row>
      <xdr:rowOff>6495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18D5F99-2746-468A-A5B6-928BB4A10C09}"/>
            </a:ext>
          </a:extLst>
        </xdr:cNvPr>
        <xdr:cNvSpPr/>
      </xdr:nvSpPr>
      <xdr:spPr>
        <a:xfrm>
          <a:off x="23541903" y="28438620"/>
          <a:ext cx="5749637" cy="714375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bg1"/>
              </a:solidFill>
            </a:rPr>
            <a:t>DaoFactory</a:t>
          </a:r>
          <a:endParaRPr kumimoji="1" lang="ja-JP" alt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613128</xdr:colOff>
      <xdr:row>104</xdr:row>
      <xdr:rowOff>158053</xdr:rowOff>
    </xdr:from>
    <xdr:to>
      <xdr:col>38</xdr:col>
      <xdr:colOff>181905</xdr:colOff>
      <xdr:row>106</xdr:row>
      <xdr:rowOff>163902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05D2EE49-B327-4EE8-837C-F23CD8547F9F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4671436" y="24939183"/>
          <a:ext cx="482099" cy="3021589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178099</xdr:colOff>
      <xdr:row>104</xdr:row>
      <xdr:rowOff>158052</xdr:rowOff>
    </xdr:from>
    <xdr:to>
      <xdr:col>42</xdr:col>
      <xdr:colOff>374047</xdr:colOff>
      <xdr:row>106</xdr:row>
      <xdr:rowOff>163903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4E02F144-B3E6-4625-8B34-D1C01CC2018E}"/>
            </a:ext>
          </a:extLst>
        </xdr:cNvPr>
        <xdr:cNvCxnSpPr>
          <a:stCxn id="3" idx="2"/>
          <a:endCxn id="7" idx="0"/>
        </xdr:cNvCxnSpPr>
      </xdr:nvCxnSpPr>
      <xdr:spPr>
        <a:xfrm rot="16200000" flipH="1">
          <a:off x="8950422" y="2977654"/>
          <a:ext cx="482101" cy="2939148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175875</xdr:colOff>
      <xdr:row>104</xdr:row>
      <xdr:rowOff>158053</xdr:rowOff>
    </xdr:from>
    <xdr:to>
      <xdr:col>38</xdr:col>
      <xdr:colOff>178099</xdr:colOff>
      <xdr:row>106</xdr:row>
      <xdr:rowOff>174047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74FC632D-73B7-46C4-9821-2C3AF572E073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7474665" y="4451188"/>
          <a:ext cx="492244" cy="222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447055</xdr:colOff>
      <xdr:row>98</xdr:row>
      <xdr:rowOff>173181</xdr:rowOff>
    </xdr:from>
    <xdr:to>
      <xdr:col>39</xdr:col>
      <xdr:colOff>518062</xdr:colOff>
      <xdr:row>101</xdr:row>
      <xdr:rowOff>167615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9B1FF95-6562-4EDF-BB2E-A1AB38E4374A}"/>
            </a:ext>
          </a:extLst>
        </xdr:cNvPr>
        <xdr:cNvSpPr/>
      </xdr:nvSpPr>
      <xdr:spPr>
        <a:xfrm>
          <a:off x="21021055" y="7945581"/>
          <a:ext cx="2128407" cy="680234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Dao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462962</xdr:colOff>
      <xdr:row>132</xdr:row>
      <xdr:rowOff>123467</xdr:rowOff>
    </xdr:from>
    <xdr:to>
      <xdr:col>36</xdr:col>
      <xdr:colOff>547613</xdr:colOff>
      <xdr:row>148</xdr:row>
      <xdr:rowOff>6569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D6B0077-2612-47E7-98DA-9F1A8869C710}"/>
            </a:ext>
          </a:extLst>
        </xdr:cNvPr>
        <xdr:cNvSpPr/>
      </xdr:nvSpPr>
      <xdr:spPr>
        <a:xfrm>
          <a:off x="14864762" y="31746467"/>
          <a:ext cx="9000051" cy="3540702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247651</xdr:colOff>
      <xdr:row>137</xdr:row>
      <xdr:rowOff>228597</xdr:rowOff>
    </xdr:from>
    <xdr:to>
      <xdr:col>32</xdr:col>
      <xdr:colOff>173183</xdr:colOff>
      <xdr:row>140</xdr:row>
      <xdr:rowOff>165846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32643B-336C-4350-A594-C1DD57106A95}"/>
            </a:ext>
          </a:extLst>
        </xdr:cNvPr>
        <xdr:cNvSpPr/>
      </xdr:nvSpPr>
      <xdr:spPr>
        <a:xfrm>
          <a:off x="20821651" y="23364822"/>
          <a:ext cx="2668732" cy="651624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ErrorReport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245919</xdr:colOff>
      <xdr:row>142</xdr:row>
      <xdr:rowOff>163036</xdr:rowOff>
    </xdr:from>
    <xdr:to>
      <xdr:col>28</xdr:col>
      <xdr:colOff>0</xdr:colOff>
      <xdr:row>145</xdr:row>
      <xdr:rowOff>100283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FAF7DB5-3A14-4CEE-8778-A7F84ADEF236}"/>
            </a:ext>
          </a:extLst>
        </xdr:cNvPr>
        <xdr:cNvSpPr/>
      </xdr:nvSpPr>
      <xdr:spPr>
        <a:xfrm>
          <a:off x="18256828" y="24910718"/>
          <a:ext cx="2524990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validationException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243694</xdr:colOff>
      <xdr:row>142</xdr:row>
      <xdr:rowOff>155863</xdr:rowOff>
    </xdr:from>
    <xdr:to>
      <xdr:col>32</xdr:col>
      <xdr:colOff>175462</xdr:colOff>
      <xdr:row>145</xdr:row>
      <xdr:rowOff>93109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AC956F3-82D6-41C3-B773-314AF82CF588}"/>
            </a:ext>
          </a:extLst>
        </xdr:cNvPr>
        <xdr:cNvSpPr/>
      </xdr:nvSpPr>
      <xdr:spPr>
        <a:xfrm>
          <a:off x="21025512" y="24903545"/>
          <a:ext cx="2702677" cy="664609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objectTypeException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447675</xdr:colOff>
      <xdr:row>142</xdr:row>
      <xdr:rowOff>163038</xdr:rowOff>
    </xdr:from>
    <xdr:to>
      <xdr:col>36</xdr:col>
      <xdr:colOff>386368</xdr:colOff>
      <xdr:row>145</xdr:row>
      <xdr:rowOff>100284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7CF7F44-61BF-4620-BF01-947AB1928405}"/>
            </a:ext>
          </a:extLst>
        </xdr:cNvPr>
        <xdr:cNvSpPr/>
      </xdr:nvSpPr>
      <xdr:spPr>
        <a:xfrm>
          <a:off x="23764875" y="24489888"/>
          <a:ext cx="2681893" cy="65162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dataNotFoundException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122960</xdr:colOff>
      <xdr:row>140</xdr:row>
      <xdr:rowOff>165847</xdr:rowOff>
    </xdr:from>
    <xdr:to>
      <xdr:col>30</xdr:col>
      <xdr:colOff>210417</xdr:colOff>
      <xdr:row>142</xdr:row>
      <xdr:rowOff>163037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FE87174-6750-4F5D-8606-75D28772E641}"/>
            </a:ext>
          </a:extLst>
        </xdr:cNvPr>
        <xdr:cNvCxnSpPr>
          <a:stCxn id="14" idx="2"/>
          <a:endCxn id="15" idx="0"/>
        </xdr:cNvCxnSpPr>
      </xdr:nvCxnSpPr>
      <xdr:spPr>
        <a:xfrm rot="5400000">
          <a:off x="20503969" y="22837838"/>
          <a:ext cx="473440" cy="2830657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190503</xdr:colOff>
      <xdr:row>98</xdr:row>
      <xdr:rowOff>0</xdr:rowOff>
    </xdr:from>
    <xdr:to>
      <xdr:col>23</xdr:col>
      <xdr:colOff>381003</xdr:colOff>
      <xdr:row>117</xdr:row>
      <xdr:rowOff>1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DBC95073-F699-4C6C-8DD1-FB3F91301477}"/>
            </a:ext>
          </a:extLst>
        </xdr:cNvPr>
        <xdr:cNvSpPr/>
      </xdr:nvSpPr>
      <xdr:spPr>
        <a:xfrm>
          <a:off x="5676903" y="10287000"/>
          <a:ext cx="9791700" cy="4343401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502227</xdr:colOff>
      <xdr:row>106</xdr:row>
      <xdr:rowOff>207815</xdr:rowOff>
    </xdr:from>
    <xdr:to>
      <xdr:col>17</xdr:col>
      <xdr:colOff>552142</xdr:colOff>
      <xdr:row>109</xdr:row>
      <xdr:rowOff>158053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6CD5A4-A9CB-4973-ADE0-C4B87C684976}"/>
            </a:ext>
          </a:extLst>
        </xdr:cNvPr>
        <xdr:cNvSpPr/>
      </xdr:nvSpPr>
      <xdr:spPr>
        <a:xfrm>
          <a:off x="6736772" y="3602179"/>
          <a:ext cx="2128097" cy="67760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MotherBean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145473</xdr:colOff>
      <xdr:row>111</xdr:row>
      <xdr:rowOff>163902</xdr:rowOff>
    </xdr:from>
    <xdr:to>
      <xdr:col>13</xdr:col>
      <xdr:colOff>56845</xdr:colOff>
      <xdr:row>114</xdr:row>
      <xdr:rowOff>114139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215D58E-E1F7-40D9-81AC-9FCD2C438422}"/>
            </a:ext>
          </a:extLst>
        </xdr:cNvPr>
        <xdr:cNvSpPr/>
      </xdr:nvSpPr>
      <xdr:spPr>
        <a:xfrm>
          <a:off x="3609109" y="4770538"/>
          <a:ext cx="1989554" cy="67760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User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500002</xdr:colOff>
      <xdr:row>111</xdr:row>
      <xdr:rowOff>174047</xdr:rowOff>
    </xdr:from>
    <xdr:to>
      <xdr:col>17</xdr:col>
      <xdr:colOff>549919</xdr:colOff>
      <xdr:row>114</xdr:row>
      <xdr:rowOff>124283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3AA7424-199C-4FD4-975B-F35B38CE8D89}"/>
            </a:ext>
          </a:extLst>
        </xdr:cNvPr>
        <xdr:cNvSpPr/>
      </xdr:nvSpPr>
      <xdr:spPr>
        <a:xfrm>
          <a:off x="6734547" y="4780683"/>
          <a:ext cx="2128099" cy="67760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Administrator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</xdr:colOff>
      <xdr:row>111</xdr:row>
      <xdr:rowOff>163904</xdr:rowOff>
    </xdr:from>
    <xdr:to>
      <xdr:col>22</xdr:col>
      <xdr:colOff>49919</xdr:colOff>
      <xdr:row>114</xdr:row>
      <xdr:rowOff>114140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9834D40-B07E-4B5C-BBD3-C284E210C453}"/>
            </a:ext>
          </a:extLst>
        </xdr:cNvPr>
        <xdr:cNvSpPr/>
      </xdr:nvSpPr>
      <xdr:spPr>
        <a:xfrm>
          <a:off x="22611124" y="6634759"/>
          <a:ext cx="2105472" cy="66922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Track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559102</xdr:colOff>
      <xdr:row>109</xdr:row>
      <xdr:rowOff>158052</xdr:rowOff>
    </xdr:from>
    <xdr:to>
      <xdr:col>16</xdr:col>
      <xdr:colOff>178100</xdr:colOff>
      <xdr:row>111</xdr:row>
      <xdr:rowOff>163901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DEAE0AC7-D3BC-4F4A-80FD-E67E6336DDBC}"/>
            </a:ext>
          </a:extLst>
        </xdr:cNvPr>
        <xdr:cNvCxnSpPr>
          <a:stCxn id="32" idx="2"/>
          <a:endCxn id="33" idx="0"/>
        </xdr:cNvCxnSpPr>
      </xdr:nvCxnSpPr>
      <xdr:spPr>
        <a:xfrm rot="5400000">
          <a:off x="6011404" y="2983841"/>
          <a:ext cx="490758" cy="308263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178099</xdr:colOff>
      <xdr:row>109</xdr:row>
      <xdr:rowOff>158052</xdr:rowOff>
    </xdr:from>
    <xdr:to>
      <xdr:col>20</xdr:col>
      <xdr:colOff>374047</xdr:colOff>
      <xdr:row>111</xdr:row>
      <xdr:rowOff>163903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C2A5205B-053B-446B-9CD5-48BF9FAABDB1}"/>
            </a:ext>
          </a:extLst>
        </xdr:cNvPr>
        <xdr:cNvCxnSpPr>
          <a:stCxn id="32" idx="2"/>
          <a:endCxn id="36" idx="0"/>
        </xdr:cNvCxnSpPr>
      </xdr:nvCxnSpPr>
      <xdr:spPr>
        <a:xfrm rot="16200000" flipH="1">
          <a:off x="9036148" y="3041730"/>
          <a:ext cx="490760" cy="2966857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175875</xdr:colOff>
      <xdr:row>109</xdr:row>
      <xdr:rowOff>158053</xdr:rowOff>
    </xdr:from>
    <xdr:to>
      <xdr:col>16</xdr:col>
      <xdr:colOff>178099</xdr:colOff>
      <xdr:row>111</xdr:row>
      <xdr:rowOff>174047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664191BC-8C16-4ED1-AFEA-B26B58015106}"/>
            </a:ext>
          </a:extLst>
        </xdr:cNvPr>
        <xdr:cNvCxnSpPr>
          <a:stCxn id="32" idx="2"/>
          <a:endCxn id="34" idx="0"/>
        </xdr:cNvCxnSpPr>
      </xdr:nvCxnSpPr>
      <xdr:spPr>
        <a:xfrm rot="5400000">
          <a:off x="7546535" y="4529120"/>
          <a:ext cx="500903" cy="222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447055</xdr:colOff>
      <xdr:row>102</xdr:row>
      <xdr:rowOff>69272</xdr:rowOff>
    </xdr:from>
    <xdr:to>
      <xdr:col>17</xdr:col>
      <xdr:colOff>518062</xdr:colOff>
      <xdr:row>105</xdr:row>
      <xdr:rowOff>63706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DABDB131-DA4C-4672-972E-1DA7AF965D88}"/>
            </a:ext>
          </a:extLst>
        </xdr:cNvPr>
        <xdr:cNvSpPr/>
      </xdr:nvSpPr>
      <xdr:spPr>
        <a:xfrm>
          <a:off x="19843419" y="4433454"/>
          <a:ext cx="2149188" cy="721797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Bean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209579</xdr:colOff>
      <xdr:row>140</xdr:row>
      <xdr:rowOff>165846</xdr:rowOff>
    </xdr:from>
    <xdr:to>
      <xdr:col>30</xdr:col>
      <xdr:colOff>210418</xdr:colOff>
      <xdr:row>142</xdr:row>
      <xdr:rowOff>155863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C8F37A9F-B67D-4BC7-BA36-4B4689CBA370}"/>
            </a:ext>
          </a:extLst>
        </xdr:cNvPr>
        <xdr:cNvCxnSpPr>
          <a:stCxn id="14" idx="2"/>
          <a:endCxn id="16" idx="0"/>
        </xdr:cNvCxnSpPr>
      </xdr:nvCxnSpPr>
      <xdr:spPr>
        <a:xfrm rot="5400000">
          <a:off x="21922465" y="24249160"/>
          <a:ext cx="466267" cy="839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210416</xdr:colOff>
      <xdr:row>140</xdr:row>
      <xdr:rowOff>165846</xdr:rowOff>
    </xdr:from>
    <xdr:to>
      <xdr:col>34</xdr:col>
      <xdr:colOff>417021</xdr:colOff>
      <xdr:row>142</xdr:row>
      <xdr:rowOff>163038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0FF01A80-2614-4242-8F34-13BAA91A46CC}"/>
            </a:ext>
          </a:extLst>
        </xdr:cNvPr>
        <xdr:cNvCxnSpPr>
          <a:stCxn id="14" idx="2"/>
          <a:endCxn id="18" idx="0"/>
        </xdr:cNvCxnSpPr>
      </xdr:nvCxnSpPr>
      <xdr:spPr>
        <a:xfrm rot="16200000" flipH="1">
          <a:off x="23394198" y="22778264"/>
          <a:ext cx="473442" cy="294980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329044</xdr:colOff>
      <xdr:row>133</xdr:row>
      <xdr:rowOff>225136</xdr:rowOff>
    </xdr:from>
    <xdr:to>
      <xdr:col>35</xdr:col>
      <xdr:colOff>259771</xdr:colOff>
      <xdr:row>136</xdr:row>
      <xdr:rowOff>219569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F3911C2-D95D-4520-955D-A81A7E762E31}"/>
            </a:ext>
          </a:extLst>
        </xdr:cNvPr>
        <xdr:cNvSpPr/>
      </xdr:nvSpPr>
      <xdr:spPr>
        <a:xfrm>
          <a:off x="4485408" y="8226136"/>
          <a:ext cx="6857999" cy="721797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Exception Handling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502227</xdr:colOff>
      <xdr:row>58</xdr:row>
      <xdr:rowOff>138546</xdr:rowOff>
    </xdr:from>
    <xdr:to>
      <xdr:col>35</xdr:col>
      <xdr:colOff>502228</xdr:colOff>
      <xdr:row>71</xdr:row>
      <xdr:rowOff>190500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B684526F-D9D1-4265-9D0B-1440FE89A76B}"/>
            </a:ext>
          </a:extLst>
        </xdr:cNvPr>
        <xdr:cNvSpPr/>
      </xdr:nvSpPr>
      <xdr:spPr>
        <a:xfrm>
          <a:off x="3955040" y="614796"/>
          <a:ext cx="6215063" cy="3147579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367146</xdr:colOff>
      <xdr:row>62</xdr:row>
      <xdr:rowOff>228599</xdr:rowOff>
    </xdr:from>
    <xdr:to>
      <xdr:col>32</xdr:col>
      <xdr:colOff>396278</xdr:colOff>
      <xdr:row>65</xdr:row>
      <xdr:rowOff>165845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28E1527F-6F30-44F3-995E-AF347825B3A8}"/>
            </a:ext>
          </a:extLst>
        </xdr:cNvPr>
        <xdr:cNvSpPr/>
      </xdr:nvSpPr>
      <xdr:spPr>
        <a:xfrm>
          <a:off x="17685328" y="10896599"/>
          <a:ext cx="2107314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dao-config.json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142009</xdr:colOff>
      <xdr:row>66</xdr:row>
      <xdr:rowOff>211281</xdr:rowOff>
    </xdr:from>
    <xdr:to>
      <xdr:col>30</xdr:col>
      <xdr:colOff>171141</xdr:colOff>
      <xdr:row>69</xdr:row>
      <xdr:rowOff>148528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EE0B963D-BAF6-4602-9452-F207A58BA979}"/>
            </a:ext>
          </a:extLst>
        </xdr:cNvPr>
        <xdr:cNvSpPr/>
      </xdr:nvSpPr>
      <xdr:spPr>
        <a:xfrm>
          <a:off x="16074736" y="11849099"/>
          <a:ext cx="2107314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ConfigParser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467594</xdr:colOff>
      <xdr:row>66</xdr:row>
      <xdr:rowOff>225136</xdr:rowOff>
    </xdr:from>
    <xdr:to>
      <xdr:col>34</xdr:col>
      <xdr:colOff>496727</xdr:colOff>
      <xdr:row>69</xdr:row>
      <xdr:rowOff>162383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FD59440F-EBAC-4688-9D7F-0528F49041E3}"/>
            </a:ext>
          </a:extLst>
        </xdr:cNvPr>
        <xdr:cNvSpPr/>
      </xdr:nvSpPr>
      <xdr:spPr>
        <a:xfrm>
          <a:off x="19171230" y="11862954"/>
          <a:ext cx="2107315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configSetter.HTML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103908</xdr:colOff>
      <xdr:row>59</xdr:row>
      <xdr:rowOff>86592</xdr:rowOff>
    </xdr:from>
    <xdr:to>
      <xdr:col>34</xdr:col>
      <xdr:colOff>311727</xdr:colOff>
      <xdr:row>62</xdr:row>
      <xdr:rowOff>81025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F8D4F8A-A7E5-441D-A95F-7100F677E17B}"/>
            </a:ext>
          </a:extLst>
        </xdr:cNvPr>
        <xdr:cNvSpPr/>
      </xdr:nvSpPr>
      <xdr:spPr>
        <a:xfrm>
          <a:off x="25478508" y="3744192"/>
          <a:ext cx="4322619" cy="68023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Configurations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155863</xdr:colOff>
      <xdr:row>47</xdr:row>
      <xdr:rowOff>0</xdr:rowOff>
    </xdr:from>
    <xdr:to>
      <xdr:col>34</xdr:col>
      <xdr:colOff>294409</xdr:colOff>
      <xdr:row>54</xdr:row>
      <xdr:rowOff>121227</xdr:rowOff>
    </xdr:to>
    <xdr:sp macro="" textlink="">
      <xdr:nvSpPr>
        <xdr:cNvPr id="84" name="小波 83">
          <a:extLst>
            <a:ext uri="{FF2B5EF4-FFF2-40B4-BE49-F238E27FC236}">
              <a16:creationId xmlns:a16="http://schemas.microsoft.com/office/drawing/2014/main" id="{CC347E9A-51CF-46F9-A818-53487B915422}"/>
            </a:ext>
          </a:extLst>
        </xdr:cNvPr>
        <xdr:cNvSpPr/>
      </xdr:nvSpPr>
      <xdr:spPr>
        <a:xfrm>
          <a:off x="33074263" y="6629400"/>
          <a:ext cx="4253346" cy="1721427"/>
        </a:xfrm>
        <a:prstGeom prst="doubleWave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675408</xdr:colOff>
      <xdr:row>48</xdr:row>
      <xdr:rowOff>225136</xdr:rowOff>
    </xdr:from>
    <xdr:to>
      <xdr:col>35</xdr:col>
      <xdr:colOff>190499</xdr:colOff>
      <xdr:row>51</xdr:row>
      <xdr:rowOff>219569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5156A998-888C-460B-9C84-957F187A5569}"/>
            </a:ext>
          </a:extLst>
        </xdr:cNvPr>
        <xdr:cNvSpPr/>
      </xdr:nvSpPr>
      <xdr:spPr>
        <a:xfrm>
          <a:off x="7602681" y="14772409"/>
          <a:ext cx="4364182" cy="721796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DAOUtils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26</xdr:col>
      <xdr:colOff>415636</xdr:colOff>
      <xdr:row>58</xdr:row>
      <xdr:rowOff>155864</xdr:rowOff>
    </xdr:from>
    <xdr:to>
      <xdr:col>28</xdr:col>
      <xdr:colOff>381000</xdr:colOff>
      <xdr:row>64</xdr:row>
      <xdr:rowOff>51956</xdr:rowOff>
    </xdr:to>
    <xdr:pic>
      <xdr:nvPicPr>
        <xdr:cNvPr id="87" name="グラフィックス 86" descr="歯車 2 つ">
          <a:extLst>
            <a:ext uri="{FF2B5EF4-FFF2-40B4-BE49-F238E27FC236}">
              <a16:creationId xmlns:a16="http://schemas.microsoft.com/office/drawing/2014/main" id="{10D9645C-7C7D-449B-B22A-D3EBFEC2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18636" y="3584864"/>
          <a:ext cx="1336964" cy="1267692"/>
        </a:xfrm>
        <a:prstGeom prst="rect">
          <a:avLst/>
        </a:prstGeom>
      </xdr:spPr>
    </xdr:pic>
    <xdr:clientData/>
  </xdr:twoCellAnchor>
  <xdr:twoCellAnchor editAs="oneCell">
    <xdr:from>
      <xdr:col>28</xdr:col>
      <xdr:colOff>536864</xdr:colOff>
      <xdr:row>48</xdr:row>
      <xdr:rowOff>173182</xdr:rowOff>
    </xdr:from>
    <xdr:to>
      <xdr:col>30</xdr:col>
      <xdr:colOff>65809</xdr:colOff>
      <xdr:row>52</xdr:row>
      <xdr:rowOff>117764</xdr:rowOff>
    </xdr:to>
    <xdr:pic>
      <xdr:nvPicPr>
        <xdr:cNvPr id="94" name="グラフィックス 93" descr="鍵">
          <a:extLst>
            <a:ext uri="{FF2B5EF4-FFF2-40B4-BE49-F238E27FC236}">
              <a16:creationId xmlns:a16="http://schemas.microsoft.com/office/drawing/2014/main" id="{2C1DE86A-AF11-4304-AA66-C0D4E834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469591" y="1617518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35</xdr:col>
      <xdr:colOff>415637</xdr:colOff>
      <xdr:row>98</xdr:row>
      <xdr:rowOff>190499</xdr:rowOff>
    </xdr:from>
    <xdr:to>
      <xdr:col>36</xdr:col>
      <xdr:colOff>637311</xdr:colOff>
      <xdr:row>102</xdr:row>
      <xdr:rowOff>135081</xdr:rowOff>
    </xdr:to>
    <xdr:pic>
      <xdr:nvPicPr>
        <xdr:cNvPr id="96" name="グラフィックス 95" descr="鉛筆">
          <a:extLst>
            <a:ext uri="{FF2B5EF4-FFF2-40B4-BE49-F238E27FC236}">
              <a16:creationId xmlns:a16="http://schemas.microsoft.com/office/drawing/2014/main" id="{72684713-987F-4DBB-A8E8-D4D32304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57455" y="164522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398319</xdr:colOff>
      <xdr:row>102</xdr:row>
      <xdr:rowOff>0</xdr:rowOff>
    </xdr:from>
    <xdr:to>
      <xdr:col>14</xdr:col>
      <xdr:colOff>619990</xdr:colOff>
      <xdr:row>105</xdr:row>
      <xdr:rowOff>187037</xdr:rowOff>
    </xdr:to>
    <xdr:pic>
      <xdr:nvPicPr>
        <xdr:cNvPr id="106" name="グラフィックス 105" descr="新聞">
          <a:extLst>
            <a:ext uri="{FF2B5EF4-FFF2-40B4-BE49-F238E27FC236}">
              <a16:creationId xmlns:a16="http://schemas.microsoft.com/office/drawing/2014/main" id="{3D8D6A36-2AB6-40A9-9DF5-DAEC380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942119" y="10515600"/>
          <a:ext cx="907471" cy="872837"/>
        </a:xfrm>
        <a:prstGeom prst="rect">
          <a:avLst/>
        </a:prstGeom>
      </xdr:spPr>
    </xdr:pic>
    <xdr:clientData/>
  </xdr:twoCellAnchor>
  <xdr:twoCellAnchor>
    <xdr:from>
      <xdr:col>48</xdr:col>
      <xdr:colOff>502228</xdr:colOff>
      <xdr:row>101</xdr:row>
      <xdr:rowOff>154255</xdr:rowOff>
    </xdr:from>
    <xdr:to>
      <xdr:col>57</xdr:col>
      <xdr:colOff>1</xdr:colOff>
      <xdr:row>114</xdr:row>
      <xdr:rowOff>206209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2472CFC8-9BF6-4DA8-ADAE-1D0F2BD22982}"/>
            </a:ext>
          </a:extLst>
        </xdr:cNvPr>
        <xdr:cNvSpPr/>
      </xdr:nvSpPr>
      <xdr:spPr>
        <a:xfrm>
          <a:off x="35839978" y="36730255"/>
          <a:ext cx="5498523" cy="3766704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367146</xdr:colOff>
      <xdr:row>105</xdr:row>
      <xdr:rowOff>228599</xdr:rowOff>
    </xdr:from>
    <xdr:to>
      <xdr:col>54</xdr:col>
      <xdr:colOff>396278</xdr:colOff>
      <xdr:row>108</xdr:row>
      <xdr:rowOff>165845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441072D6-FD80-466D-A815-E6C94916F01C}"/>
            </a:ext>
          </a:extLst>
        </xdr:cNvPr>
        <xdr:cNvSpPr/>
      </xdr:nvSpPr>
      <xdr:spPr>
        <a:xfrm>
          <a:off x="17685328" y="10896599"/>
          <a:ext cx="2107314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SGBD_Mng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49</xdr:col>
      <xdr:colOff>142009</xdr:colOff>
      <xdr:row>109</xdr:row>
      <xdr:rowOff>228599</xdr:rowOff>
    </xdr:from>
    <xdr:to>
      <xdr:col>52</xdr:col>
      <xdr:colOff>171141</xdr:colOff>
      <xdr:row>112</xdr:row>
      <xdr:rowOff>165846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B32696D-673A-4A35-946E-2A872DAAB4EA}"/>
            </a:ext>
          </a:extLst>
        </xdr:cNvPr>
        <xdr:cNvSpPr/>
      </xdr:nvSpPr>
      <xdr:spPr>
        <a:xfrm>
          <a:off x="24387464" y="11866417"/>
          <a:ext cx="2107313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Mysqli_Mng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53</xdr:col>
      <xdr:colOff>467594</xdr:colOff>
      <xdr:row>109</xdr:row>
      <xdr:rowOff>227857</xdr:rowOff>
    </xdr:from>
    <xdr:to>
      <xdr:col>56</xdr:col>
      <xdr:colOff>496727</xdr:colOff>
      <xdr:row>112</xdr:row>
      <xdr:rowOff>165104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4D362F8A-B293-411B-AE97-D8F2350AE4A7}"/>
            </a:ext>
          </a:extLst>
        </xdr:cNvPr>
        <xdr:cNvSpPr/>
      </xdr:nvSpPr>
      <xdr:spPr>
        <a:xfrm>
          <a:off x="27266862" y="11657857"/>
          <a:ext cx="2090615" cy="651622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PDO_Mng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8658</xdr:colOff>
      <xdr:row>102</xdr:row>
      <xdr:rowOff>86592</xdr:rowOff>
    </xdr:from>
    <xdr:to>
      <xdr:col>56</xdr:col>
      <xdr:colOff>190500</xdr:colOff>
      <xdr:row>105</xdr:row>
      <xdr:rowOff>81025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6ABF5623-4220-4406-95F9-27DE43826E08}"/>
            </a:ext>
          </a:extLst>
        </xdr:cNvPr>
        <xdr:cNvSpPr/>
      </xdr:nvSpPr>
      <xdr:spPr>
        <a:xfrm>
          <a:off x="36679908" y="36948342"/>
          <a:ext cx="4182342" cy="85168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SGBD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502939</xdr:colOff>
      <xdr:row>108</xdr:row>
      <xdr:rowOff>165846</xdr:rowOff>
    </xdr:from>
    <xdr:to>
      <xdr:col>53</xdr:col>
      <xdr:colOff>35348</xdr:colOff>
      <xdr:row>109</xdr:row>
      <xdr:rowOff>228600</xdr:rowOff>
    </xdr:to>
    <xdr:cxnSp macro="">
      <xdr:nvCxnSpPr>
        <xdr:cNvPr id="116" name="コネクタ: カギ線 115">
          <a:extLst>
            <a:ext uri="{FF2B5EF4-FFF2-40B4-BE49-F238E27FC236}">
              <a16:creationId xmlns:a16="http://schemas.microsoft.com/office/drawing/2014/main" id="{22125ED3-F6C7-458D-A5CE-EDC94C50A1F6}"/>
            </a:ext>
          </a:extLst>
        </xdr:cNvPr>
        <xdr:cNvCxnSpPr>
          <a:stCxn id="111" idx="2"/>
          <a:endCxn id="112" idx="0"/>
        </xdr:cNvCxnSpPr>
      </xdr:nvCxnSpPr>
      <xdr:spPr>
        <a:xfrm rot="5400000">
          <a:off x="26093813" y="10908518"/>
          <a:ext cx="305208" cy="161059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38133</xdr:colOff>
      <xdr:row>108</xdr:row>
      <xdr:rowOff>165844</xdr:rowOff>
    </xdr:from>
    <xdr:to>
      <xdr:col>55</xdr:col>
      <xdr:colOff>138582</xdr:colOff>
      <xdr:row>109</xdr:row>
      <xdr:rowOff>227856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61617D4-112A-4B01-ABDE-D80C6166F983}"/>
            </a:ext>
          </a:extLst>
        </xdr:cNvPr>
        <xdr:cNvCxnSpPr>
          <a:stCxn id="111" idx="2"/>
          <a:endCxn id="113" idx="0"/>
        </xdr:cNvCxnSpPr>
      </xdr:nvCxnSpPr>
      <xdr:spPr>
        <a:xfrm rot="16200000" flipH="1">
          <a:off x="27424717" y="10770403"/>
          <a:ext cx="300137" cy="147477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133</xdr:row>
      <xdr:rowOff>103910</xdr:rowOff>
    </xdr:from>
    <xdr:to>
      <xdr:col>26</xdr:col>
      <xdr:colOff>221675</xdr:colOff>
      <xdr:row>137</xdr:row>
      <xdr:rowOff>48492</xdr:rowOff>
    </xdr:to>
    <xdr:pic>
      <xdr:nvPicPr>
        <xdr:cNvPr id="123" name="グラフィックス 122" descr="火">
          <a:extLst>
            <a:ext uri="{FF2B5EF4-FFF2-40B4-BE49-F238E27FC236}">
              <a16:creationId xmlns:a16="http://schemas.microsoft.com/office/drawing/2014/main" id="{65498F57-0913-4072-8412-7B99C4D9A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156364" y="810491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49</xdr:col>
      <xdr:colOff>554181</xdr:colOff>
      <xdr:row>102</xdr:row>
      <xdr:rowOff>17318</xdr:rowOff>
    </xdr:from>
    <xdr:to>
      <xdr:col>51</xdr:col>
      <xdr:colOff>83127</xdr:colOff>
      <xdr:row>105</xdr:row>
      <xdr:rowOff>204354</xdr:rowOff>
    </xdr:to>
    <xdr:pic>
      <xdr:nvPicPr>
        <xdr:cNvPr id="125" name="グラフィックス 124" descr="研究">
          <a:extLst>
            <a:ext uri="{FF2B5EF4-FFF2-40B4-BE49-F238E27FC236}">
              <a16:creationId xmlns:a16="http://schemas.microsoft.com/office/drawing/2014/main" id="{F21E8EA2-9400-48FD-8907-B55A361C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799636" y="9957954"/>
          <a:ext cx="914400" cy="914400"/>
        </a:xfrm>
        <a:prstGeom prst="rect">
          <a:avLst/>
        </a:prstGeom>
      </xdr:spPr>
    </xdr:pic>
    <xdr:clientData/>
  </xdr:twoCellAnchor>
  <xdr:twoCellAnchor>
    <xdr:from>
      <xdr:col>70</xdr:col>
      <xdr:colOff>190500</xdr:colOff>
      <xdr:row>68</xdr:row>
      <xdr:rowOff>95250</xdr:rowOff>
    </xdr:from>
    <xdr:to>
      <xdr:col>105</xdr:col>
      <xdr:colOff>571500</xdr:colOff>
      <xdr:row>138</xdr:row>
      <xdr:rowOff>0</xdr:rowOff>
    </xdr:to>
    <xdr:sp macro="" textlink="">
      <xdr:nvSpPr>
        <xdr:cNvPr id="126" name="フローチャート: 磁気ディスク 125">
          <a:extLst>
            <a:ext uri="{FF2B5EF4-FFF2-40B4-BE49-F238E27FC236}">
              <a16:creationId xmlns:a16="http://schemas.microsoft.com/office/drawing/2014/main" id="{9E873592-D430-4708-8340-EFFF31826D87}"/>
            </a:ext>
          </a:extLst>
        </xdr:cNvPr>
        <xdr:cNvSpPr/>
      </xdr:nvSpPr>
      <xdr:spPr>
        <a:xfrm>
          <a:off x="46863000" y="20383500"/>
          <a:ext cx="23717250" cy="19907250"/>
        </a:xfrm>
        <a:prstGeom prst="flowChartMagneticDisk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0</xdr:colOff>
      <xdr:row>78</xdr:row>
      <xdr:rowOff>30306</xdr:rowOff>
    </xdr:from>
    <xdr:to>
      <xdr:col>93</xdr:col>
      <xdr:colOff>476250</xdr:colOff>
      <xdr:row>85</xdr:row>
      <xdr:rowOff>95250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B21FA0D1-CC47-4599-8BB5-57AF9F4F1441}"/>
            </a:ext>
          </a:extLst>
        </xdr:cNvPr>
        <xdr:cNvSpPr/>
      </xdr:nvSpPr>
      <xdr:spPr>
        <a:xfrm>
          <a:off x="55340250" y="23176056"/>
          <a:ext cx="7143750" cy="2065194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0" b="1">
              <a:solidFill>
                <a:schemeClr val="bg1"/>
              </a:solidFill>
            </a:rPr>
            <a:t>Database</a:t>
          </a:r>
        </a:p>
      </xdr:txBody>
    </xdr:sp>
    <xdr:clientData/>
  </xdr:twoCellAnchor>
  <xdr:twoCellAnchor>
    <xdr:from>
      <xdr:col>16</xdr:col>
      <xdr:colOff>381001</xdr:colOff>
      <xdr:row>72</xdr:row>
      <xdr:rowOff>152401</xdr:rowOff>
    </xdr:from>
    <xdr:to>
      <xdr:col>31</xdr:col>
      <xdr:colOff>228600</xdr:colOff>
      <xdr:row>94</xdr:row>
      <xdr:rowOff>114302</xdr:rowOff>
    </xdr:to>
    <xdr:cxnSp macro="">
      <xdr:nvCxnSpPr>
        <xdr:cNvPr id="161" name="コネクタ: カギ線 160">
          <a:extLst>
            <a:ext uri="{FF2B5EF4-FFF2-40B4-BE49-F238E27FC236}">
              <a16:creationId xmlns:a16="http://schemas.microsoft.com/office/drawing/2014/main" id="{9394B2A6-1CBA-43E9-915C-E2DE4A4AFD6E}"/>
            </a:ext>
          </a:extLst>
        </xdr:cNvPr>
        <xdr:cNvCxnSpPr>
          <a:stCxn id="108" idx="0"/>
          <a:endCxn id="52" idx="2"/>
        </xdr:cNvCxnSpPr>
      </xdr:nvCxnSpPr>
      <xdr:spPr>
        <a:xfrm rot="5400000" flipH="1" flipV="1">
          <a:off x="9810750" y="6381752"/>
          <a:ext cx="4991101" cy="10134599"/>
        </a:xfrm>
        <a:prstGeom prst="bentConnector3">
          <a:avLst>
            <a:gd name="adj1" fmla="val 50000"/>
          </a:avLst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228601</xdr:colOff>
      <xdr:row>72</xdr:row>
      <xdr:rowOff>152400</xdr:rowOff>
    </xdr:from>
    <xdr:to>
      <xdr:col>44</xdr:col>
      <xdr:colOff>147920</xdr:colOff>
      <xdr:row>94</xdr:row>
      <xdr:rowOff>114299</xdr:rowOff>
    </xdr:to>
    <xdr:cxnSp macro="">
      <xdr:nvCxnSpPr>
        <xdr:cNvPr id="164" name="コネクタ: カギ線 163">
          <a:extLst>
            <a:ext uri="{FF2B5EF4-FFF2-40B4-BE49-F238E27FC236}">
              <a16:creationId xmlns:a16="http://schemas.microsoft.com/office/drawing/2014/main" id="{1F6AD4AC-E451-4968-82F3-279CD487A573}"/>
            </a:ext>
          </a:extLst>
        </xdr:cNvPr>
        <xdr:cNvCxnSpPr>
          <a:stCxn id="105" idx="0"/>
          <a:endCxn id="52" idx="2"/>
        </xdr:cNvCxnSpPr>
      </xdr:nvCxnSpPr>
      <xdr:spPr>
        <a:xfrm rot="16200000" flipV="1">
          <a:off x="23410211" y="21623990"/>
          <a:ext cx="4991099" cy="8834719"/>
        </a:xfrm>
        <a:prstGeom prst="bentConnector3">
          <a:avLst>
            <a:gd name="adj1" fmla="val 50000"/>
          </a:avLst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103</xdr:row>
      <xdr:rowOff>186542</xdr:rowOff>
    </xdr:from>
    <xdr:to>
      <xdr:col>28</xdr:col>
      <xdr:colOff>644236</xdr:colOff>
      <xdr:row>112</xdr:row>
      <xdr:rowOff>144978</xdr:rowOff>
    </xdr:to>
    <xdr:pic>
      <xdr:nvPicPr>
        <xdr:cNvPr id="174" name="グラフィックス 173" descr="伝送">
          <a:extLst>
            <a:ext uri="{FF2B5EF4-FFF2-40B4-BE49-F238E27FC236}">
              <a16:creationId xmlns:a16="http://schemas.microsoft.com/office/drawing/2014/main" id="{D095FCF3-E188-4220-8211-EA432AF5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716000" y="16074242"/>
          <a:ext cx="2015836" cy="2015836"/>
        </a:xfrm>
        <a:prstGeom prst="rect">
          <a:avLst/>
        </a:prstGeom>
      </xdr:spPr>
    </xdr:pic>
    <xdr:clientData/>
  </xdr:twoCellAnchor>
  <xdr:twoCellAnchor>
    <xdr:from>
      <xdr:col>16</xdr:col>
      <xdr:colOff>381002</xdr:colOff>
      <xdr:row>120</xdr:row>
      <xdr:rowOff>2</xdr:rowOff>
    </xdr:from>
    <xdr:to>
      <xdr:col>21</xdr:col>
      <xdr:colOff>609601</xdr:colOff>
      <xdr:row>140</xdr:row>
      <xdr:rowOff>76201</xdr:rowOff>
    </xdr:to>
    <xdr:cxnSp macro="">
      <xdr:nvCxnSpPr>
        <xdr:cNvPr id="198" name="コネクタ: カギ線 197">
          <a:extLst>
            <a:ext uri="{FF2B5EF4-FFF2-40B4-BE49-F238E27FC236}">
              <a16:creationId xmlns:a16="http://schemas.microsoft.com/office/drawing/2014/main" id="{B2D1E636-4DCD-4083-B55D-AE1D7609918C}"/>
            </a:ext>
          </a:extLst>
        </xdr:cNvPr>
        <xdr:cNvCxnSpPr>
          <a:stCxn id="107" idx="1"/>
          <a:endCxn id="108" idx="2"/>
        </xdr:cNvCxnSpPr>
      </xdr:nvCxnSpPr>
      <xdr:spPr>
        <a:xfrm rot="10800000">
          <a:off x="11353802" y="28879802"/>
          <a:ext cx="3657599" cy="4648199"/>
        </a:xfrm>
        <a:prstGeom prst="bentConnector2">
          <a:avLst/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457200</xdr:colOff>
      <xdr:row>120</xdr:row>
      <xdr:rowOff>0</xdr:rowOff>
    </xdr:from>
    <xdr:to>
      <xdr:col>44</xdr:col>
      <xdr:colOff>147919</xdr:colOff>
      <xdr:row>140</xdr:row>
      <xdr:rowOff>76200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A76CFC15-F687-419D-8CE1-E12FEE9059C2}"/>
            </a:ext>
          </a:extLst>
        </xdr:cNvPr>
        <xdr:cNvCxnSpPr>
          <a:stCxn id="107" idx="3"/>
          <a:endCxn id="105" idx="2"/>
        </xdr:cNvCxnSpPr>
      </xdr:nvCxnSpPr>
      <xdr:spPr>
        <a:xfrm flipV="1">
          <a:off x="26517600" y="28879800"/>
          <a:ext cx="3805519" cy="4648200"/>
        </a:xfrm>
        <a:prstGeom prst="bentConnector2">
          <a:avLst/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482743</xdr:colOff>
      <xdr:row>81</xdr:row>
      <xdr:rowOff>223033</xdr:rowOff>
    </xdr:from>
    <xdr:to>
      <xdr:col>50</xdr:col>
      <xdr:colOff>0</xdr:colOff>
      <xdr:row>84</xdr:row>
      <xdr:rowOff>226991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3BBA8864-C6D7-4BAF-814F-C3ECE3ED3E8A}"/>
            </a:ext>
          </a:extLst>
        </xdr:cNvPr>
        <xdr:cNvSpPr/>
      </xdr:nvSpPr>
      <xdr:spPr>
        <a:xfrm>
          <a:off x="25857343" y="11081533"/>
          <a:ext cx="4317857" cy="6897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is used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530369</xdr:colOff>
      <xdr:row>82</xdr:row>
      <xdr:rowOff>0</xdr:rowOff>
    </xdr:from>
    <xdr:to>
      <xdr:col>29</xdr:col>
      <xdr:colOff>47625</xdr:colOff>
      <xdr:row>84</xdr:row>
      <xdr:rowOff>223033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DE002EA-1A82-4DE7-8BA0-C4523D0A9443}"/>
            </a:ext>
          </a:extLst>
        </xdr:cNvPr>
        <xdr:cNvSpPr/>
      </xdr:nvSpPr>
      <xdr:spPr>
        <a:xfrm>
          <a:off x="11503169" y="11087100"/>
          <a:ext cx="4317856" cy="68023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is used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503350</xdr:colOff>
      <xdr:row>142</xdr:row>
      <xdr:rowOff>157967</xdr:rowOff>
    </xdr:from>
    <xdr:to>
      <xdr:col>46</xdr:col>
      <xdr:colOff>398014</xdr:colOff>
      <xdr:row>146</xdr:row>
      <xdr:rowOff>200025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4AD73D97-DC9D-4A4B-AA2A-BBE6B1760BCE}"/>
            </a:ext>
          </a:extLst>
        </xdr:cNvPr>
        <xdr:cNvSpPr/>
      </xdr:nvSpPr>
      <xdr:spPr>
        <a:xfrm>
          <a:off x="26563750" y="34066967"/>
          <a:ext cx="5381064" cy="9564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Throw Exception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114300</xdr:colOff>
      <xdr:row>141</xdr:row>
      <xdr:rowOff>214252</xdr:rowOff>
    </xdr:from>
    <xdr:to>
      <xdr:col>22</xdr:col>
      <xdr:colOff>8964</xdr:colOff>
      <xdr:row>146</xdr:row>
      <xdr:rowOff>27710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4983CA2-7FF1-4C69-BB27-D214E662C757}"/>
            </a:ext>
          </a:extLst>
        </xdr:cNvPr>
        <xdr:cNvSpPr/>
      </xdr:nvSpPr>
      <xdr:spPr>
        <a:xfrm>
          <a:off x="9715500" y="33894652"/>
          <a:ext cx="5381064" cy="9564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Throw Exception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579855</xdr:colOff>
      <xdr:row>104</xdr:row>
      <xdr:rowOff>124197</xdr:rowOff>
    </xdr:from>
    <xdr:to>
      <xdr:col>50</xdr:col>
      <xdr:colOff>474519</xdr:colOff>
      <xdr:row>108</xdr:row>
      <xdr:rowOff>166255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4F84DE22-7A96-411F-B8DC-51C06CD04CB6}"/>
            </a:ext>
          </a:extLst>
        </xdr:cNvPr>
        <xdr:cNvSpPr/>
      </xdr:nvSpPr>
      <xdr:spPr>
        <a:xfrm>
          <a:off x="29674400" y="26586379"/>
          <a:ext cx="5436483" cy="1011876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Use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381000</xdr:colOff>
      <xdr:row>45</xdr:row>
      <xdr:rowOff>190499</xdr:rowOff>
    </xdr:from>
    <xdr:to>
      <xdr:col>38</xdr:col>
      <xdr:colOff>76199</xdr:colOff>
      <xdr:row>72</xdr:row>
      <xdr:rowOff>152400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0B63540-9A63-46E2-AA3F-8F575E549E5B}"/>
            </a:ext>
          </a:extLst>
        </xdr:cNvPr>
        <xdr:cNvSpPr/>
      </xdr:nvSpPr>
      <xdr:spPr>
        <a:xfrm>
          <a:off x="12725400" y="2819399"/>
          <a:ext cx="9296399" cy="6134101"/>
        </a:xfrm>
        <a:prstGeom prst="rect">
          <a:avLst/>
        </a:prstGeom>
        <a:noFill/>
        <a:ln w="127000">
          <a:solidFill>
            <a:srgbClr val="00B05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410137</xdr:colOff>
      <xdr:row>94</xdr:row>
      <xdr:rowOff>114299</xdr:rowOff>
    </xdr:from>
    <xdr:to>
      <xdr:col>57</xdr:col>
      <xdr:colOff>571500</xdr:colOff>
      <xdr:row>120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7EB7F3B9-D549-40BF-8555-208052ADF575}"/>
            </a:ext>
          </a:extLst>
        </xdr:cNvPr>
        <xdr:cNvSpPr/>
      </xdr:nvSpPr>
      <xdr:spPr>
        <a:xfrm>
          <a:off x="20984137" y="28536899"/>
          <a:ext cx="18677963" cy="5829301"/>
        </a:xfrm>
        <a:prstGeom prst="rect">
          <a:avLst/>
        </a:prstGeom>
        <a:noFill/>
        <a:ln w="127000">
          <a:solidFill>
            <a:srgbClr val="FFFF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609600</xdr:colOff>
      <xdr:row>129</xdr:row>
      <xdr:rowOff>190500</xdr:rowOff>
    </xdr:from>
    <xdr:to>
      <xdr:col>38</xdr:col>
      <xdr:colOff>457200</xdr:colOff>
      <xdr:row>150</xdr:row>
      <xdr:rowOff>190500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1CF088D-9A93-4E82-B9CC-A277657F5AC0}"/>
            </a:ext>
          </a:extLst>
        </xdr:cNvPr>
        <xdr:cNvSpPr/>
      </xdr:nvSpPr>
      <xdr:spPr>
        <a:xfrm>
          <a:off x="15011400" y="31127700"/>
          <a:ext cx="11506200" cy="4800600"/>
        </a:xfrm>
        <a:prstGeom prst="rect">
          <a:avLst/>
        </a:prstGeom>
        <a:noFill/>
        <a:ln w="127000">
          <a:solidFill>
            <a:srgbClr val="9E0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304801</xdr:colOff>
      <xdr:row>94</xdr:row>
      <xdr:rowOff>114301</xdr:rowOff>
    </xdr:from>
    <xdr:to>
      <xdr:col>24</xdr:col>
      <xdr:colOff>457200</xdr:colOff>
      <xdr:row>120</xdr:row>
      <xdr:rowOff>1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9F1569F6-6583-443D-8A58-536E2C3844BA}"/>
            </a:ext>
          </a:extLst>
        </xdr:cNvPr>
        <xdr:cNvSpPr/>
      </xdr:nvSpPr>
      <xdr:spPr>
        <a:xfrm>
          <a:off x="1676401" y="13944601"/>
          <a:ext cx="11125199" cy="5829300"/>
        </a:xfrm>
        <a:prstGeom prst="rect">
          <a:avLst/>
        </a:prstGeom>
        <a:noFill/>
        <a:ln w="127000">
          <a:solidFill>
            <a:srgbClr val="00B0F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95250</xdr:colOff>
      <xdr:row>55</xdr:row>
      <xdr:rowOff>0</xdr:rowOff>
    </xdr:from>
    <xdr:to>
      <xdr:col>106</xdr:col>
      <xdr:colOff>381000</xdr:colOff>
      <xdr:row>144</xdr:row>
      <xdr:rowOff>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AD9D3CC0-B3F4-42D3-9583-96250DF24E79}"/>
            </a:ext>
          </a:extLst>
        </xdr:cNvPr>
        <xdr:cNvSpPr/>
      </xdr:nvSpPr>
      <xdr:spPr>
        <a:xfrm>
          <a:off x="46101000" y="16573500"/>
          <a:ext cx="24955500" cy="25431750"/>
        </a:xfrm>
        <a:prstGeom prst="rect">
          <a:avLst/>
        </a:prstGeom>
        <a:noFill/>
        <a:ln w="127000">
          <a:solidFill>
            <a:srgbClr val="934BC9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571500</xdr:colOff>
      <xdr:row>2</xdr:row>
      <xdr:rowOff>0</xdr:rowOff>
    </xdr:from>
    <xdr:to>
      <xdr:col>29</xdr:col>
      <xdr:colOff>552451</xdr:colOff>
      <xdr:row>6</xdr:row>
      <xdr:rowOff>252845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D41433E4-6BEE-494E-966D-BCB64E386CD9}"/>
            </a:ext>
          </a:extLst>
        </xdr:cNvPr>
        <xdr:cNvSpPr/>
      </xdr:nvSpPr>
      <xdr:spPr>
        <a:xfrm>
          <a:off x="54578250" y="14001750"/>
          <a:ext cx="3981451" cy="1395845"/>
        </a:xfrm>
        <a:prstGeom prst="rect">
          <a:avLst/>
        </a:prstGeom>
        <a:noFill/>
        <a:ln w="127000">
          <a:solidFill>
            <a:srgbClr val="FFFF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FFFF00"/>
              </a:solidFill>
            </a:rPr>
            <a:t>/DAO</a:t>
          </a:r>
          <a:endParaRPr kumimoji="1" lang="ja-JP" altLang="en-US" sz="7200">
            <a:solidFill>
              <a:srgbClr val="FFFF00"/>
            </a:solidFill>
          </a:endParaRPr>
        </a:p>
      </xdr:txBody>
    </xdr:sp>
    <xdr:clientData/>
  </xdr:twoCellAnchor>
  <xdr:twoCellAnchor>
    <xdr:from>
      <xdr:col>37</xdr:col>
      <xdr:colOff>476250</xdr:colOff>
      <xdr:row>2</xdr:row>
      <xdr:rowOff>190500</xdr:rowOff>
    </xdr:from>
    <xdr:to>
      <xdr:col>43</xdr:col>
      <xdr:colOff>457201</xdr:colOff>
      <xdr:row>7</xdr:row>
      <xdr:rowOff>157595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1F40FFA4-3653-4358-B473-4FEFFA41493E}"/>
            </a:ext>
          </a:extLst>
        </xdr:cNvPr>
        <xdr:cNvSpPr/>
      </xdr:nvSpPr>
      <xdr:spPr>
        <a:xfrm>
          <a:off x="63817500" y="14192250"/>
          <a:ext cx="3981451" cy="1395845"/>
        </a:xfrm>
        <a:prstGeom prst="rect">
          <a:avLst/>
        </a:prstGeom>
        <a:noFill/>
        <a:ln w="127000">
          <a:solidFill>
            <a:srgbClr val="00B05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00B050"/>
              </a:solidFill>
            </a:rPr>
            <a:t>/Utils</a:t>
          </a:r>
          <a:endParaRPr kumimoji="1" lang="ja-JP" altLang="en-US" sz="7200">
            <a:solidFill>
              <a:srgbClr val="00B050"/>
            </a:solidFill>
          </a:endParaRPr>
        </a:p>
      </xdr:txBody>
    </xdr:sp>
    <xdr:clientData/>
  </xdr:twoCellAnchor>
  <xdr:twoCellAnchor>
    <xdr:from>
      <xdr:col>51</xdr:col>
      <xdr:colOff>381000</xdr:colOff>
      <xdr:row>2</xdr:row>
      <xdr:rowOff>95250</xdr:rowOff>
    </xdr:from>
    <xdr:to>
      <xdr:col>57</xdr:col>
      <xdr:colOff>361951</xdr:colOff>
      <xdr:row>7</xdr:row>
      <xdr:rowOff>62345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45FFDC27-69D1-4CE3-9267-4115D0D6A727}"/>
            </a:ext>
          </a:extLst>
        </xdr:cNvPr>
        <xdr:cNvSpPr/>
      </xdr:nvSpPr>
      <xdr:spPr>
        <a:xfrm>
          <a:off x="73056750" y="14097000"/>
          <a:ext cx="3981451" cy="1395845"/>
        </a:xfrm>
        <a:prstGeom prst="rect">
          <a:avLst/>
        </a:prstGeom>
        <a:noFill/>
        <a:ln w="127000">
          <a:solidFill>
            <a:srgbClr val="9E0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600">
              <a:solidFill>
                <a:srgbClr val="9E0000"/>
              </a:solidFill>
            </a:rPr>
            <a:t>/Exception</a:t>
          </a:r>
          <a:endParaRPr kumimoji="1" lang="ja-JP" altLang="en-US" sz="6600">
            <a:solidFill>
              <a:srgbClr val="9E0000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95250</xdr:rowOff>
    </xdr:from>
    <xdr:to>
      <xdr:col>14</xdr:col>
      <xdr:colOff>647701</xdr:colOff>
      <xdr:row>7</xdr:row>
      <xdr:rowOff>62345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DDF29E2F-120E-4B58-BDCF-57C44A1B930B}"/>
            </a:ext>
          </a:extLst>
        </xdr:cNvPr>
        <xdr:cNvSpPr/>
      </xdr:nvSpPr>
      <xdr:spPr>
        <a:xfrm>
          <a:off x="44672250" y="14097000"/>
          <a:ext cx="3981451" cy="1395845"/>
        </a:xfrm>
        <a:prstGeom prst="rect">
          <a:avLst/>
        </a:prstGeom>
        <a:noFill/>
        <a:ln w="127000">
          <a:solidFill>
            <a:srgbClr val="00B0F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00B0F0"/>
              </a:solidFill>
            </a:rPr>
            <a:t>/Bean</a:t>
          </a:r>
          <a:endParaRPr kumimoji="1" lang="ja-JP" altLang="en-US" sz="7200">
            <a:solidFill>
              <a:srgbClr val="00B0F0"/>
            </a:solidFill>
          </a:endParaRPr>
        </a:p>
      </xdr:txBody>
    </xdr:sp>
    <xdr:clientData/>
  </xdr:twoCellAnchor>
  <xdr:twoCellAnchor>
    <xdr:from>
      <xdr:col>85</xdr:col>
      <xdr:colOff>95250</xdr:colOff>
      <xdr:row>58</xdr:row>
      <xdr:rowOff>95250</xdr:rowOff>
    </xdr:from>
    <xdr:to>
      <xdr:col>91</xdr:col>
      <xdr:colOff>76201</xdr:colOff>
      <xdr:row>63</xdr:row>
      <xdr:rowOff>43295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9B1AE323-999B-477B-B00B-BDB4C62E48EC}"/>
            </a:ext>
          </a:extLst>
        </xdr:cNvPr>
        <xdr:cNvSpPr/>
      </xdr:nvSpPr>
      <xdr:spPr>
        <a:xfrm>
          <a:off x="56769000" y="17526000"/>
          <a:ext cx="3981451" cy="1376795"/>
        </a:xfrm>
        <a:prstGeom prst="rect">
          <a:avLst/>
        </a:prstGeom>
        <a:noFill/>
        <a:ln w="127000">
          <a:solidFill>
            <a:srgbClr val="934BC9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934BC9"/>
              </a:solidFill>
            </a:rPr>
            <a:t>Database</a:t>
          </a:r>
          <a:endParaRPr kumimoji="1" lang="ja-JP" altLang="en-US" sz="7200">
            <a:solidFill>
              <a:srgbClr val="934BC9"/>
            </a:solidFill>
          </a:endParaRPr>
        </a:p>
      </xdr:txBody>
    </xdr:sp>
    <xdr:clientData/>
  </xdr:twoCellAnchor>
  <xdr:twoCellAnchor editAs="oneCell">
    <xdr:from>
      <xdr:col>58</xdr:col>
      <xdr:colOff>533400</xdr:colOff>
      <xdr:row>95</xdr:row>
      <xdr:rowOff>226346</xdr:rowOff>
    </xdr:from>
    <xdr:to>
      <xdr:col>69</xdr:col>
      <xdr:colOff>647700</xdr:colOff>
      <xdr:row>122</xdr:row>
      <xdr:rowOff>8428</xdr:rowOff>
    </xdr:to>
    <xdr:pic>
      <xdr:nvPicPr>
        <xdr:cNvPr id="17" name="グラフィックス 16" descr="心拍">
          <a:extLst>
            <a:ext uri="{FF2B5EF4-FFF2-40B4-BE49-F238E27FC236}">
              <a16:creationId xmlns:a16="http://schemas.microsoft.com/office/drawing/2014/main" id="{619AB8DF-FBCD-4522-ADE8-A185A2501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9204900" y="28229846"/>
          <a:ext cx="7448550" cy="749733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19</xdr:col>
      <xdr:colOff>173182</xdr:colOff>
      <xdr:row>25</xdr:row>
      <xdr:rowOff>95250</xdr:rowOff>
    </xdr:to>
    <xdr:sp macro="" textlink="">
      <xdr:nvSpPr>
        <xdr:cNvPr id="148" name="四角形: 角を丸くする 147">
          <a:extLst>
            <a:ext uri="{FF2B5EF4-FFF2-40B4-BE49-F238E27FC236}">
              <a16:creationId xmlns:a16="http://schemas.microsoft.com/office/drawing/2014/main" id="{51DB4BEC-6520-4939-BBAE-C7B0150F6B55}"/>
            </a:ext>
          </a:extLst>
        </xdr:cNvPr>
        <xdr:cNvSpPr/>
      </xdr:nvSpPr>
      <xdr:spPr>
        <a:xfrm>
          <a:off x="42672000" y="16002000"/>
          <a:ext cx="8840932" cy="6953250"/>
        </a:xfrm>
        <a:prstGeom prst="round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MotherBean.php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User.php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Administrator.php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Track.php (Child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0</xdr:colOff>
      <xdr:row>9</xdr:row>
      <xdr:rowOff>0</xdr:rowOff>
    </xdr:from>
    <xdr:to>
      <xdr:col>33</xdr:col>
      <xdr:colOff>173182</xdr:colOff>
      <xdr:row>25</xdr:row>
      <xdr:rowOff>95250</xdr:rowOff>
    </xdr:to>
    <xdr:sp macro="" textlink="">
      <xdr:nvSpPr>
        <xdr:cNvPr id="149" name="四角形: 角を丸くする 148">
          <a:extLst>
            <a:ext uri="{FF2B5EF4-FFF2-40B4-BE49-F238E27FC236}">
              <a16:creationId xmlns:a16="http://schemas.microsoft.com/office/drawing/2014/main" id="{D0AA104B-35F5-47FB-9A4A-C408295E3A4D}"/>
            </a:ext>
          </a:extLst>
        </xdr:cNvPr>
        <xdr:cNvSpPr/>
      </xdr:nvSpPr>
      <xdr:spPr>
        <a:xfrm>
          <a:off x="520065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DaoFactory.php (Dao Generator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MotherDao.php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UserDao.php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AdministratorDao.php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TrackDao.php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SBGD_Mng.php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Mysqli_Mng.php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PDO_Mng.php (Child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0</xdr:colOff>
      <xdr:row>9</xdr:row>
      <xdr:rowOff>0</xdr:rowOff>
    </xdr:from>
    <xdr:to>
      <xdr:col>47</xdr:col>
      <xdr:colOff>173182</xdr:colOff>
      <xdr:row>25</xdr:row>
      <xdr:rowOff>95250</xdr:rowOff>
    </xdr:to>
    <xdr:sp macro="" textlink="">
      <xdr:nvSpPr>
        <xdr:cNvPr id="150" name="四角形: 角を丸くする 149">
          <a:extLst>
            <a:ext uri="{FF2B5EF4-FFF2-40B4-BE49-F238E27FC236}">
              <a16:creationId xmlns:a16="http://schemas.microsoft.com/office/drawing/2014/main" id="{FC24658B-FE9D-4421-9F70-531E690E9746}"/>
            </a:ext>
          </a:extLst>
        </xdr:cNvPr>
        <xdr:cNvSpPr/>
      </xdr:nvSpPr>
      <xdr:spPr>
        <a:xfrm>
          <a:off x="613410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ConfigParser.php (dao-config.json Object)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dao-config.json (Configuration file)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DaoFiles.php (Static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0</xdr:colOff>
      <xdr:row>9</xdr:row>
      <xdr:rowOff>0</xdr:rowOff>
    </xdr:from>
    <xdr:to>
      <xdr:col>61</xdr:col>
      <xdr:colOff>173182</xdr:colOff>
      <xdr:row>25</xdr:row>
      <xdr:rowOff>95250</xdr:rowOff>
    </xdr:to>
    <xdr:sp macro="" textlink="">
      <xdr:nvSpPr>
        <xdr:cNvPr id="151" name="四角形: 角を丸くする 150">
          <a:extLst>
            <a:ext uri="{FF2B5EF4-FFF2-40B4-BE49-F238E27FC236}">
              <a16:creationId xmlns:a16="http://schemas.microsoft.com/office/drawing/2014/main" id="{DC459F11-7A0D-4AF0-9061-F33B0D03FADB}"/>
            </a:ext>
          </a:extLst>
        </xdr:cNvPr>
        <xdr:cNvSpPr/>
      </xdr:nvSpPr>
      <xdr:spPr>
        <a:xfrm>
          <a:off x="706755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ErrorReport.php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dataNotFoundException.php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objectTypeException.php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validationException.php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ErrorReportDao.php (Dao's Child Class)</a:t>
          </a:r>
        </a:p>
      </xdr:txBody>
    </xdr:sp>
    <xdr:clientData/>
  </xdr:twoCellAnchor>
  <xdr:twoCellAnchor editAs="oneCell">
    <xdr:from>
      <xdr:col>35</xdr:col>
      <xdr:colOff>467593</xdr:colOff>
      <xdr:row>114</xdr:row>
      <xdr:rowOff>64943</xdr:rowOff>
    </xdr:from>
    <xdr:to>
      <xdr:col>36</xdr:col>
      <xdr:colOff>476995</xdr:colOff>
      <xdr:row>116</xdr:row>
      <xdr:rowOff>151535</xdr:rowOff>
    </xdr:to>
    <xdr:pic>
      <xdr:nvPicPr>
        <xdr:cNvPr id="135" name="グラフィックス 134" descr="都市">
          <a:extLst>
            <a:ext uri="{FF2B5EF4-FFF2-40B4-BE49-F238E27FC236}">
              <a16:creationId xmlns:a16="http://schemas.microsoft.com/office/drawing/2014/main" id="{86144F4B-931A-43E9-A4C1-F55E3AC22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4637281" y="28497068"/>
          <a:ext cx="699964" cy="562842"/>
        </a:xfrm>
        <a:prstGeom prst="rect">
          <a:avLst/>
        </a:prstGeom>
      </xdr:spPr>
    </xdr:pic>
    <xdr:clientData/>
  </xdr:twoCellAnchor>
  <xdr:twoCellAnchor>
    <xdr:from>
      <xdr:col>39</xdr:col>
      <xdr:colOff>552142</xdr:colOff>
      <xdr:row>103</xdr:row>
      <xdr:rowOff>61707</xdr:rowOff>
    </xdr:from>
    <xdr:to>
      <xdr:col>48</xdr:col>
      <xdr:colOff>502228</xdr:colOff>
      <xdr:row>108</xdr:row>
      <xdr:rowOff>59005</xdr:rowOff>
    </xdr:to>
    <xdr:cxnSp macro="">
      <xdr:nvCxnSpPr>
        <xdr:cNvPr id="160" name="コネクタ: カギ線 159">
          <a:extLst>
            <a:ext uri="{FF2B5EF4-FFF2-40B4-BE49-F238E27FC236}">
              <a16:creationId xmlns:a16="http://schemas.microsoft.com/office/drawing/2014/main" id="{D0EDB49B-574B-4615-8F05-90AD4DD17BB5}"/>
            </a:ext>
          </a:extLst>
        </xdr:cNvPr>
        <xdr:cNvCxnSpPr>
          <a:stCxn id="3" idx="3"/>
          <a:endCxn id="110" idx="1"/>
        </xdr:cNvCxnSpPr>
      </xdr:nvCxnSpPr>
      <xdr:spPr>
        <a:xfrm>
          <a:off x="27568506" y="26281434"/>
          <a:ext cx="6184631" cy="1209571"/>
        </a:xfrm>
        <a:prstGeom prst="bentConnector3">
          <a:avLst>
            <a:gd name="adj1" fmla="val 66241"/>
          </a:avLst>
        </a:prstGeom>
        <a:ln w="127000">
          <a:solidFill>
            <a:schemeClr val="bg1"/>
          </a:solidFill>
          <a:headEnd type="none" w="sm" len="sm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613128</xdr:colOff>
      <xdr:row>109</xdr:row>
      <xdr:rowOff>114140</xdr:rowOff>
    </xdr:from>
    <xdr:to>
      <xdr:col>34</xdr:col>
      <xdr:colOff>62779</xdr:colOff>
      <xdr:row>115</xdr:row>
      <xdr:rowOff>125559</xdr:rowOff>
    </xdr:to>
    <xdr:cxnSp macro="">
      <xdr:nvCxnSpPr>
        <xdr:cNvPr id="179" name="コネクタ: カギ線 178">
          <a:extLst>
            <a:ext uri="{FF2B5EF4-FFF2-40B4-BE49-F238E27FC236}">
              <a16:creationId xmlns:a16="http://schemas.microsoft.com/office/drawing/2014/main" id="{2E5FCE3A-8F72-498B-90E9-8161DD2ADAED}"/>
            </a:ext>
          </a:extLst>
        </xdr:cNvPr>
        <xdr:cNvCxnSpPr>
          <a:stCxn id="8" idx="1"/>
          <a:endCxn id="4" idx="2"/>
        </xdr:cNvCxnSpPr>
      </xdr:nvCxnSpPr>
      <xdr:spPr>
        <a:xfrm rot="10800000">
          <a:off x="23401691" y="27355640"/>
          <a:ext cx="140213" cy="1440169"/>
        </a:xfrm>
        <a:prstGeom prst="bentConnector2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175347</xdr:colOff>
      <xdr:row>109</xdr:row>
      <xdr:rowOff>124284</xdr:rowOff>
    </xdr:from>
    <xdr:to>
      <xdr:col>38</xdr:col>
      <xdr:colOff>179680</xdr:colOff>
      <xdr:row>114</xdr:row>
      <xdr:rowOff>6496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BD948A53-7499-4207-99DE-B7DA316F9489}"/>
            </a:ext>
          </a:extLst>
        </xdr:cNvPr>
        <xdr:cNvCxnSpPr>
          <a:stCxn id="8" idx="0"/>
          <a:endCxn id="5" idx="2"/>
        </xdr:cNvCxnSpPr>
      </xdr:nvCxnSpPr>
      <xdr:spPr>
        <a:xfrm rot="5400000" flipH="1" flipV="1">
          <a:off x="25882470" y="27900036"/>
          <a:ext cx="1072837" cy="4333"/>
        </a:xfrm>
        <a:prstGeom prst="bentConnector3">
          <a:avLst>
            <a:gd name="adj1" fmla="val 50000"/>
          </a:avLst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287915</xdr:colOff>
      <xdr:row>109</xdr:row>
      <xdr:rowOff>114140</xdr:rowOff>
    </xdr:from>
    <xdr:to>
      <xdr:col>42</xdr:col>
      <xdr:colOff>370243</xdr:colOff>
      <xdr:row>115</xdr:row>
      <xdr:rowOff>125558</xdr:rowOff>
    </xdr:to>
    <xdr:cxnSp macro="">
      <xdr:nvCxnSpPr>
        <xdr:cNvPr id="185" name="コネクタ: カギ線 184">
          <a:extLst>
            <a:ext uri="{FF2B5EF4-FFF2-40B4-BE49-F238E27FC236}">
              <a16:creationId xmlns:a16="http://schemas.microsoft.com/office/drawing/2014/main" id="{D5EED370-D898-447C-AB98-A2854C682287}"/>
            </a:ext>
          </a:extLst>
        </xdr:cNvPr>
        <xdr:cNvCxnSpPr>
          <a:stCxn id="8" idx="3"/>
          <a:endCxn id="7" idx="2"/>
        </xdr:cNvCxnSpPr>
      </xdr:nvCxnSpPr>
      <xdr:spPr>
        <a:xfrm flipV="1">
          <a:off x="29291540" y="27355640"/>
          <a:ext cx="82328" cy="1440168"/>
        </a:xfrm>
        <a:prstGeom prst="bentConnector2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238125</xdr:colOff>
      <xdr:row>110</xdr:row>
      <xdr:rowOff>23812</xdr:rowOff>
    </xdr:from>
    <xdr:to>
      <xdr:col>34</xdr:col>
      <xdr:colOff>461963</xdr:colOff>
      <xdr:row>113</xdr:row>
      <xdr:rowOff>223837</xdr:rowOff>
    </xdr:to>
    <xdr:pic>
      <xdr:nvPicPr>
        <xdr:cNvPr id="199" name="グラフィックス 198" descr="ハンマー">
          <a:extLst>
            <a:ext uri="{FF2B5EF4-FFF2-40B4-BE49-F238E27FC236}">
              <a16:creationId xmlns:a16="http://schemas.microsoft.com/office/drawing/2014/main" id="{CC969383-53AD-49B5-92BD-9DDB9BE45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3026688" y="275034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37</xdr:col>
      <xdr:colOff>414337</xdr:colOff>
      <xdr:row>109</xdr:row>
      <xdr:rowOff>223837</xdr:rowOff>
    </xdr:from>
    <xdr:to>
      <xdr:col>38</xdr:col>
      <xdr:colOff>638175</xdr:colOff>
      <xdr:row>113</xdr:row>
      <xdr:rowOff>185737</xdr:rowOff>
    </xdr:to>
    <xdr:pic>
      <xdr:nvPicPr>
        <xdr:cNvPr id="206" name="グラフィックス 205" descr="ハンマー">
          <a:extLst>
            <a:ext uri="{FF2B5EF4-FFF2-40B4-BE49-F238E27FC236}">
              <a16:creationId xmlns:a16="http://schemas.microsoft.com/office/drawing/2014/main" id="{7FE11B4C-1F01-4B3F-812F-1650022E6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5965150" y="274653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41</xdr:col>
      <xdr:colOff>685799</xdr:colOff>
      <xdr:row>110</xdr:row>
      <xdr:rowOff>19049</xdr:rowOff>
    </xdr:from>
    <xdr:to>
      <xdr:col>43</xdr:col>
      <xdr:colOff>219074</xdr:colOff>
      <xdr:row>113</xdr:row>
      <xdr:rowOff>219074</xdr:rowOff>
    </xdr:to>
    <xdr:pic>
      <xdr:nvPicPr>
        <xdr:cNvPr id="207" name="グラフィックス 206" descr="ハンマー">
          <a:extLst>
            <a:ext uri="{FF2B5EF4-FFF2-40B4-BE49-F238E27FC236}">
              <a16:creationId xmlns:a16="http://schemas.microsoft.com/office/drawing/2014/main" id="{AF1ECB63-6E49-4EA1-8895-B9203C9E3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98862" y="27498674"/>
          <a:ext cx="914400" cy="9144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59</xdr:col>
      <xdr:colOff>476250</xdr:colOff>
      <xdr:row>154</xdr:row>
      <xdr:rowOff>190500</xdr:rowOff>
    </xdr:to>
    <xdr:sp macro="" textlink="">
      <xdr:nvSpPr>
        <xdr:cNvPr id="213" name="直方体 212">
          <a:extLst>
            <a:ext uri="{FF2B5EF4-FFF2-40B4-BE49-F238E27FC236}">
              <a16:creationId xmlns:a16="http://schemas.microsoft.com/office/drawing/2014/main" id="{AE3318BA-BFFA-4FF3-B1E8-722ED5E38E61}"/>
            </a:ext>
          </a:extLst>
        </xdr:cNvPr>
        <xdr:cNvSpPr/>
      </xdr:nvSpPr>
      <xdr:spPr>
        <a:xfrm>
          <a:off x="4667250" y="8858250"/>
          <a:ext cx="35147250" cy="36195000"/>
        </a:xfrm>
        <a:prstGeom prst="cube">
          <a:avLst/>
        </a:prstGeom>
        <a:noFill/>
        <a:ln>
          <a:solidFill>
            <a:srgbClr val="FFA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476250</xdr:colOff>
      <xdr:row>33</xdr:row>
      <xdr:rowOff>190500</xdr:rowOff>
    </xdr:from>
    <xdr:to>
      <xdr:col>43</xdr:col>
      <xdr:colOff>381000</xdr:colOff>
      <xdr:row>41</xdr:row>
      <xdr:rowOff>95250</xdr:rowOff>
    </xdr:to>
    <xdr:sp macro="" textlink="">
      <xdr:nvSpPr>
        <xdr:cNvPr id="214" name="直方体 213">
          <a:extLst>
            <a:ext uri="{FF2B5EF4-FFF2-40B4-BE49-F238E27FC236}">
              <a16:creationId xmlns:a16="http://schemas.microsoft.com/office/drawing/2014/main" id="{B1935FF4-7C80-4BC3-A16D-384F26AAA41F}"/>
            </a:ext>
          </a:extLst>
        </xdr:cNvPr>
        <xdr:cNvSpPr/>
      </xdr:nvSpPr>
      <xdr:spPr>
        <a:xfrm>
          <a:off x="18478500" y="9620250"/>
          <a:ext cx="10572750" cy="2190750"/>
        </a:xfrm>
        <a:prstGeom prst="cube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BlackBox</a:t>
          </a:r>
          <a:endParaRPr kumimoji="1" lang="ja-JP" altLang="en-US" sz="10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70" zoomScaleNormal="70" workbookViewId="0">
      <selection activeCell="L9" sqref="L9"/>
    </sheetView>
  </sheetViews>
  <sheetFormatPr defaultRowHeight="18.75" x14ac:dyDescent="0.4"/>
  <cols>
    <col min="1" max="1" width="4.375" customWidth="1"/>
    <col min="2" max="2" width="10.5" customWidth="1"/>
    <col min="4" max="4" width="39.625" customWidth="1"/>
    <col min="5" max="5" width="30" customWidth="1"/>
    <col min="6" max="6" width="37.875" customWidth="1"/>
    <col min="7" max="7" width="7.75" customWidth="1"/>
    <col min="8" max="8" width="9.875" customWidth="1"/>
    <col min="9" max="9" width="6.875" style="9" customWidth="1"/>
    <col min="10" max="10" width="8.875" style="22" customWidth="1"/>
    <col min="11" max="11" width="12.875" customWidth="1"/>
  </cols>
  <sheetData>
    <row r="1" spans="1:12" ht="32.450000000000003" customHeight="1" thickBot="1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62</v>
      </c>
      <c r="G1" s="6" t="s">
        <v>61</v>
      </c>
      <c r="H1" s="6" t="s">
        <v>5</v>
      </c>
      <c r="I1" s="8" t="s">
        <v>6</v>
      </c>
      <c r="J1" s="27" t="s">
        <v>7</v>
      </c>
      <c r="K1" s="27" t="s">
        <v>94</v>
      </c>
      <c r="L1" s="7" t="s">
        <v>93</v>
      </c>
    </row>
    <row r="2" spans="1:12" ht="26.25" thickBot="1" x14ac:dyDescent="0.55000000000000004">
      <c r="A2" s="92" t="s">
        <v>9</v>
      </c>
      <c r="B2" s="93"/>
      <c r="C2" s="93"/>
      <c r="D2" s="93"/>
      <c r="E2" s="93"/>
      <c r="F2" s="94"/>
    </row>
    <row r="3" spans="1:12" ht="37.5" x14ac:dyDescent="0.4">
      <c r="A3" s="34">
        <f>COUNTA(G$3:G3)</f>
        <v>1</v>
      </c>
      <c r="B3" s="30" t="s">
        <v>10</v>
      </c>
      <c r="C3" s="30" t="s">
        <v>19</v>
      </c>
      <c r="D3" s="28" t="s">
        <v>16</v>
      </c>
      <c r="E3" s="28" t="s">
        <v>12</v>
      </c>
      <c r="F3" s="41" t="s">
        <v>17</v>
      </c>
      <c r="G3" s="13" t="s">
        <v>14</v>
      </c>
      <c r="H3" s="14">
        <v>43551</v>
      </c>
      <c r="I3" s="15" t="str">
        <f ca="1">IF(H3-NOW()&lt;=0,"遅れ",ROUNDDOWN(H3+1-NOW(),0)&amp;"j")</f>
        <v>遅れ</v>
      </c>
      <c r="J3" s="24">
        <v>0</v>
      </c>
      <c r="K3" s="16"/>
    </row>
    <row r="4" spans="1:12" x14ac:dyDescent="0.4">
      <c r="A4" s="34">
        <f>COUNTA(G$3:G4)</f>
        <v>2</v>
      </c>
      <c r="B4" s="30" t="s">
        <v>18</v>
      </c>
      <c r="C4" s="30" t="s">
        <v>19</v>
      </c>
      <c r="D4" s="28" t="s">
        <v>20</v>
      </c>
      <c r="E4" s="28" t="s">
        <v>21</v>
      </c>
      <c r="F4" s="41" t="s">
        <v>22</v>
      </c>
      <c r="G4" s="13" t="s">
        <v>23</v>
      </c>
      <c r="H4" s="14">
        <v>43575</v>
      </c>
      <c r="I4" s="15" t="str">
        <f ca="1">IF(H4-NOW()&lt;=0,"遅れ",ROUNDDOWN(H4+1-NOW(),0)&amp;"j")</f>
        <v>1j</v>
      </c>
      <c r="J4" s="24">
        <v>0</v>
      </c>
      <c r="K4" s="54"/>
    </row>
    <row r="5" spans="1:12" ht="37.5" x14ac:dyDescent="0.4">
      <c r="A5" s="34">
        <f>COUNTA(G$3:G5)</f>
        <v>3</v>
      </c>
      <c r="B5" s="30" t="s">
        <v>18</v>
      </c>
      <c r="C5" s="30" t="s">
        <v>11</v>
      </c>
      <c r="D5" s="28" t="s">
        <v>97</v>
      </c>
      <c r="E5" s="28" t="s">
        <v>21</v>
      </c>
      <c r="F5" s="41" t="s">
        <v>22</v>
      </c>
      <c r="G5" s="13" t="s">
        <v>23</v>
      </c>
      <c r="H5" s="14">
        <v>43575</v>
      </c>
      <c r="I5" s="15" t="str">
        <f ca="1">IF(H5-NOW()&lt;=0,"遅れ",ROUNDDOWN(H5+1-NOW(),0)&amp;"j")</f>
        <v>1j</v>
      </c>
      <c r="J5" s="73">
        <v>0.3</v>
      </c>
      <c r="K5" s="54"/>
    </row>
    <row r="6" spans="1:12" ht="37.5" x14ac:dyDescent="0.4">
      <c r="A6" s="34">
        <f>COUNTA(G$3:G6)</f>
        <v>4</v>
      </c>
      <c r="B6" s="30" t="s">
        <v>18</v>
      </c>
      <c r="C6" s="30" t="s">
        <v>100</v>
      </c>
      <c r="D6" s="28" t="s">
        <v>101</v>
      </c>
      <c r="E6" s="28" t="s">
        <v>21</v>
      </c>
      <c r="F6" s="41"/>
      <c r="G6" s="13" t="s">
        <v>23</v>
      </c>
      <c r="H6" s="14">
        <v>43575</v>
      </c>
      <c r="I6" s="15" t="str">
        <f t="shared" ref="I6:I12" ca="1" si="0">IF(H6-NOW()&lt;=0,"遅れ",ROUNDDOWN(H6+1-NOW(),0)&amp;"j")</f>
        <v>1j</v>
      </c>
      <c r="J6" s="73">
        <v>0</v>
      </c>
      <c r="K6" s="54"/>
    </row>
    <row r="7" spans="1:12" x14ac:dyDescent="0.4">
      <c r="A7" s="34">
        <f>COUNTA(G$3:G7)</f>
        <v>5</v>
      </c>
      <c r="B7" s="30" t="s">
        <v>18</v>
      </c>
      <c r="C7" s="30" t="s">
        <v>100</v>
      </c>
      <c r="D7" s="28" t="s">
        <v>102</v>
      </c>
      <c r="E7" s="28" t="s">
        <v>21</v>
      </c>
      <c r="F7" s="41"/>
      <c r="G7" s="13" t="s">
        <v>23</v>
      </c>
      <c r="H7" s="14">
        <v>43575</v>
      </c>
      <c r="I7" s="15" t="str">
        <f t="shared" ca="1" si="0"/>
        <v>1j</v>
      </c>
      <c r="J7" s="73">
        <v>0</v>
      </c>
      <c r="K7" s="54"/>
    </row>
    <row r="8" spans="1:12" ht="37.5" x14ac:dyDescent="0.4">
      <c r="A8" s="34">
        <f>COUNTA(G$3:G8)</f>
        <v>6</v>
      </c>
      <c r="B8" s="30" t="s">
        <v>18</v>
      </c>
      <c r="C8" s="30" t="s">
        <v>100</v>
      </c>
      <c r="D8" s="28" t="s">
        <v>103</v>
      </c>
      <c r="E8" s="28" t="s">
        <v>21</v>
      </c>
      <c r="F8" s="41"/>
      <c r="G8" s="13" t="s">
        <v>23</v>
      </c>
      <c r="H8" s="14">
        <v>43575</v>
      </c>
      <c r="I8" s="15" t="str">
        <f t="shared" ca="1" si="0"/>
        <v>1j</v>
      </c>
      <c r="J8" s="73">
        <v>0</v>
      </c>
      <c r="K8" s="54"/>
    </row>
    <row r="9" spans="1:12" ht="37.5" x14ac:dyDescent="0.4">
      <c r="A9" s="34">
        <f>COUNTA(G$3:G9)</f>
        <v>7</v>
      </c>
      <c r="B9" s="30" t="s">
        <v>18</v>
      </c>
      <c r="C9" s="30" t="s">
        <v>105</v>
      </c>
      <c r="D9" s="28" t="s">
        <v>104</v>
      </c>
      <c r="E9" s="28" t="s">
        <v>21</v>
      </c>
      <c r="F9" s="41"/>
      <c r="G9" s="13" t="s">
        <v>23</v>
      </c>
      <c r="H9" s="14">
        <v>43575</v>
      </c>
      <c r="I9" s="15" t="str">
        <f t="shared" ca="1" si="0"/>
        <v>1j</v>
      </c>
      <c r="J9" s="73">
        <v>0</v>
      </c>
      <c r="K9" s="54"/>
    </row>
    <row r="10" spans="1:12" x14ac:dyDescent="0.4">
      <c r="A10" s="34">
        <f>COUNTA(G$3:G10)</f>
        <v>8</v>
      </c>
      <c r="B10" s="30" t="s">
        <v>18</v>
      </c>
      <c r="C10" s="30" t="s">
        <v>100</v>
      </c>
      <c r="D10" s="28" t="s">
        <v>108</v>
      </c>
      <c r="E10" s="28" t="s">
        <v>21</v>
      </c>
      <c r="F10" s="41"/>
      <c r="G10" s="13" t="s">
        <v>23</v>
      </c>
      <c r="H10" s="14">
        <v>43575</v>
      </c>
      <c r="I10" s="15" t="str">
        <f t="shared" ref="I10" ca="1" si="1">IF(H10-NOW()&lt;=0,"遅れ",ROUNDDOWN(H10+1-NOW(),0)&amp;"j")</f>
        <v>1j</v>
      </c>
      <c r="J10" s="73">
        <v>1</v>
      </c>
      <c r="K10" s="54"/>
    </row>
    <row r="11" spans="1:12" x14ac:dyDescent="0.4">
      <c r="A11" s="34">
        <f>COUNTA(G$3:G11)</f>
        <v>9</v>
      </c>
      <c r="B11" s="30" t="s">
        <v>107</v>
      </c>
      <c r="C11" s="30" t="s">
        <v>100</v>
      </c>
      <c r="D11" s="28" t="s">
        <v>109</v>
      </c>
      <c r="E11" s="28" t="s">
        <v>21</v>
      </c>
      <c r="F11" s="41"/>
      <c r="G11" s="13" t="s">
        <v>23</v>
      </c>
      <c r="H11" s="14">
        <v>43575</v>
      </c>
      <c r="I11" s="15" t="str">
        <f t="shared" ref="I11" ca="1" si="2">IF(H11-NOW()&lt;=0,"遅れ",ROUNDDOWN(H11+1-NOW(),0)&amp;"j")</f>
        <v>1j</v>
      </c>
      <c r="J11" s="73"/>
      <c r="K11" s="54"/>
      <c r="L11" t="s">
        <v>110</v>
      </c>
    </row>
    <row r="12" spans="1:12" ht="75.75" thickBot="1" x14ac:dyDescent="0.45">
      <c r="A12" s="34">
        <f>COUNTA(G$3:G12)</f>
        <v>10</v>
      </c>
      <c r="B12" s="30" t="s">
        <v>18</v>
      </c>
      <c r="C12" s="30" t="s">
        <v>105</v>
      </c>
      <c r="D12" s="28" t="s">
        <v>106</v>
      </c>
      <c r="E12" s="28" t="s">
        <v>21</v>
      </c>
      <c r="F12" s="41" t="s">
        <v>22</v>
      </c>
      <c r="G12" s="13" t="s">
        <v>23</v>
      </c>
      <c r="H12" s="14">
        <v>43575</v>
      </c>
      <c r="I12" s="15" t="str">
        <f t="shared" ca="1" si="0"/>
        <v>1j</v>
      </c>
      <c r="J12" s="73">
        <v>0</v>
      </c>
      <c r="K12" s="54"/>
    </row>
    <row r="13" spans="1:12" ht="26.25" thickBot="1" x14ac:dyDescent="0.55000000000000004">
      <c r="A13" s="92" t="s">
        <v>42</v>
      </c>
      <c r="B13" s="93"/>
      <c r="C13" s="93"/>
      <c r="D13" s="93"/>
      <c r="E13" s="93"/>
      <c r="F13" s="94"/>
      <c r="G13" s="20"/>
      <c r="H13" s="20"/>
      <c r="I13" s="21"/>
      <c r="J13" s="26"/>
      <c r="K13" s="20"/>
    </row>
    <row r="14" spans="1:12" ht="37.5" x14ac:dyDescent="0.4">
      <c r="A14" s="33">
        <f>COUNTA(G$3:G14)</f>
        <v>11</v>
      </c>
      <c r="B14" s="29" t="s">
        <v>43</v>
      </c>
      <c r="C14" s="29" t="s">
        <v>44</v>
      </c>
      <c r="D14" s="2" t="s">
        <v>45</v>
      </c>
      <c r="E14" s="2"/>
      <c r="F14" s="37" t="s">
        <v>46</v>
      </c>
      <c r="G14" s="35" t="s">
        <v>23</v>
      </c>
      <c r="H14" s="14">
        <v>43617</v>
      </c>
      <c r="I14" s="15" t="str">
        <f ca="1">IF(H14-NOW()&lt;=0,"遅れ",ROUNDDOWN(H14+1-NOW(),0)&amp;"j")</f>
        <v>43j</v>
      </c>
      <c r="J14" s="23">
        <v>0.3</v>
      </c>
      <c r="K14" s="12"/>
    </row>
    <row r="15" spans="1:12" x14ac:dyDescent="0.4">
      <c r="A15" s="34">
        <f>COUNTA(G$3:G15)</f>
        <v>12</v>
      </c>
      <c r="B15" s="30" t="s">
        <v>43</v>
      </c>
      <c r="C15" s="30" t="s">
        <v>44</v>
      </c>
      <c r="D15" s="1" t="s">
        <v>47</v>
      </c>
      <c r="E15" s="1"/>
      <c r="F15" s="40"/>
      <c r="G15" s="39" t="s">
        <v>23</v>
      </c>
      <c r="H15" s="14">
        <v>43617</v>
      </c>
      <c r="I15" s="15" t="str">
        <f ca="1">IF(H15-NOW()&lt;=0,"遅れ",ROUNDDOWN(H15+1-NOW(),0)&amp;"j")</f>
        <v>43j</v>
      </c>
      <c r="J15" s="24">
        <v>0</v>
      </c>
      <c r="K15" s="16"/>
    </row>
    <row r="16" spans="1:12" ht="93.75" x14ac:dyDescent="0.4">
      <c r="A16" s="34">
        <f>COUNTA(G$3:G16)</f>
        <v>13</v>
      </c>
      <c r="B16" s="30" t="s">
        <v>43</v>
      </c>
      <c r="C16" s="30" t="s">
        <v>44</v>
      </c>
      <c r="D16" s="1" t="s">
        <v>48</v>
      </c>
      <c r="E16" s="1"/>
      <c r="F16" s="40" t="s">
        <v>49</v>
      </c>
      <c r="G16" s="39" t="s">
        <v>50</v>
      </c>
      <c r="H16" s="14">
        <v>43617</v>
      </c>
      <c r="I16" s="15" t="str">
        <f ca="1">IF(H16-NOW()&lt;=0,"遅れ",ROUNDDOWN(H16+1-NOW(),0)&amp;"j")</f>
        <v>43j</v>
      </c>
      <c r="J16" s="24">
        <v>0.15</v>
      </c>
      <c r="K16" s="16"/>
    </row>
    <row r="17" spans="1:11" ht="37.5" x14ac:dyDescent="0.4">
      <c r="A17" s="34">
        <f>COUNTA(G$3:G17)</f>
        <v>14</v>
      </c>
      <c r="B17" s="30" t="s">
        <v>43</v>
      </c>
      <c r="C17" s="30" t="s">
        <v>44</v>
      </c>
      <c r="D17" s="1" t="s">
        <v>51</v>
      </c>
      <c r="E17" s="1"/>
      <c r="F17" s="40" t="s">
        <v>52</v>
      </c>
      <c r="G17" s="39" t="s">
        <v>15</v>
      </c>
      <c r="H17" s="14">
        <v>43617</v>
      </c>
      <c r="I17" s="15" t="str">
        <f ca="1">IF(H17-NOW()&lt;=0,"遅れ",ROUNDDOWN(H17+1-NOW(),0)&amp;"j")</f>
        <v>43j</v>
      </c>
      <c r="J17" s="24">
        <v>0</v>
      </c>
      <c r="K17" s="16"/>
    </row>
    <row r="18" spans="1:11" ht="38.25" thickBot="1" x14ac:dyDescent="0.45">
      <c r="A18" s="32">
        <f>COUNTA(G$3:G18)</f>
        <v>15</v>
      </c>
      <c r="B18" s="31" t="s">
        <v>43</v>
      </c>
      <c r="C18" s="31" t="s">
        <v>44</v>
      </c>
      <c r="D18" s="3" t="s">
        <v>53</v>
      </c>
      <c r="E18" s="3" t="s">
        <v>12</v>
      </c>
      <c r="F18" s="38" t="s">
        <v>54</v>
      </c>
      <c r="G18" s="36" t="s">
        <v>55</v>
      </c>
      <c r="H18" s="14">
        <v>43617</v>
      </c>
      <c r="I18" s="18" t="str">
        <f ca="1">IF(H18-NOW()&lt;=0,"遅れ",ROUNDDOWN(H18+1-NOW(),0)&amp;"j")</f>
        <v>43j</v>
      </c>
      <c r="J18" s="25">
        <v>0</v>
      </c>
      <c r="K18" s="19"/>
    </row>
    <row r="19" spans="1:11" ht="26.25" thickBot="1" x14ac:dyDescent="0.55000000000000004">
      <c r="A19" s="92" t="s">
        <v>56</v>
      </c>
      <c r="B19" s="93"/>
      <c r="C19" s="93"/>
      <c r="D19" s="93"/>
      <c r="E19" s="93"/>
      <c r="F19" s="94"/>
      <c r="G19" s="20"/>
      <c r="H19" s="20"/>
      <c r="I19" s="21"/>
      <c r="J19" s="26"/>
      <c r="K19" s="20"/>
    </row>
    <row r="20" spans="1:11" ht="56.25" x14ac:dyDescent="0.4">
      <c r="A20" s="33">
        <f>COUNTA(G$3:G20)</f>
        <v>16</v>
      </c>
      <c r="B20" s="29" t="s">
        <v>57</v>
      </c>
      <c r="C20" s="29" t="s">
        <v>11</v>
      </c>
      <c r="D20" s="2" t="s">
        <v>58</v>
      </c>
      <c r="E20" s="2"/>
      <c r="F20" s="37" t="s">
        <v>46</v>
      </c>
      <c r="G20" s="35" t="s">
        <v>23</v>
      </c>
      <c r="H20" s="10">
        <v>43556</v>
      </c>
      <c r="I20" s="11" t="str">
        <f t="shared" ref="I20:I21" ca="1" si="3">IF(H20-NOW()&lt;=0,"遅れ",ROUNDDOWN(H20+1-NOW(),0)&amp;"j")</f>
        <v>遅れ</v>
      </c>
      <c r="J20" s="23">
        <v>0.3</v>
      </c>
      <c r="K20" s="12" t="s">
        <v>99</v>
      </c>
    </row>
    <row r="21" spans="1:11" ht="38.25" thickBot="1" x14ac:dyDescent="0.45">
      <c r="A21" s="32">
        <f>COUNTA(G$3:G21)</f>
        <v>17</v>
      </c>
      <c r="B21" s="31" t="s">
        <v>27</v>
      </c>
      <c r="C21" s="31" t="s">
        <v>32</v>
      </c>
      <c r="D21" s="3" t="s">
        <v>59</v>
      </c>
      <c r="E21" s="3"/>
      <c r="F21" s="38" t="s">
        <v>46</v>
      </c>
      <c r="G21" s="36" t="s">
        <v>60</v>
      </c>
      <c r="H21" s="17">
        <v>43556</v>
      </c>
      <c r="I21" s="18" t="str">
        <f t="shared" ca="1" si="3"/>
        <v>遅れ</v>
      </c>
      <c r="J21" s="25">
        <v>1</v>
      </c>
      <c r="K21" s="19"/>
    </row>
  </sheetData>
  <autoFilter ref="C1:C23" xr:uid="{00000000-0009-0000-0000-000000000000}"/>
  <mergeCells count="3">
    <mergeCell ref="A2:F2"/>
    <mergeCell ref="A13:F13"/>
    <mergeCell ref="A19:F19"/>
  </mergeCells>
  <phoneticPr fontId="5"/>
  <conditionalFormatting sqref="C1:C4 C13:C1048576">
    <cfRule type="expression" dxfId="43" priority="48">
      <formula>$C1="中"</formula>
    </cfRule>
    <cfRule type="expression" dxfId="42" priority="49">
      <formula>$C1="低"</formula>
    </cfRule>
    <cfRule type="expression" dxfId="41" priority="50">
      <formula>$C1="超高"</formula>
    </cfRule>
    <cfRule type="expression" dxfId="40" priority="51">
      <formula>$C1="高"</formula>
    </cfRule>
  </conditionalFormatting>
  <conditionalFormatting sqref="K1">
    <cfRule type="dataBar" priority="47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{0AE570E2-F229-4821-BA20-FBF4CD940782}</x14:id>
        </ext>
      </extLst>
    </cfRule>
  </conditionalFormatting>
  <conditionalFormatting sqref="C5">
    <cfRule type="expression" dxfId="39" priority="31">
      <formula>$C5="中"</formula>
    </cfRule>
    <cfRule type="expression" dxfId="38" priority="32">
      <formula>$C5="低"</formula>
    </cfRule>
    <cfRule type="expression" dxfId="37" priority="33">
      <formula>$C5="超高"</formula>
    </cfRule>
    <cfRule type="expression" dxfId="36" priority="34">
      <formula>$C5="高"</formula>
    </cfRule>
  </conditionalFormatting>
  <conditionalFormatting sqref="I1:I5 I13:I1048576">
    <cfRule type="expression" dxfId="35" priority="30">
      <formula>$I1="遅れ"</formula>
    </cfRule>
  </conditionalFormatting>
  <conditionalFormatting sqref="J1:J1048576">
    <cfRule type="dataBar" priority="6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{AA0BE628-526B-4F79-8224-696FA13660DA}</x14:id>
        </ext>
      </extLst>
    </cfRule>
  </conditionalFormatting>
  <conditionalFormatting sqref="C6:C9 C12">
    <cfRule type="expression" dxfId="34" priority="25">
      <formula>$C6="中"</formula>
    </cfRule>
    <cfRule type="expression" dxfId="33" priority="26">
      <formula>$C6="低"</formula>
    </cfRule>
    <cfRule type="expression" dxfId="32" priority="27">
      <formula>$C6="超高"</formula>
    </cfRule>
    <cfRule type="expression" dxfId="31" priority="28">
      <formula>$C6="高"</formula>
    </cfRule>
  </conditionalFormatting>
  <conditionalFormatting sqref="I6:I9 I12">
    <cfRule type="expression" dxfId="30" priority="24">
      <formula>$I6="遅れ"</formula>
    </cfRule>
  </conditionalFormatting>
  <conditionalFormatting sqref="I10">
    <cfRule type="expression" dxfId="29" priority="10">
      <formula>$I10="遅れ"</formula>
    </cfRule>
  </conditionalFormatting>
  <conditionalFormatting sqref="C10">
    <cfRule type="expression" dxfId="28" priority="6">
      <formula>$C10="中"</formula>
    </cfRule>
    <cfRule type="expression" dxfId="27" priority="7">
      <formula>$C10="低"</formula>
    </cfRule>
    <cfRule type="expression" dxfId="26" priority="8">
      <formula>$C10="超高"</formula>
    </cfRule>
    <cfRule type="expression" dxfId="25" priority="9">
      <formula>$C10="高"</formula>
    </cfRule>
  </conditionalFormatting>
  <conditionalFormatting sqref="I11">
    <cfRule type="expression" dxfId="24" priority="5">
      <formula>$I11="遅れ"</formula>
    </cfRule>
  </conditionalFormatting>
  <conditionalFormatting sqref="C11">
    <cfRule type="expression" dxfId="23" priority="1">
      <formula>$C11="中"</formula>
    </cfRule>
    <cfRule type="expression" dxfId="22" priority="2">
      <formula>$C11="低"</formula>
    </cfRule>
    <cfRule type="expression" dxfId="21" priority="3">
      <formula>$C11="超高"</formula>
    </cfRule>
    <cfRule type="expression" dxfId="20" priority="4">
      <formula>$C11="高"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570E2-F229-4821-BA20-FBF4CD940782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AA0BE628-526B-4F79-8224-696FA13660DA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D598-37D1-4C74-8AD3-F566FA26111B}">
  <dimension ref="FE50:FK60"/>
  <sheetViews>
    <sheetView zoomScale="25" zoomScaleNormal="25" workbookViewId="0">
      <selection activeCell="DG39" sqref="DG39"/>
    </sheetView>
  </sheetViews>
  <sheetFormatPr defaultRowHeight="18.75" x14ac:dyDescent="0.4"/>
  <cols>
    <col min="1" max="82" width="9" style="74"/>
    <col min="83" max="85" width="9" style="74" customWidth="1"/>
    <col min="86" max="16384" width="9" style="74"/>
  </cols>
  <sheetData>
    <row r="50" spans="161:167" x14ac:dyDescent="0.4">
      <c r="FE50" s="91"/>
      <c r="FF50" s="91"/>
      <c r="FG50" s="91"/>
      <c r="FH50" s="91"/>
      <c r="FI50" s="91"/>
      <c r="FJ50" s="91"/>
      <c r="FK50" s="91"/>
    </row>
    <row r="51" spans="161:167" x14ac:dyDescent="0.4">
      <c r="FE51" s="91"/>
      <c r="FF51" s="91"/>
      <c r="FG51" s="91"/>
      <c r="FH51" s="91"/>
      <c r="FI51" s="91"/>
      <c r="FJ51" s="91"/>
      <c r="FK51" s="91"/>
    </row>
    <row r="52" spans="161:167" x14ac:dyDescent="0.4">
      <c r="FE52" s="91"/>
      <c r="FF52" s="91"/>
      <c r="FG52" s="91"/>
      <c r="FH52" s="91"/>
      <c r="FI52" s="91"/>
      <c r="FJ52" s="91"/>
      <c r="FK52" s="91"/>
    </row>
    <row r="53" spans="161:167" x14ac:dyDescent="0.4">
      <c r="FE53" s="91"/>
      <c r="FF53" s="91"/>
      <c r="FG53" s="91"/>
      <c r="FH53" s="91"/>
      <c r="FI53" s="91"/>
      <c r="FJ53" s="91"/>
      <c r="FK53" s="91"/>
    </row>
    <row r="54" spans="161:167" x14ac:dyDescent="0.4">
      <c r="FE54" s="91"/>
      <c r="FF54" s="91"/>
      <c r="FG54" s="91"/>
      <c r="FH54" s="91"/>
      <c r="FI54" s="91"/>
      <c r="FJ54" s="91"/>
      <c r="FK54" s="91"/>
    </row>
    <row r="55" spans="161:167" x14ac:dyDescent="0.4">
      <c r="FE55" s="91"/>
      <c r="FF55" s="91"/>
      <c r="FG55" s="91"/>
      <c r="FH55" s="91"/>
      <c r="FI55" s="91"/>
      <c r="FJ55" s="91"/>
      <c r="FK55" s="91"/>
    </row>
    <row r="56" spans="161:167" x14ac:dyDescent="0.4">
      <c r="FE56" s="91"/>
      <c r="FF56" s="91"/>
      <c r="FG56" s="91"/>
      <c r="FH56" s="91"/>
      <c r="FI56" s="91"/>
      <c r="FJ56" s="91"/>
      <c r="FK56" s="91"/>
    </row>
    <row r="57" spans="161:167" x14ac:dyDescent="0.4">
      <c r="FG57" s="91"/>
    </row>
    <row r="58" spans="161:167" x14ac:dyDescent="0.4">
      <c r="FG58" s="91"/>
    </row>
    <row r="59" spans="161:167" x14ac:dyDescent="0.4">
      <c r="FG59" s="91"/>
    </row>
    <row r="60" spans="161:167" x14ac:dyDescent="0.4">
      <c r="FG60" s="91"/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A19" workbookViewId="0">
      <selection activeCell="L10" sqref="L10"/>
    </sheetView>
  </sheetViews>
  <sheetFormatPr defaultRowHeight="18.75" x14ac:dyDescent="0.4"/>
  <cols>
    <col min="1" max="1" width="4.125" customWidth="1"/>
    <col min="2" max="2" width="7.75" customWidth="1"/>
    <col min="3" max="3" width="6.5" customWidth="1"/>
    <col min="4" max="4" width="29.875" customWidth="1"/>
    <col min="5" max="5" width="18.5" customWidth="1"/>
    <col min="6" max="6" width="49" customWidth="1"/>
    <col min="7" max="7" width="11.5" customWidth="1"/>
    <col min="8" max="8" width="11" customWidth="1"/>
    <col min="9" max="9" width="10.375" customWidth="1"/>
    <col min="10" max="10" width="10.125" customWidth="1"/>
    <col min="11" max="11" width="9.5" customWidth="1"/>
  </cols>
  <sheetData>
    <row r="1" spans="1:11" ht="38.25" thickBot="1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62</v>
      </c>
      <c r="G1" s="6" t="s">
        <v>61</v>
      </c>
      <c r="H1" s="6" t="s">
        <v>5</v>
      </c>
      <c r="I1" s="8" t="s">
        <v>6</v>
      </c>
      <c r="J1" s="27" t="s">
        <v>7</v>
      </c>
      <c r="K1" s="7" t="s">
        <v>8</v>
      </c>
    </row>
    <row r="2" spans="1:11" ht="26.25" thickBot="1" x14ac:dyDescent="0.55000000000000004">
      <c r="A2" s="95" t="s">
        <v>9</v>
      </c>
      <c r="B2" s="96"/>
      <c r="C2" s="96"/>
      <c r="D2" s="96"/>
      <c r="E2" s="96"/>
      <c r="F2" s="97"/>
    </row>
    <row r="3" spans="1:11" ht="42.6" customHeight="1" x14ac:dyDescent="0.4">
      <c r="A3" s="52">
        <f>COUNTA(G$3:G3)</f>
        <v>1</v>
      </c>
      <c r="B3" s="44" t="s">
        <v>18</v>
      </c>
      <c r="C3" s="44" t="s">
        <v>63</v>
      </c>
      <c r="D3" s="44" t="s">
        <v>64</v>
      </c>
      <c r="E3" s="44" t="s">
        <v>65</v>
      </c>
      <c r="F3" s="59" t="s">
        <v>66</v>
      </c>
      <c r="G3" s="85" t="s">
        <v>96</v>
      </c>
      <c r="H3" s="45" t="s">
        <v>96</v>
      </c>
      <c r="I3" s="45" t="s">
        <v>96</v>
      </c>
      <c r="J3" s="44" t="s">
        <v>63</v>
      </c>
      <c r="K3" s="55" t="s">
        <v>96</v>
      </c>
    </row>
    <row r="4" spans="1:11" ht="40.15" customHeight="1" x14ac:dyDescent="0.4">
      <c r="A4" s="60">
        <f>COUNTA(G$3:G4)</f>
        <v>2</v>
      </c>
      <c r="B4" s="61" t="s">
        <v>18</v>
      </c>
      <c r="C4" s="61" t="s">
        <v>63</v>
      </c>
      <c r="D4" s="61" t="s">
        <v>67</v>
      </c>
      <c r="E4" s="61" t="s">
        <v>68</v>
      </c>
      <c r="F4" s="62" t="s">
        <v>69</v>
      </c>
      <c r="G4" s="86" t="s">
        <v>96</v>
      </c>
      <c r="H4" s="43" t="s">
        <v>96</v>
      </c>
      <c r="I4" s="43" t="s">
        <v>96</v>
      </c>
      <c r="J4" s="42" t="s">
        <v>63</v>
      </c>
      <c r="K4" s="56" t="s">
        <v>96</v>
      </c>
    </row>
    <row r="5" spans="1:11" ht="44.45" customHeight="1" x14ac:dyDescent="0.4">
      <c r="A5" s="60">
        <f>COUNTA(G$3:G5)</f>
        <v>3</v>
      </c>
      <c r="B5" s="61" t="s">
        <v>10</v>
      </c>
      <c r="C5" s="61" t="s">
        <v>63</v>
      </c>
      <c r="D5" s="61" t="s">
        <v>70</v>
      </c>
      <c r="E5" s="61" t="s">
        <v>71</v>
      </c>
      <c r="F5" s="62" t="s">
        <v>72</v>
      </c>
      <c r="G5" s="86" t="s">
        <v>96</v>
      </c>
      <c r="H5" s="43" t="s">
        <v>96</v>
      </c>
      <c r="I5" s="43" t="s">
        <v>96</v>
      </c>
      <c r="J5" s="42" t="s">
        <v>63</v>
      </c>
      <c r="K5" s="56" t="s">
        <v>96</v>
      </c>
    </row>
    <row r="6" spans="1:11" ht="42.6" customHeight="1" x14ac:dyDescent="0.4">
      <c r="A6" s="60">
        <f>COUNTA(G$3:G6)</f>
        <v>4</v>
      </c>
      <c r="B6" s="61" t="s">
        <v>10</v>
      </c>
      <c r="C6" s="61" t="s">
        <v>63</v>
      </c>
      <c r="D6" s="61" t="s">
        <v>73</v>
      </c>
      <c r="E6" s="61" t="s">
        <v>74</v>
      </c>
      <c r="F6" s="62" t="s">
        <v>75</v>
      </c>
      <c r="G6" s="86" t="s">
        <v>96</v>
      </c>
      <c r="H6" s="43" t="s">
        <v>96</v>
      </c>
      <c r="I6" s="43" t="s">
        <v>96</v>
      </c>
      <c r="J6" s="42" t="s">
        <v>63</v>
      </c>
      <c r="K6" s="56" t="s">
        <v>96</v>
      </c>
    </row>
    <row r="7" spans="1:11" ht="37.5" x14ac:dyDescent="0.4">
      <c r="A7" s="60">
        <f>COUNTA(G$3:G7)</f>
        <v>5</v>
      </c>
      <c r="B7" s="61" t="s">
        <v>18</v>
      </c>
      <c r="C7" s="61" t="s">
        <v>63</v>
      </c>
      <c r="D7" s="61" t="s">
        <v>76</v>
      </c>
      <c r="E7" s="63" t="s">
        <v>77</v>
      </c>
      <c r="F7" s="64" t="s">
        <v>78</v>
      </c>
      <c r="G7" s="86" t="s">
        <v>96</v>
      </c>
      <c r="H7" s="43" t="s">
        <v>96</v>
      </c>
      <c r="I7" s="43" t="s">
        <v>96</v>
      </c>
      <c r="J7" s="42" t="s">
        <v>63</v>
      </c>
      <c r="K7" s="56" t="s">
        <v>96</v>
      </c>
    </row>
    <row r="8" spans="1:11" x14ac:dyDescent="0.4">
      <c r="A8" s="60">
        <f>COUNTA(G$3:G8)</f>
        <v>6</v>
      </c>
      <c r="B8" s="61" t="s">
        <v>10</v>
      </c>
      <c r="C8" s="61" t="s">
        <v>63</v>
      </c>
      <c r="D8" s="61" t="s">
        <v>79</v>
      </c>
      <c r="E8" s="61" t="s">
        <v>80</v>
      </c>
      <c r="F8" s="64"/>
      <c r="G8" s="86" t="s">
        <v>96</v>
      </c>
      <c r="H8" s="43" t="s">
        <v>96</v>
      </c>
      <c r="I8" s="43" t="s">
        <v>96</v>
      </c>
      <c r="J8" s="42" t="s">
        <v>63</v>
      </c>
      <c r="K8" s="56" t="s">
        <v>96</v>
      </c>
    </row>
    <row r="9" spans="1:11" x14ac:dyDescent="0.4">
      <c r="A9" s="60">
        <f>COUNTA(G$3:G9)</f>
        <v>7</v>
      </c>
      <c r="B9" s="61" t="s">
        <v>10</v>
      </c>
      <c r="C9" s="61" t="s">
        <v>63</v>
      </c>
      <c r="D9" s="61"/>
      <c r="E9" s="61"/>
      <c r="F9" s="64" t="s">
        <v>81</v>
      </c>
      <c r="G9" s="86" t="s">
        <v>96</v>
      </c>
      <c r="H9" s="43" t="s">
        <v>96</v>
      </c>
      <c r="I9" s="43" t="s">
        <v>96</v>
      </c>
      <c r="J9" s="42" t="s">
        <v>63</v>
      </c>
      <c r="K9" s="56" t="s">
        <v>96</v>
      </c>
    </row>
    <row r="10" spans="1:11" ht="45.6" customHeight="1" x14ac:dyDescent="0.4">
      <c r="A10" s="60">
        <f>COUNTA(G$3:G10)</f>
        <v>8</v>
      </c>
      <c r="B10" s="61" t="s">
        <v>10</v>
      </c>
      <c r="C10" s="61" t="s">
        <v>63</v>
      </c>
      <c r="D10" s="61" t="s">
        <v>82</v>
      </c>
      <c r="E10" s="61" t="s">
        <v>12</v>
      </c>
      <c r="F10" s="62" t="s">
        <v>83</v>
      </c>
      <c r="G10" s="86" t="s">
        <v>96</v>
      </c>
      <c r="H10" s="43" t="s">
        <v>96</v>
      </c>
      <c r="I10" s="43" t="s">
        <v>96</v>
      </c>
      <c r="J10" s="42" t="s">
        <v>63</v>
      </c>
      <c r="K10" s="56" t="s">
        <v>96</v>
      </c>
    </row>
    <row r="11" spans="1:11" ht="75" x14ac:dyDescent="0.4">
      <c r="A11" s="60">
        <f>COUNTA(G$3:G11)</f>
        <v>9</v>
      </c>
      <c r="B11" s="61" t="s">
        <v>10</v>
      </c>
      <c r="C11" s="61" t="s">
        <v>63</v>
      </c>
      <c r="D11" s="61" t="s">
        <v>84</v>
      </c>
      <c r="E11" s="61" t="s">
        <v>12</v>
      </c>
      <c r="F11" s="62" t="s">
        <v>85</v>
      </c>
      <c r="G11" s="86" t="s">
        <v>96</v>
      </c>
      <c r="H11" s="43" t="s">
        <v>96</v>
      </c>
      <c r="I11" s="43" t="s">
        <v>96</v>
      </c>
      <c r="J11" s="42" t="s">
        <v>63</v>
      </c>
      <c r="K11" s="56" t="s">
        <v>96</v>
      </c>
    </row>
    <row r="12" spans="1:11" x14ac:dyDescent="0.4">
      <c r="A12" s="60">
        <f>COUNTA(G$3:G12)</f>
        <v>10</v>
      </c>
      <c r="B12" s="61" t="s">
        <v>10</v>
      </c>
      <c r="C12" s="61" t="s">
        <v>63</v>
      </c>
      <c r="D12" s="61" t="s">
        <v>86</v>
      </c>
      <c r="E12" s="61"/>
      <c r="F12" s="64" t="s">
        <v>87</v>
      </c>
      <c r="G12" s="86" t="s">
        <v>96</v>
      </c>
      <c r="H12" s="43" t="s">
        <v>96</v>
      </c>
      <c r="I12" s="43" t="s">
        <v>96</v>
      </c>
      <c r="J12" s="42" t="s">
        <v>63</v>
      </c>
      <c r="K12" s="56" t="s">
        <v>96</v>
      </c>
    </row>
    <row r="13" spans="1:11" x14ac:dyDescent="0.4">
      <c r="A13" s="60">
        <f>COUNTA(G$3:G13)</f>
        <v>11</v>
      </c>
      <c r="B13" s="65" t="s">
        <v>10</v>
      </c>
      <c r="C13" s="61" t="s">
        <v>63</v>
      </c>
      <c r="D13" s="66" t="s">
        <v>24</v>
      </c>
      <c r="E13" s="66" t="s">
        <v>25</v>
      </c>
      <c r="F13" s="67"/>
      <c r="G13" s="86" t="s">
        <v>96</v>
      </c>
      <c r="H13" s="43" t="s">
        <v>96</v>
      </c>
      <c r="I13" s="43" t="s">
        <v>96</v>
      </c>
      <c r="J13" s="58" t="s">
        <v>63</v>
      </c>
      <c r="K13" s="56" t="s">
        <v>96</v>
      </c>
    </row>
    <row r="14" spans="1:11" x14ac:dyDescent="0.4">
      <c r="A14" s="60">
        <f>COUNTA(G$3:G14)</f>
        <v>12</v>
      </c>
      <c r="B14" s="65" t="s">
        <v>18</v>
      </c>
      <c r="C14" s="61" t="s">
        <v>63</v>
      </c>
      <c r="D14" s="66" t="s">
        <v>26</v>
      </c>
      <c r="E14" s="66" t="s">
        <v>25</v>
      </c>
      <c r="F14" s="67"/>
      <c r="G14" s="86" t="s">
        <v>96</v>
      </c>
      <c r="H14" s="43" t="s">
        <v>96</v>
      </c>
      <c r="I14" s="43" t="s">
        <v>96</v>
      </c>
      <c r="J14" s="42" t="s">
        <v>63</v>
      </c>
      <c r="K14" s="56" t="s">
        <v>96</v>
      </c>
    </row>
    <row r="15" spans="1:11" ht="56.25" x14ac:dyDescent="0.4">
      <c r="A15" s="60">
        <f>COUNTA(G$3:G15)</f>
        <v>13</v>
      </c>
      <c r="B15" s="65" t="s">
        <v>27</v>
      </c>
      <c r="C15" s="61" t="s">
        <v>63</v>
      </c>
      <c r="D15" s="66" t="s">
        <v>28</v>
      </c>
      <c r="E15" s="66" t="s">
        <v>29</v>
      </c>
      <c r="F15" s="67" t="s">
        <v>30</v>
      </c>
      <c r="G15" s="86" t="s">
        <v>96</v>
      </c>
      <c r="H15" s="43" t="s">
        <v>96</v>
      </c>
      <c r="I15" s="43" t="s">
        <v>96</v>
      </c>
      <c r="J15" s="42" t="s">
        <v>63</v>
      </c>
      <c r="K15" s="56" t="s">
        <v>96</v>
      </c>
    </row>
    <row r="16" spans="1:11" ht="93.75" x14ac:dyDescent="0.4">
      <c r="A16" s="60">
        <f>COUNTA(G$3:G16)</f>
        <v>14</v>
      </c>
      <c r="B16" s="65" t="s">
        <v>31</v>
      </c>
      <c r="C16" s="61" t="s">
        <v>63</v>
      </c>
      <c r="D16" s="66" t="s">
        <v>33</v>
      </c>
      <c r="E16" s="66" t="s">
        <v>34</v>
      </c>
      <c r="F16" s="67" t="s">
        <v>35</v>
      </c>
      <c r="G16" s="86" t="s">
        <v>96</v>
      </c>
      <c r="H16" s="43" t="s">
        <v>96</v>
      </c>
      <c r="I16" s="43" t="s">
        <v>96</v>
      </c>
      <c r="J16" s="42" t="s">
        <v>63</v>
      </c>
      <c r="K16" s="56" t="s">
        <v>96</v>
      </c>
    </row>
    <row r="17" spans="1:11" ht="56.25" x14ac:dyDescent="0.4">
      <c r="A17" s="60">
        <f>COUNTA(G$3:G17)</f>
        <v>15</v>
      </c>
      <c r="B17" s="65" t="s">
        <v>31</v>
      </c>
      <c r="C17" s="61" t="s">
        <v>63</v>
      </c>
      <c r="D17" s="66" t="s">
        <v>36</v>
      </c>
      <c r="E17" s="66" t="s">
        <v>34</v>
      </c>
      <c r="F17" s="67" t="s">
        <v>37</v>
      </c>
      <c r="G17" s="86" t="s">
        <v>96</v>
      </c>
      <c r="H17" s="43" t="s">
        <v>96</v>
      </c>
      <c r="I17" s="43" t="s">
        <v>96</v>
      </c>
      <c r="J17" s="42" t="s">
        <v>63</v>
      </c>
      <c r="K17" s="56" t="s">
        <v>96</v>
      </c>
    </row>
    <row r="18" spans="1:11" ht="131.25" x14ac:dyDescent="0.4">
      <c r="A18" s="75">
        <f>COUNTA(G$3:G18)</f>
        <v>16</v>
      </c>
      <c r="B18" s="76" t="s">
        <v>39</v>
      </c>
      <c r="C18" s="77" t="s">
        <v>63</v>
      </c>
      <c r="D18" s="78" t="s">
        <v>40</v>
      </c>
      <c r="E18" s="78" t="s">
        <v>34</v>
      </c>
      <c r="F18" s="79" t="s">
        <v>41</v>
      </c>
      <c r="G18" s="87" t="s">
        <v>96</v>
      </c>
      <c r="H18" s="80" t="s">
        <v>96</v>
      </c>
      <c r="I18" s="80" t="s">
        <v>96</v>
      </c>
      <c r="J18" s="81" t="s">
        <v>63</v>
      </c>
      <c r="K18" s="82" t="s">
        <v>96</v>
      </c>
    </row>
    <row r="19" spans="1:11" ht="156" customHeight="1" x14ac:dyDescent="0.4">
      <c r="A19" s="60">
        <f>COUNTA(G$3:G19)</f>
        <v>17</v>
      </c>
      <c r="B19" s="65" t="s">
        <v>10</v>
      </c>
      <c r="C19" s="61" t="s">
        <v>63</v>
      </c>
      <c r="D19" s="83" t="s">
        <v>95</v>
      </c>
      <c r="E19" s="66" t="s">
        <v>12</v>
      </c>
      <c r="F19" s="67" t="s">
        <v>13</v>
      </c>
      <c r="G19" s="88" t="s">
        <v>96</v>
      </c>
      <c r="H19" s="84" t="s">
        <v>96</v>
      </c>
      <c r="I19" s="84" t="s">
        <v>96</v>
      </c>
      <c r="J19" s="61" t="s">
        <v>63</v>
      </c>
      <c r="K19" s="56" t="s">
        <v>96</v>
      </c>
    </row>
    <row r="20" spans="1:11" ht="19.5" thickBot="1" x14ac:dyDescent="0.45">
      <c r="A20" s="68">
        <f>COUNTA(G$3:G20)</f>
        <v>18</v>
      </c>
      <c r="B20" s="69" t="s">
        <v>107</v>
      </c>
      <c r="C20" s="70" t="s">
        <v>63</v>
      </c>
      <c r="D20" s="71" t="s">
        <v>98</v>
      </c>
      <c r="E20" s="71" t="s">
        <v>21</v>
      </c>
      <c r="F20" s="72" t="s">
        <v>22</v>
      </c>
      <c r="G20" s="89" t="s">
        <v>96</v>
      </c>
      <c r="H20" s="90" t="s">
        <v>96</v>
      </c>
      <c r="I20" s="90" t="s">
        <v>96</v>
      </c>
      <c r="J20" s="70" t="s">
        <v>63</v>
      </c>
      <c r="K20" s="57" t="s">
        <v>96</v>
      </c>
    </row>
    <row r="23" spans="1:11" ht="19.5" thickBot="1" x14ac:dyDescent="0.45"/>
    <row r="24" spans="1:11" ht="26.25" thickBot="1" x14ac:dyDescent="0.55000000000000004">
      <c r="A24" s="95" t="s">
        <v>42</v>
      </c>
      <c r="B24" s="96"/>
      <c r="C24" s="96"/>
      <c r="D24" s="96"/>
      <c r="E24" s="96"/>
      <c r="F24" s="97"/>
    </row>
    <row r="25" spans="1:11" ht="19.5" thickBot="1" x14ac:dyDescent="0.45">
      <c r="A25" s="51">
        <f>COUNTA(G$3:G25)</f>
        <v>19</v>
      </c>
      <c r="B25" s="47" t="s">
        <v>88</v>
      </c>
      <c r="C25" s="47" t="s">
        <v>63</v>
      </c>
      <c r="D25" s="47" t="s">
        <v>89</v>
      </c>
      <c r="E25" s="47"/>
      <c r="F25" s="53" t="s">
        <v>46</v>
      </c>
      <c r="G25" s="46" t="s">
        <v>90</v>
      </c>
      <c r="H25" s="49">
        <v>43539</v>
      </c>
      <c r="I25" s="47"/>
      <c r="J25" s="47" t="s">
        <v>63</v>
      </c>
      <c r="K25" s="48"/>
    </row>
    <row r="28" spans="1:11" ht="19.5" thickBot="1" x14ac:dyDescent="0.45"/>
    <row r="29" spans="1:11" ht="26.25" thickBot="1" x14ac:dyDescent="0.55000000000000004">
      <c r="A29" s="95" t="s">
        <v>56</v>
      </c>
      <c r="B29" s="96"/>
      <c r="C29" s="96"/>
      <c r="D29" s="96"/>
      <c r="E29" s="96"/>
      <c r="F29" s="97"/>
    </row>
    <row r="30" spans="1:11" ht="57" thickBot="1" x14ac:dyDescent="0.45">
      <c r="A30" s="51">
        <f>COUNTA(G$3:G30)</f>
        <v>20</v>
      </c>
      <c r="B30" s="47" t="s">
        <v>91</v>
      </c>
      <c r="C30" s="47" t="s">
        <v>63</v>
      </c>
      <c r="D30" s="50" t="s">
        <v>92</v>
      </c>
      <c r="E30" s="47"/>
      <c r="F30" s="53" t="s">
        <v>46</v>
      </c>
      <c r="G30" s="46" t="s">
        <v>38</v>
      </c>
      <c r="H30" s="49">
        <v>43549</v>
      </c>
      <c r="I30" s="47"/>
      <c r="J30" s="47" t="s">
        <v>63</v>
      </c>
      <c r="K30" s="48"/>
    </row>
    <row r="31" spans="1:11" ht="75.75" thickBot="1" x14ac:dyDescent="0.45">
      <c r="A31" s="32">
        <f>COUNTA(G$3:G31)</f>
        <v>21</v>
      </c>
      <c r="B31" s="31" t="s">
        <v>27</v>
      </c>
      <c r="C31" s="31" t="s">
        <v>32</v>
      </c>
      <c r="D31" s="3" t="s">
        <v>59</v>
      </c>
      <c r="E31" s="3"/>
      <c r="F31" s="38" t="s">
        <v>46</v>
      </c>
      <c r="G31" s="36" t="s">
        <v>60</v>
      </c>
      <c r="H31" s="17">
        <v>43556</v>
      </c>
      <c r="I31" s="18" t="str">
        <f t="shared" ref="I31" ca="1" si="0">IF(H31-NOW()&lt;=0,"遅れ",ROUNDDOWN(H31+1-NOW(),0)&amp;"j")</f>
        <v>遅れ</v>
      </c>
      <c r="J31" s="25">
        <v>1</v>
      </c>
      <c r="K31" s="19"/>
    </row>
  </sheetData>
  <mergeCells count="3">
    <mergeCell ref="A2:F2"/>
    <mergeCell ref="A24:F24"/>
    <mergeCell ref="A29:F29"/>
  </mergeCells>
  <phoneticPr fontId="5"/>
  <conditionalFormatting sqref="J1">
    <cfRule type="dataBar" priority="38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{76E23DBE-551F-49B9-ADF0-857610C9C79C}</x14:id>
        </ext>
      </extLst>
    </cfRule>
  </conditionalFormatting>
  <conditionalFormatting sqref="C1">
    <cfRule type="expression" dxfId="19" priority="34">
      <formula>$C1="中"</formula>
    </cfRule>
    <cfRule type="expression" dxfId="18" priority="35">
      <formula>$C1="低"</formula>
    </cfRule>
    <cfRule type="expression" dxfId="17" priority="36">
      <formula>$C1="超高"</formula>
    </cfRule>
    <cfRule type="expression" dxfId="16" priority="37">
      <formula>$C1="高"</formula>
    </cfRule>
  </conditionalFormatting>
  <conditionalFormatting sqref="C2">
    <cfRule type="expression" dxfId="15" priority="30">
      <formula>$C2="中"</formula>
    </cfRule>
    <cfRule type="expression" dxfId="14" priority="31">
      <formula>$C2="低"</formula>
    </cfRule>
    <cfRule type="expression" dxfId="13" priority="32">
      <formula>$C2="超高"</formula>
    </cfRule>
    <cfRule type="expression" dxfId="12" priority="33">
      <formula>$C2="高"</formula>
    </cfRule>
  </conditionalFormatting>
  <conditionalFormatting sqref="C24">
    <cfRule type="expression" dxfId="11" priority="26">
      <formula>$C24="中"</formula>
    </cfRule>
    <cfRule type="expression" dxfId="10" priority="27">
      <formula>$C24="低"</formula>
    </cfRule>
    <cfRule type="expression" dxfId="9" priority="28">
      <formula>$C24="超高"</formula>
    </cfRule>
    <cfRule type="expression" dxfId="8" priority="29">
      <formula>$C24="高"</formula>
    </cfRule>
  </conditionalFormatting>
  <conditionalFormatting sqref="C29">
    <cfRule type="expression" dxfId="7" priority="22">
      <formula>$C29="中"</formula>
    </cfRule>
    <cfRule type="expression" dxfId="6" priority="23">
      <formula>$C29="低"</formula>
    </cfRule>
    <cfRule type="expression" dxfId="5" priority="24">
      <formula>$C29="超高"</formula>
    </cfRule>
    <cfRule type="expression" dxfId="4" priority="25">
      <formula>$C29="高"</formula>
    </cfRule>
  </conditionalFormatting>
  <conditionalFormatting sqref="J31">
    <cfRule type="dataBar" priority="2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{2940B39E-DF99-4155-879B-9BE6575B0C65}</x14:id>
        </ext>
      </extLst>
    </cfRule>
  </conditionalFormatting>
  <conditionalFormatting sqref="C31">
    <cfRule type="expression" dxfId="3" priority="17">
      <formula>$C31="中"</formula>
    </cfRule>
    <cfRule type="expression" dxfId="2" priority="18">
      <formula>$C31="低"</formula>
    </cfRule>
    <cfRule type="expression" dxfId="1" priority="19">
      <formula>$C31="超高"</formula>
    </cfRule>
    <cfRule type="expression" dxfId="0" priority="20">
      <formula>$C31="高"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E23DBE-551F-49B9-ADF0-857610C9C79C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2940B39E-DF99-4155-879B-9BE6575B0C65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対応中</vt:lpstr>
      <vt:lpstr>Schema BLACKBOX</vt:lpstr>
      <vt:lpstr>対応済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MARTIN</dc:creator>
  <cp:lastModifiedBy>ケビン　マーティン</cp:lastModifiedBy>
  <dcterms:created xsi:type="dcterms:W3CDTF">2019-04-04T10:24:42Z</dcterms:created>
  <dcterms:modified xsi:type="dcterms:W3CDTF">2019-04-19T09:37:33Z</dcterms:modified>
</cp:coreProperties>
</file>