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C53EDC40-856C-4BD7-B9B4-DC593E46836F}" xr6:coauthVersionLast="36" xr6:coauthVersionMax="36" xr10:uidLastSave="{00000000-0000-0000-0000-000000000000}"/>
  <bookViews>
    <workbookView xWindow="0" yWindow="0" windowWidth="28800" windowHeight="12135" xr2:uid="{1E56176C-5C6E-4D46-B358-12925D1648B7}"/>
  </bookViews>
  <sheets>
    <sheet name="対応中" sheetId="2" r:id="rId1"/>
  </sheets>
  <definedNames>
    <definedName name="_xlnm._FilterDatabase" localSheetId="0" hidden="1">対応中!$C$1:$C$9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2" l="1"/>
  <c r="A15" i="2"/>
  <c r="I14" i="2"/>
  <c r="A14" i="2"/>
  <c r="I13" i="2"/>
  <c r="A13" i="2"/>
  <c r="I12" i="2"/>
  <c r="A12" i="2"/>
  <c r="I11" i="2"/>
  <c r="A11" i="2"/>
  <c r="I8" i="2" l="1"/>
  <c r="A9" i="2"/>
  <c r="A8" i="2"/>
  <c r="A7" i="2"/>
  <c r="A6" i="2"/>
  <c r="A5" i="2"/>
  <c r="A4" i="2"/>
  <c r="A3" i="2"/>
  <c r="I3" i="2"/>
  <c r="I4" i="2"/>
  <c r="I5" i="2"/>
  <c r="I6" i="2"/>
  <c r="I7" i="2"/>
  <c r="I9" i="2"/>
</calcChain>
</file>

<file path=xl/sharedStrings.xml><?xml version="1.0" encoding="utf-8"?>
<sst xmlns="http://schemas.openxmlformats.org/spreadsheetml/2006/main" count="137" uniqueCount="96">
  <si>
    <t>No.</t>
  </si>
  <si>
    <t>Type</t>
  </si>
  <si>
    <t>Priorite</t>
  </si>
  <si>
    <t>Objectif</t>
  </si>
  <si>
    <t>Liste des choses a faire</t>
  </si>
  <si>
    <t>Needed time</t>
  </si>
  <si>
    <t>date limite</t>
  </si>
  <si>
    <t>jour restant</t>
  </si>
  <si>
    <t>Etat actuel</t>
  </si>
  <si>
    <t>Remarque</t>
    <phoneticPr fontId="4"/>
  </si>
  <si>
    <t>SQLHelper</t>
  </si>
  <si>
    <t>5h</t>
  </si>
  <si>
    <t>超高</t>
    <rPh sb="0" eb="1">
      <t>チョウ</t>
    </rPh>
    <rPh sb="1" eb="2">
      <t>タカ</t>
    </rPh>
    <phoneticPr fontId="4"/>
  </si>
  <si>
    <t>低</t>
    <rPh sb="0" eb="1">
      <t>ヒク</t>
    </rPh>
    <phoneticPr fontId="4"/>
  </si>
  <si>
    <t>node.js</t>
  </si>
  <si>
    <t>Finir l'apprentissage de ES6</t>
    <phoneticPr fontId="1"/>
  </si>
  <si>
    <t>"- Voir tous les cours du bonhomme sur youtube en rapport avec javascript
- Revoir tutorielpoint et recap les choses que je connais pas.
- Voir aussi W3School pour me tester et voir si je commence enfin a avoir le niveau en ES6
- Finir son apprentissage avec le 公式サイトqui pour le coup donne absoluement toutes les nouveaute de ES6
- Cette tache sera considerer comme terminee quand la tache 'Application ES6 et premier mini Projet' aura ete 100% termine"</t>
    <phoneticPr fontId="1"/>
  </si>
  <si>
    <t xml:space="preserve">Le site du bonhomme trouvable sur youtube : https://www.youtube.com/channel/UCFbNIlppjAuEX4znoulh0Cw
Tutorialpoints : https://www.tutorialspoint.com/es6
W3school : https://www.w3schools.com/js/js_es6.asp
公式サイト: 
http://es6-features.org/#Constants
 </t>
    <rPh sb="204" eb="206">
      <t>コウシキ</t>
    </rPh>
    <phoneticPr fontId="1"/>
  </si>
  <si>
    <t>Nom du fichier/Reference</t>
    <phoneticPr fontId="1"/>
  </si>
  <si>
    <t>15h</t>
    <phoneticPr fontId="1"/>
  </si>
  <si>
    <t>Application ES6 et permier mini Projet</t>
    <phoneticPr fontId="1"/>
  </si>
  <si>
    <t>"- Refaire le code du parser de Create table en ES6"</t>
    <phoneticPr fontId="1"/>
  </si>
  <si>
    <t>tblObj</t>
    <phoneticPr fontId="1"/>
  </si>
  <si>
    <t>10h</t>
    <phoneticPr fontId="1"/>
  </si>
  <si>
    <t>Apprentissage de Node.js</t>
    <phoneticPr fontId="1"/>
  </si>
  <si>
    <t>30h</t>
    <phoneticPr fontId="1"/>
  </si>
  <si>
    <t>Apprentissage Node.js Application 1 :Faire du tracking de page</t>
    <phoneticPr fontId="1"/>
  </si>
  <si>
    <t>Apprentissage Node.js Application 1 : Creer un chat node js live (qui a la classe)</t>
    <phoneticPr fontId="1"/>
  </si>
  <si>
    <t>Finalisation de l'apprentissage de git</t>
    <phoneticPr fontId="4"/>
  </si>
  <si>
    <t>Lire un site un peu avance de git qui parle de : HEAD origin decale … des  trucs que j'ai pas vu</t>
    <phoneticPr fontId="1"/>
  </si>
  <si>
    <t>3h</t>
    <phoneticPr fontId="1"/>
  </si>
  <si>
    <t>Apprentissage de mongo DB</t>
    <phoneticPr fontId="1"/>
  </si>
  <si>
    <t>Lire un cours sur tutorial point et autre et faire un mini projet application en node js es6 avec le module mongodb</t>
    <phoneticPr fontId="1"/>
  </si>
  <si>
    <t>開発</t>
    <rPh sb="0" eb="2">
      <t>カイハツ</t>
    </rPh>
    <phoneticPr fontId="1"/>
  </si>
  <si>
    <t>Objectif Aujourd'hui</t>
    <phoneticPr fontId="4"/>
  </si>
  <si>
    <t>"- Bien relire la liste que j'ai creer et faire le tour des fonctionnalite de chacun des modules
- Finir la lecture de Express Mozilla
- Apprendre jade et EJS" 
- Faire les cours udemy</t>
    <phoneticPr fontId="1"/>
  </si>
  <si>
    <t>Users</t>
    <phoneticPr fontId="1"/>
  </si>
  <si>
    <t>naem</t>
    <phoneticPr fontId="1"/>
  </si>
  <si>
    <t>Name</t>
  </si>
  <si>
    <t>Description</t>
  </si>
  <si>
    <t>host</t>
  </si>
  <si>
    <t>The hostname of the database. Default is localhost.</t>
  </si>
  <si>
    <t>port</t>
  </si>
  <si>
    <t>The port number to connect to. Default is 3306.</t>
  </si>
  <si>
    <t>localAddress</t>
  </si>
  <si>
    <t>The source IP address to use for TCP connection. (Optional)</t>
  </si>
  <si>
    <t>socketPath</t>
  </si>
  <si>
    <t>The path to a unix domain socket to connect to. When used host and port are ignored.</t>
  </si>
  <si>
    <t>user</t>
  </si>
  <si>
    <t>The MySQL user to authenticate as.</t>
  </si>
  <si>
    <t>password</t>
  </si>
  <si>
    <t>The password of that MySQL user.</t>
  </si>
  <si>
    <t>database</t>
  </si>
  <si>
    <t>Name of the database to use for this connection (Optional).</t>
  </si>
  <si>
    <t>charset</t>
  </si>
  <si>
    <t>The charset for the connection. This is called "collation" in the SQL-level of MySQL (like utf8_general_ci). If a SQL-level charset is specified (like utf8mb4) then the default collation for that charset is used. (Default: 'UTF8_GENERAL_CI')</t>
  </si>
  <si>
    <t>timezone</t>
  </si>
  <si>
    <t>The timezone used to store local dates. Default is : 'local'.</t>
  </si>
  <si>
    <t>connectTimeout</t>
  </si>
  <si>
    <t>The milliseconds before a timeout occurs during the initial connection to the MySQL server. (Default: 10 seconds)</t>
  </si>
  <si>
    <t>stringifyObjects</t>
  </si>
  <si>
    <t>Stringify objects instead of converting to values. See issue #501. (Default: 'false')</t>
  </si>
  <si>
    <t>insecureAuth</t>
  </si>
  <si>
    <t>Allow connecting to MySQL instances that ask for the old (insecure) authentication method. (Default: false)</t>
  </si>
  <si>
    <t>typeCast</t>
  </si>
  <si>
    <t>Determines if column values should be converted to native JavaScript types. (Default: true)</t>
  </si>
  <si>
    <t>queryFormat</t>
  </si>
  <si>
    <t>A custom query format function. See Custom format.</t>
  </si>
  <si>
    <t>supportBigNumbers</t>
  </si>
  <si>
    <t>When dealing with big numbers (BIGINT and DECIMAL columns) in the database, you should enable this option (Default: false).</t>
  </si>
  <si>
    <t>bigNumberStrings</t>
  </si>
  <si>
    <t>Enabling both supportBigNumbers and bigNumberStrings forces big numbers (BIGINT and DECIMAL columns) to be always returned as JavaScript String objects (Default: false).</t>
  </si>
  <si>
    <t>Enabling supportBigNumbers but leaving bigNumberStrings disabled will return big numbers as String objects only when they cannot be accurately represented with JavaScript Number objects (which happens when they exceed the [-2^53, +2^53] range), otherwise they will be returned as Number objects. This option is ignored if supportBigNumbers is disabled.</t>
  </si>
  <si>
    <t>dateStrings</t>
  </si>
  <si>
    <t>Force date types (TIMESTAMP, DATETIME, DATE) to be returned as strings rather then inflated into JavaScript Date objects. (Default: false)</t>
  </si>
  <si>
    <t>debug</t>
  </si>
  <si>
    <t>Prints protocol details to stdout. (Default: false)</t>
  </si>
  <si>
    <t>trace</t>
  </si>
  <si>
    <t>Generates stack traces on Error to include call site of library entrance ("long stack traces"). Slight performance penalty for most calls. Default is true.</t>
  </si>
  <si>
    <t>multipleStatements</t>
  </si>
  <si>
    <t>Allow multiple mysql statements per query. Be careful with this, it exposes you to SQL injection attacks. (Default: false)</t>
  </si>
  <si>
    <t>flags</t>
  </si>
  <si>
    <t>List of connection flags to use other than the default ones. It is also possible to blacklist default ones. For more information, check Connection Flags.</t>
  </si>
  <si>
    <t>ssl</t>
  </si>
  <si>
    <t>object with ssl parameters or a string containing name of ssl profile. See SSL options.</t>
  </si>
  <si>
    <t>nom</t>
    <phoneticPr fontId="1"/>
  </si>
  <si>
    <t>prenom</t>
    <phoneticPr fontId="1"/>
  </si>
  <si>
    <t>parties</t>
    <phoneticPr fontId="1"/>
  </si>
  <si>
    <t>obj1</t>
    <phoneticPr fontId="1"/>
  </si>
  <si>
    <t>nbr</t>
    <phoneticPr fontId="1"/>
  </si>
  <si>
    <t>Nodejs project</t>
    <phoneticPr fontId="1"/>
  </si>
  <si>
    <t>Creation d'une application node js SSL socket.io chat Avance. Creation d'une room, message prive, Liste envoie message par radio box</t>
    <phoneticPr fontId="4"/>
  </si>
  <si>
    <t>Creation de agar io</t>
    <phoneticPr fontId="4"/>
  </si>
  <si>
    <t>Creation de generateur de model moongose</t>
    <phoneticPr fontId="4"/>
  </si>
  <si>
    <t>Creation de generateur de model mysql</t>
    <phoneticPr fontId="4"/>
  </si>
  <si>
    <t>api_rest tracking PM2 test perfo open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</si>
</sst>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6"/>
      <color theme="0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0" borderId="0" xfId="1"/>
    <xf numFmtId="0" fontId="2" fillId="0" borderId="0" xfId="1" applyNumberFormat="1"/>
    <xf numFmtId="0" fontId="6" fillId="0" borderId="0" xfId="1" applyFont="1"/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5" xfId="1" applyBorder="1" applyAlignment="1">
      <alignment horizontal="left" wrapText="1"/>
    </xf>
    <xf numFmtId="0" fontId="2" fillId="0" borderId="4" xfId="1" applyBorder="1" applyAlignment="1">
      <alignment horizontal="center" vertical="center"/>
    </xf>
    <xf numFmtId="14" fontId="2" fillId="0" borderId="5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9" fontId="6" fillId="5" borderId="5" xfId="1" applyNumberFormat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8" xfId="1" applyBorder="1" applyAlignment="1">
      <alignment horizontal="center" vertical="center" wrapText="1"/>
    </xf>
    <xf numFmtId="9" fontId="6" fillId="5" borderId="8" xfId="1" applyNumberFormat="1" applyFont="1" applyFill="1" applyBorder="1" applyAlignment="1">
      <alignment horizontal="center" vertical="center"/>
    </xf>
    <xf numFmtId="14" fontId="2" fillId="0" borderId="8" xfId="1" applyNumberFormat="1" applyBorder="1" applyAlignment="1">
      <alignment horizontal="center" vertical="center"/>
    </xf>
    <xf numFmtId="0" fontId="2" fillId="0" borderId="8" xfId="1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12" xfId="1" applyBorder="1" applyAlignment="1">
      <alignment horizontal="left" wrapText="1"/>
    </xf>
    <xf numFmtId="0" fontId="2" fillId="0" borderId="12" xfId="1" applyBorder="1" applyAlignment="1">
      <alignment wrapText="1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14" xfId="1" applyBorder="1" applyAlignment="1">
      <alignment horizontal="left" wrapText="1"/>
    </xf>
    <xf numFmtId="0" fontId="0" fillId="0" borderId="8" xfId="0" applyBorder="1" applyAlignment="1">
      <alignment vertical="center" wrapText="1"/>
    </xf>
    <xf numFmtId="0" fontId="2" fillId="0" borderId="8" xfId="1" applyBorder="1" applyAlignment="1">
      <alignment horizontal="left" wrapText="1"/>
    </xf>
    <xf numFmtId="0" fontId="8" fillId="6" borderId="4" xfId="0" applyFont="1" applyFill="1" applyBorder="1" applyAlignment="1">
      <alignment vertical="top" wrapText="1"/>
    </xf>
    <xf numFmtId="0" fontId="8" fillId="6" borderId="6" xfId="0" applyFont="1" applyFill="1" applyBorder="1" applyAlignment="1">
      <alignment vertical="top" wrapText="1"/>
    </xf>
    <xf numFmtId="0" fontId="8" fillId="6" borderId="10" xfId="0" applyFont="1" applyFill="1" applyBorder="1" applyAlignment="1">
      <alignment vertical="top" wrapText="1"/>
    </xf>
    <xf numFmtId="0" fontId="8" fillId="6" borderId="11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6" borderId="18" xfId="0" applyFont="1" applyFill="1" applyBorder="1" applyAlignment="1">
      <alignment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5" fillId="4" borderId="15" xfId="1" applyFont="1" applyFill="1" applyBorder="1" applyAlignment="1">
      <alignment horizontal="left"/>
    </xf>
    <xf numFmtId="0" fontId="5" fillId="4" borderId="13" xfId="1" applyFont="1" applyFill="1" applyBorder="1" applyAlignment="1">
      <alignment horizontal="left"/>
    </xf>
    <xf numFmtId="0" fontId="5" fillId="4" borderId="16" xfId="1" applyFont="1" applyFill="1" applyBorder="1" applyAlignment="1">
      <alignment horizontal="left"/>
    </xf>
    <xf numFmtId="0" fontId="8" fillId="6" borderId="4" xfId="0" applyFont="1" applyFill="1" applyBorder="1" applyAlignment="1">
      <alignment vertical="top" wrapText="1"/>
    </xf>
  </cellXfs>
  <cellStyles count="2">
    <cellStyle name="標準" xfId="0" builtinId="0"/>
    <cellStyle name="標準 2" xfId="1" xr:uid="{B9F7C401-71ED-4AD8-8EED-9CF337C7F41D}"/>
  </cellStyles>
  <dxfs count="50"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CCC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8343-8F70-402C-9913-C6A4103E4390}">
  <dimension ref="A1:R126"/>
  <sheetViews>
    <sheetView tabSelected="1" topLeftCell="A7" zoomScale="70" zoomScaleNormal="70" workbookViewId="0">
      <selection activeCell="G24" sqref="G24"/>
    </sheetView>
  </sheetViews>
  <sheetFormatPr defaultRowHeight="18.75" x14ac:dyDescent="0.4"/>
  <cols>
    <col min="1" max="1" width="4.375" style="7" customWidth="1"/>
    <col min="2" max="2" width="10.5" style="7" customWidth="1"/>
    <col min="3" max="3" width="9" style="7"/>
    <col min="4" max="4" width="39.625" style="7" customWidth="1"/>
    <col min="5" max="5" width="40" style="7" customWidth="1"/>
    <col min="6" max="6" width="37.875" style="7" customWidth="1"/>
    <col min="7" max="7" width="7.75" style="7" customWidth="1"/>
    <col min="8" max="8" width="14.375" style="7" customWidth="1"/>
    <col min="9" max="9" width="13.625" style="8" customWidth="1"/>
    <col min="10" max="10" width="8.875" style="9" customWidth="1"/>
    <col min="11" max="11" width="12.875" style="7" customWidth="1"/>
    <col min="12" max="12" width="19.875" style="7" customWidth="1"/>
    <col min="13" max="17" width="9" style="7"/>
    <col min="18" max="18" width="62.25" style="7" customWidth="1"/>
    <col min="19" max="16384" width="9" style="7"/>
  </cols>
  <sheetData>
    <row r="1" spans="1:13" ht="32.450000000000003" customHeight="1" thickBo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2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6" t="s">
        <v>34</v>
      </c>
    </row>
    <row r="2" spans="1:13" ht="26.25" thickBot="1" x14ac:dyDescent="0.55000000000000004">
      <c r="A2" s="40" t="s">
        <v>14</v>
      </c>
      <c r="B2" s="41"/>
      <c r="C2" s="41"/>
      <c r="D2" s="41"/>
      <c r="E2" s="41"/>
      <c r="F2" s="42"/>
    </row>
    <row r="3" spans="1:13" ht="276" customHeight="1" x14ac:dyDescent="0.4">
      <c r="A3" s="28">
        <f>COUNTA(G$3:G3)</f>
        <v>1</v>
      </c>
      <c r="B3" s="18" t="s">
        <v>33</v>
      </c>
      <c r="C3" s="18" t="s">
        <v>12</v>
      </c>
      <c r="D3" s="30" t="s">
        <v>15</v>
      </c>
      <c r="E3" s="31" t="s">
        <v>17</v>
      </c>
      <c r="F3" s="29" t="s">
        <v>16</v>
      </c>
      <c r="G3" s="25" t="s">
        <v>19</v>
      </c>
      <c r="H3" s="20">
        <v>43610</v>
      </c>
      <c r="I3" s="21" t="str">
        <f t="shared" ref="I3:I9" ca="1" si="0">IF(H3-NOW()&lt;=0,"遅れ",ROUNDDOWN(H3+1-NOW(),0)&amp;"j")</f>
        <v>遅れ</v>
      </c>
      <c r="J3" s="19">
        <v>0.7</v>
      </c>
      <c r="K3" s="18"/>
      <c r="L3" s="26"/>
      <c r="M3" s="17"/>
    </row>
    <row r="4" spans="1:13" ht="37.5" x14ac:dyDescent="0.4">
      <c r="A4" s="10">
        <f>COUNTA(G$3:G4)</f>
        <v>2</v>
      </c>
      <c r="B4" s="11" t="s">
        <v>33</v>
      </c>
      <c r="C4" s="11" t="s">
        <v>12</v>
      </c>
      <c r="D4" s="22" t="s">
        <v>20</v>
      </c>
      <c r="E4" s="12" t="s">
        <v>22</v>
      </c>
      <c r="F4" s="23" t="s">
        <v>21</v>
      </c>
      <c r="G4" s="13" t="s">
        <v>23</v>
      </c>
      <c r="H4" s="14">
        <v>43610</v>
      </c>
      <c r="I4" s="15" t="str">
        <f t="shared" ca="1" si="0"/>
        <v>遅れ</v>
      </c>
      <c r="J4" s="16">
        <v>0.3</v>
      </c>
      <c r="K4" s="11"/>
      <c r="L4" s="27"/>
    </row>
    <row r="5" spans="1:13" ht="112.5" x14ac:dyDescent="0.4">
      <c r="A5" s="10">
        <f>COUNTA(G$3:G5)</f>
        <v>3</v>
      </c>
      <c r="B5" s="11" t="s">
        <v>33</v>
      </c>
      <c r="C5" s="11" t="s">
        <v>12</v>
      </c>
      <c r="D5" s="22" t="s">
        <v>24</v>
      </c>
      <c r="E5" s="12" t="s">
        <v>10</v>
      </c>
      <c r="F5" s="23" t="s">
        <v>35</v>
      </c>
      <c r="G5" s="13" t="s">
        <v>25</v>
      </c>
      <c r="H5" s="14">
        <v>43631</v>
      </c>
      <c r="I5" s="15" t="str">
        <f t="shared" ca="1" si="0"/>
        <v>11j</v>
      </c>
      <c r="J5" s="16">
        <v>0.5</v>
      </c>
      <c r="K5" s="11"/>
      <c r="L5" s="27"/>
    </row>
    <row r="6" spans="1:13" ht="37.5" x14ac:dyDescent="0.4">
      <c r="A6" s="10">
        <f>COUNTA(G$3:G6)</f>
        <v>4</v>
      </c>
      <c r="B6" s="11" t="s">
        <v>33</v>
      </c>
      <c r="C6" s="11" t="s">
        <v>13</v>
      </c>
      <c r="D6" s="22" t="s">
        <v>27</v>
      </c>
      <c r="E6" s="12" t="s">
        <v>10</v>
      </c>
      <c r="F6" s="24"/>
      <c r="G6" s="13" t="s">
        <v>11</v>
      </c>
      <c r="H6" s="14">
        <v>43631</v>
      </c>
      <c r="I6" s="15" t="str">
        <f t="shared" ca="1" si="0"/>
        <v>11j</v>
      </c>
      <c r="J6" s="16">
        <v>0</v>
      </c>
      <c r="K6" s="11"/>
      <c r="L6" s="27"/>
    </row>
    <row r="7" spans="1:13" ht="37.5" x14ac:dyDescent="0.4">
      <c r="A7" s="10">
        <f>COUNTA(G$3:G7)</f>
        <v>5</v>
      </c>
      <c r="B7" s="11" t="s">
        <v>33</v>
      </c>
      <c r="C7" s="11" t="s">
        <v>12</v>
      </c>
      <c r="D7" s="22" t="s">
        <v>26</v>
      </c>
      <c r="E7" s="12" t="s">
        <v>10</v>
      </c>
      <c r="F7" s="23"/>
      <c r="G7" s="13" t="s">
        <v>11</v>
      </c>
      <c r="H7" s="14">
        <v>43631</v>
      </c>
      <c r="I7" s="15" t="str">
        <f t="shared" ca="1" si="0"/>
        <v>11j</v>
      </c>
      <c r="J7" s="16">
        <v>0.8</v>
      </c>
      <c r="K7" s="11"/>
      <c r="L7" s="27"/>
    </row>
    <row r="8" spans="1:13" ht="56.25" x14ac:dyDescent="0.4">
      <c r="A8" s="10">
        <f>COUNTA(G$3:G8)</f>
        <v>6</v>
      </c>
      <c r="B8" s="11" t="s">
        <v>33</v>
      </c>
      <c r="C8" s="11" t="s">
        <v>12</v>
      </c>
      <c r="D8" s="22" t="s">
        <v>31</v>
      </c>
      <c r="E8" s="12"/>
      <c r="F8" s="23" t="s">
        <v>32</v>
      </c>
      <c r="G8" s="13" t="s">
        <v>19</v>
      </c>
      <c r="H8" s="14">
        <v>43631</v>
      </c>
      <c r="I8" s="15" t="str">
        <f t="shared" ca="1" si="0"/>
        <v>11j</v>
      </c>
      <c r="J8" s="16">
        <v>1</v>
      </c>
      <c r="K8" s="11"/>
      <c r="L8" s="27"/>
    </row>
    <row r="9" spans="1:13" ht="56.25" x14ac:dyDescent="0.4">
      <c r="A9" s="10">
        <f>COUNTA(G$3:G9)</f>
        <v>7</v>
      </c>
      <c r="B9" s="11" t="s">
        <v>33</v>
      </c>
      <c r="C9" s="11" t="s">
        <v>12</v>
      </c>
      <c r="D9" s="12" t="s">
        <v>28</v>
      </c>
      <c r="E9" s="12" t="s">
        <v>10</v>
      </c>
      <c r="F9" s="23" t="s">
        <v>29</v>
      </c>
      <c r="G9" s="13" t="s">
        <v>30</v>
      </c>
      <c r="H9" s="14">
        <v>43607</v>
      </c>
      <c r="I9" s="15" t="str">
        <f t="shared" ca="1" si="0"/>
        <v>遅れ</v>
      </c>
      <c r="J9" s="16">
        <v>1</v>
      </c>
      <c r="K9" s="11"/>
      <c r="L9" s="27"/>
    </row>
    <row r="10" spans="1:13" x14ac:dyDescent="0.4">
      <c r="A10" s="7" t="s">
        <v>90</v>
      </c>
    </row>
    <row r="11" spans="1:13" ht="75" x14ac:dyDescent="0.4">
      <c r="A11" s="10">
        <f>COUNTA(G$3:G11)</f>
        <v>8</v>
      </c>
      <c r="B11" s="11" t="s">
        <v>33</v>
      </c>
      <c r="C11" s="11" t="s">
        <v>12</v>
      </c>
      <c r="D11" s="12" t="s">
        <v>91</v>
      </c>
      <c r="E11" s="12" t="s">
        <v>10</v>
      </c>
      <c r="F11" s="23" t="s">
        <v>29</v>
      </c>
      <c r="G11" s="13" t="s">
        <v>30</v>
      </c>
      <c r="H11" s="14">
        <v>43661</v>
      </c>
      <c r="I11" s="15" t="str">
        <f t="shared" ref="I11" ca="1" si="1">IF(H11-NOW()&lt;=0,"遅れ",ROUNDDOWN(H11+1-NOW(),0)&amp;"j")</f>
        <v>41j</v>
      </c>
      <c r="J11" s="16">
        <v>0</v>
      </c>
      <c r="K11" s="11"/>
      <c r="L11" s="27"/>
    </row>
    <row r="12" spans="1:13" ht="56.25" x14ac:dyDescent="0.4">
      <c r="A12" s="10">
        <f>COUNTA(G$3:G12)</f>
        <v>9</v>
      </c>
      <c r="B12" s="11" t="s">
        <v>33</v>
      </c>
      <c r="C12" s="11" t="s">
        <v>12</v>
      </c>
      <c r="D12" s="12" t="s">
        <v>92</v>
      </c>
      <c r="E12" s="12" t="s">
        <v>10</v>
      </c>
      <c r="F12" s="23" t="s">
        <v>29</v>
      </c>
      <c r="G12" s="13" t="s">
        <v>30</v>
      </c>
      <c r="H12" s="14">
        <v>43692</v>
      </c>
      <c r="I12" s="15" t="str">
        <f t="shared" ref="I12:I14" ca="1" si="2">IF(H12-NOW()&lt;=0,"遅れ",ROUNDDOWN(H12+1-NOW(),0)&amp;"j")</f>
        <v>72j</v>
      </c>
      <c r="J12" s="16">
        <v>0</v>
      </c>
      <c r="K12" s="11"/>
      <c r="L12" s="27"/>
    </row>
    <row r="13" spans="1:13" ht="56.25" x14ac:dyDescent="0.4">
      <c r="A13" s="10">
        <f>COUNTA(G$3:G13)</f>
        <v>10</v>
      </c>
      <c r="B13" s="11" t="s">
        <v>33</v>
      </c>
      <c r="C13" s="11" t="s">
        <v>12</v>
      </c>
      <c r="D13" s="12" t="s">
        <v>93</v>
      </c>
      <c r="E13" s="12" t="s">
        <v>10</v>
      </c>
      <c r="F13" s="23" t="s">
        <v>29</v>
      </c>
      <c r="G13" s="13" t="s">
        <v>30</v>
      </c>
      <c r="H13" s="14">
        <v>43661</v>
      </c>
      <c r="I13" s="15" t="str">
        <f t="shared" ca="1" si="2"/>
        <v>41j</v>
      </c>
      <c r="J13" s="16">
        <v>0</v>
      </c>
      <c r="K13" s="11"/>
      <c r="L13" s="27"/>
    </row>
    <row r="14" spans="1:13" ht="56.25" x14ac:dyDescent="0.4">
      <c r="A14" s="10">
        <f>COUNTA(G$3:G14)</f>
        <v>11</v>
      </c>
      <c r="B14" s="11" t="s">
        <v>33</v>
      </c>
      <c r="C14" s="11" t="s">
        <v>12</v>
      </c>
      <c r="D14" s="12" t="s">
        <v>94</v>
      </c>
      <c r="E14" s="12" t="s">
        <v>10</v>
      </c>
      <c r="F14" s="23" t="s">
        <v>29</v>
      </c>
      <c r="G14" s="13" t="s">
        <v>30</v>
      </c>
      <c r="H14" s="14">
        <v>43661</v>
      </c>
      <c r="I14" s="15" t="str">
        <f t="shared" ca="1" si="2"/>
        <v>41j</v>
      </c>
      <c r="J14" s="16">
        <v>0</v>
      </c>
      <c r="K14" s="11"/>
      <c r="L14" s="27"/>
    </row>
    <row r="15" spans="1:13" ht="56.25" x14ac:dyDescent="0.4">
      <c r="A15" s="10">
        <f>COUNTA(G$3:G15)</f>
        <v>12</v>
      </c>
      <c r="B15" s="11" t="s">
        <v>33</v>
      </c>
      <c r="C15" s="11" t="s">
        <v>12</v>
      </c>
      <c r="D15" s="12" t="s">
        <v>95</v>
      </c>
      <c r="E15" s="12" t="s">
        <v>10</v>
      </c>
      <c r="F15" s="23" t="s">
        <v>29</v>
      </c>
      <c r="G15" s="13" t="s">
        <v>30</v>
      </c>
      <c r="H15" s="14">
        <v>43631</v>
      </c>
      <c r="I15" s="15" t="str">
        <f t="shared" ref="I15" ca="1" si="3">IF(H15-NOW()&lt;=0,"遅れ",ROUNDDOWN(H15+1-NOW(),0)&amp;"j")</f>
        <v>11j</v>
      </c>
      <c r="J15" s="16">
        <v>0</v>
      </c>
      <c r="K15" s="11"/>
      <c r="L15" s="27"/>
    </row>
    <row r="16" spans="1:13" x14ac:dyDescent="0.4">
      <c r="I16" s="7"/>
    </row>
    <row r="17" spans="9:10" x14ac:dyDescent="0.4">
      <c r="I17" s="7"/>
    </row>
    <row r="18" spans="9:10" x14ac:dyDescent="0.4">
      <c r="I18" s="7"/>
    </row>
    <row r="19" spans="9:10" x14ac:dyDescent="0.4">
      <c r="I19" s="7"/>
    </row>
    <row r="20" spans="9:10" x14ac:dyDescent="0.4">
      <c r="I20" s="7"/>
      <c r="J20" s="9" t="s">
        <v>37</v>
      </c>
    </row>
    <row r="21" spans="9:10" x14ac:dyDescent="0.4">
      <c r="I21" s="7"/>
    </row>
    <row r="22" spans="9:10" x14ac:dyDescent="0.4">
      <c r="I22" s="7"/>
    </row>
    <row r="23" spans="9:10" x14ac:dyDescent="0.4">
      <c r="I23" s="7"/>
    </row>
    <row r="24" spans="9:10" x14ac:dyDescent="0.4">
      <c r="I24" s="7"/>
    </row>
    <row r="25" spans="9:10" x14ac:dyDescent="0.4">
      <c r="I25" s="7"/>
    </row>
    <row r="26" spans="9:10" x14ac:dyDescent="0.4">
      <c r="I26" s="7"/>
    </row>
    <row r="27" spans="9:10" x14ac:dyDescent="0.4">
      <c r="I27" s="7"/>
    </row>
    <row r="28" spans="9:10" x14ac:dyDescent="0.4">
      <c r="I28" s="7"/>
    </row>
    <row r="29" spans="9:10" x14ac:dyDescent="0.4">
      <c r="I29" s="7"/>
    </row>
    <row r="30" spans="9:10" x14ac:dyDescent="0.4">
      <c r="I30" s="7"/>
    </row>
    <row r="31" spans="9:10" x14ac:dyDescent="0.4">
      <c r="I31" s="7"/>
    </row>
    <row r="32" spans="9:10" x14ac:dyDescent="0.4">
      <c r="I32" s="7"/>
    </row>
    <row r="33" spans="9:18" x14ac:dyDescent="0.4">
      <c r="I33" s="7"/>
    </row>
    <row r="34" spans="9:18" ht="19.5" thickBot="1" x14ac:dyDescent="0.45">
      <c r="I34" s="7"/>
    </row>
    <row r="35" spans="9:18" ht="19.5" thickBot="1" x14ac:dyDescent="0.45">
      <c r="I35" s="7"/>
      <c r="Q35" s="38" t="s">
        <v>38</v>
      </c>
      <c r="R35" s="39" t="s">
        <v>39</v>
      </c>
    </row>
    <row r="36" spans="9:18" x14ac:dyDescent="0.4">
      <c r="I36" s="7"/>
      <c r="Q36" s="36" t="s">
        <v>40</v>
      </c>
      <c r="R36" s="37" t="s">
        <v>41</v>
      </c>
    </row>
    <row r="37" spans="9:18" x14ac:dyDescent="0.4">
      <c r="Q37" s="32" t="s">
        <v>42</v>
      </c>
      <c r="R37" s="33" t="s">
        <v>43</v>
      </c>
    </row>
    <row r="38" spans="9:18" ht="30" x14ac:dyDescent="0.4">
      <c r="Q38" s="32" t="s">
        <v>44</v>
      </c>
      <c r="R38" s="33" t="s">
        <v>45</v>
      </c>
    </row>
    <row r="39" spans="9:18" ht="30" x14ac:dyDescent="0.4">
      <c r="Q39" s="32" t="s">
        <v>46</v>
      </c>
      <c r="R39" s="33" t="s">
        <v>47</v>
      </c>
    </row>
    <row r="40" spans="9:18" x14ac:dyDescent="0.4">
      <c r="Q40" s="32" t="s">
        <v>48</v>
      </c>
      <c r="R40" s="33" t="s">
        <v>49</v>
      </c>
    </row>
    <row r="41" spans="9:18" ht="30" x14ac:dyDescent="0.4">
      <c r="Q41" s="32" t="s">
        <v>50</v>
      </c>
      <c r="R41" s="33" t="s">
        <v>51</v>
      </c>
    </row>
    <row r="42" spans="9:18" ht="30" x14ac:dyDescent="0.4">
      <c r="Q42" s="32" t="s">
        <v>52</v>
      </c>
      <c r="R42" s="33" t="s">
        <v>53</v>
      </c>
    </row>
    <row r="43" spans="9:18" ht="60" x14ac:dyDescent="0.4">
      <c r="Q43" s="32" t="s">
        <v>54</v>
      </c>
      <c r="R43" s="33" t="s">
        <v>55</v>
      </c>
    </row>
    <row r="44" spans="9:18" x14ac:dyDescent="0.4">
      <c r="Q44" s="32" t="s">
        <v>56</v>
      </c>
      <c r="R44" s="33" t="s">
        <v>57</v>
      </c>
    </row>
    <row r="45" spans="9:18" ht="30" x14ac:dyDescent="0.4">
      <c r="Q45" s="32" t="s">
        <v>58</v>
      </c>
      <c r="R45" s="33" t="s">
        <v>59</v>
      </c>
    </row>
    <row r="46" spans="9:18" ht="30" x14ac:dyDescent="0.4">
      <c r="Q46" s="32" t="s">
        <v>60</v>
      </c>
      <c r="R46" s="33" t="s">
        <v>61</v>
      </c>
    </row>
    <row r="47" spans="9:18" ht="30" x14ac:dyDescent="0.4">
      <c r="Q47" s="32" t="s">
        <v>62</v>
      </c>
      <c r="R47" s="33" t="s">
        <v>63</v>
      </c>
    </row>
    <row r="48" spans="9:18" ht="30" x14ac:dyDescent="0.4">
      <c r="Q48" s="32" t="s">
        <v>64</v>
      </c>
      <c r="R48" s="33" t="s">
        <v>65</v>
      </c>
    </row>
    <row r="49" spans="17:18" ht="30" x14ac:dyDescent="0.4">
      <c r="Q49" s="32" t="s">
        <v>66</v>
      </c>
      <c r="R49" s="33" t="s">
        <v>67</v>
      </c>
    </row>
    <row r="50" spans="17:18" ht="45" x14ac:dyDescent="0.4">
      <c r="Q50" s="32" t="s">
        <v>68</v>
      </c>
      <c r="R50" s="33" t="s">
        <v>69</v>
      </c>
    </row>
    <row r="51" spans="17:18" ht="45" x14ac:dyDescent="0.4">
      <c r="Q51" s="43" t="s">
        <v>70</v>
      </c>
      <c r="R51" s="33" t="s">
        <v>71</v>
      </c>
    </row>
    <row r="52" spans="17:18" ht="90" x14ac:dyDescent="0.4">
      <c r="Q52" s="43"/>
      <c r="R52" s="33" t="s">
        <v>72</v>
      </c>
    </row>
    <row r="53" spans="17:18" ht="30" x14ac:dyDescent="0.4">
      <c r="Q53" s="32" t="s">
        <v>73</v>
      </c>
      <c r="R53" s="33" t="s">
        <v>74</v>
      </c>
    </row>
    <row r="54" spans="17:18" x14ac:dyDescent="0.4">
      <c r="Q54" s="32" t="s">
        <v>75</v>
      </c>
      <c r="R54" s="33" t="s">
        <v>76</v>
      </c>
    </row>
    <row r="55" spans="17:18" ht="45" x14ac:dyDescent="0.4">
      <c r="Q55" s="32" t="s">
        <v>77</v>
      </c>
      <c r="R55" s="33" t="s">
        <v>78</v>
      </c>
    </row>
    <row r="56" spans="17:18" ht="45" x14ac:dyDescent="0.4">
      <c r="Q56" s="32" t="s">
        <v>79</v>
      </c>
      <c r="R56" s="33" t="s">
        <v>80</v>
      </c>
    </row>
    <row r="57" spans="17:18" ht="45" x14ac:dyDescent="0.4">
      <c r="Q57" s="32" t="s">
        <v>81</v>
      </c>
      <c r="R57" s="33" t="s">
        <v>82</v>
      </c>
    </row>
    <row r="58" spans="17:18" ht="30.75" thickBot="1" x14ac:dyDescent="0.45">
      <c r="Q58" s="34" t="s">
        <v>83</v>
      </c>
      <c r="R58" s="35" t="s">
        <v>84</v>
      </c>
    </row>
    <row r="99" spans="10:10" x14ac:dyDescent="0.4">
      <c r="J99" s="9">
        <v>1</v>
      </c>
    </row>
    <row r="121" spans="3:6" x14ac:dyDescent="0.4">
      <c r="C121" s="8" t="s">
        <v>36</v>
      </c>
    </row>
    <row r="122" spans="3:6" x14ac:dyDescent="0.4">
      <c r="D122" s="7" t="s">
        <v>85</v>
      </c>
    </row>
    <row r="123" spans="3:6" x14ac:dyDescent="0.4">
      <c r="D123" s="7" t="s">
        <v>86</v>
      </c>
    </row>
    <row r="124" spans="3:6" x14ac:dyDescent="0.4">
      <c r="D124" s="7" t="s">
        <v>87</v>
      </c>
    </row>
    <row r="125" spans="3:6" x14ac:dyDescent="0.4">
      <c r="E125" s="7" t="s">
        <v>88</v>
      </c>
    </row>
    <row r="126" spans="3:6" x14ac:dyDescent="0.4">
      <c r="F126" s="7" t="s">
        <v>89</v>
      </c>
    </row>
  </sheetData>
  <autoFilter ref="C1:C9" xr:uid="{00000000-0009-0000-0000-000000000000}"/>
  <mergeCells count="2">
    <mergeCell ref="A2:F2"/>
    <mergeCell ref="Q51:Q52"/>
  </mergeCells>
  <phoneticPr fontId="1"/>
  <conditionalFormatting sqref="C1 C16:C120 C10 C122:C1048576">
    <cfRule type="expression" dxfId="49" priority="86">
      <formula>$C1="中"</formula>
    </cfRule>
    <cfRule type="expression" dxfId="48" priority="87">
      <formula>$C1="低"</formula>
    </cfRule>
    <cfRule type="expression" dxfId="47" priority="88">
      <formula>$C1="超高"</formula>
    </cfRule>
    <cfRule type="expression" dxfId="46" priority="89">
      <formula>$C1="高"</formula>
    </cfRule>
  </conditionalFormatting>
  <conditionalFormatting sqref="K1">
    <cfRule type="dataBar" priority="85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{C6B8275F-A4CC-41FE-858C-2FA20653713C}</x14:id>
        </ext>
      </extLst>
    </cfRule>
  </conditionalFormatting>
  <conditionalFormatting sqref="I1:I2 I37:I119 I10 I121:I1048576">
    <cfRule type="expression" dxfId="45" priority="80">
      <formula>$I1="遅れ"</formula>
    </cfRule>
  </conditionalFormatting>
  <conditionalFormatting sqref="J1:J1048576">
    <cfRule type="dataBar" priority="90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{163F9C73-486E-4A55-9C29-25774E3C4DA4}</x14:id>
        </ext>
      </extLst>
    </cfRule>
  </conditionalFormatting>
  <conditionalFormatting sqref="C3:C6">
    <cfRule type="expression" dxfId="44" priority="76">
      <formula>$C3="中"</formula>
    </cfRule>
    <cfRule type="expression" dxfId="43" priority="77">
      <formula>$C3="低"</formula>
    </cfRule>
    <cfRule type="expression" dxfId="42" priority="78">
      <formula>$C3="超高"</formula>
    </cfRule>
    <cfRule type="expression" dxfId="41" priority="79">
      <formula>$C3="高"</formula>
    </cfRule>
  </conditionalFormatting>
  <conditionalFormatting sqref="I3:I6">
    <cfRule type="expression" dxfId="40" priority="75">
      <formula>$I3="遅れ"</formula>
    </cfRule>
  </conditionalFormatting>
  <conditionalFormatting sqref="I7:I8">
    <cfRule type="expression" dxfId="39" priority="74">
      <formula>$I7="遅れ"</formula>
    </cfRule>
  </conditionalFormatting>
  <conditionalFormatting sqref="C7:C8">
    <cfRule type="expression" dxfId="38" priority="70">
      <formula>$C7="中"</formula>
    </cfRule>
    <cfRule type="expression" dxfId="37" priority="71">
      <formula>$C7="低"</formula>
    </cfRule>
    <cfRule type="expression" dxfId="36" priority="72">
      <formula>$C7="超高"</formula>
    </cfRule>
    <cfRule type="expression" dxfId="35" priority="73">
      <formula>$C7="高"</formula>
    </cfRule>
  </conditionalFormatting>
  <conditionalFormatting sqref="I9">
    <cfRule type="expression" dxfId="34" priority="69">
      <formula>$I9="遅れ"</formula>
    </cfRule>
  </conditionalFormatting>
  <conditionalFormatting sqref="C9">
    <cfRule type="expression" dxfId="33" priority="65">
      <formula>$C9="中"</formula>
    </cfRule>
    <cfRule type="expression" dxfId="32" priority="66">
      <formula>$C9="低"</formula>
    </cfRule>
    <cfRule type="expression" dxfId="31" priority="67">
      <formula>$C9="超高"</formula>
    </cfRule>
    <cfRule type="expression" dxfId="30" priority="68">
      <formula>$C9="高"</formula>
    </cfRule>
  </conditionalFormatting>
  <conditionalFormatting sqref="C2">
    <cfRule type="expression" dxfId="29" priority="61">
      <formula>$C2="中"</formula>
    </cfRule>
    <cfRule type="expression" dxfId="28" priority="62">
      <formula>$C2="低"</formula>
    </cfRule>
    <cfRule type="expression" dxfId="27" priority="63">
      <formula>$C2="超高"</formula>
    </cfRule>
    <cfRule type="expression" dxfId="26" priority="64">
      <formula>$C2="高"</formula>
    </cfRule>
  </conditionalFormatting>
  <conditionalFormatting sqref="C121">
    <cfRule type="expression" dxfId="25" priority="102">
      <formula>$C121="遅れ"</formula>
    </cfRule>
  </conditionalFormatting>
  <conditionalFormatting sqref="C14">
    <cfRule type="expression" dxfId="24" priority="6">
      <formula>$C14="中"</formula>
    </cfRule>
    <cfRule type="expression" dxfId="23" priority="7">
      <formula>$C14="低"</formula>
    </cfRule>
    <cfRule type="expression" dxfId="22" priority="8">
      <formula>$C14="超高"</formula>
    </cfRule>
    <cfRule type="expression" dxfId="21" priority="9">
      <formula>$C14="高"</formula>
    </cfRule>
  </conditionalFormatting>
  <conditionalFormatting sqref="I11">
    <cfRule type="expression" dxfId="20" priority="35">
      <formula>$I11="遅れ"</formula>
    </cfRule>
  </conditionalFormatting>
  <conditionalFormatting sqref="C11">
    <cfRule type="expression" dxfId="19" priority="31">
      <formula>$C11="中"</formula>
    </cfRule>
    <cfRule type="expression" dxfId="18" priority="32">
      <formula>$C11="低"</formula>
    </cfRule>
    <cfRule type="expression" dxfId="17" priority="33">
      <formula>$C11="超高"</formula>
    </cfRule>
    <cfRule type="expression" dxfId="16" priority="34">
      <formula>$C11="高"</formula>
    </cfRule>
  </conditionalFormatting>
  <conditionalFormatting sqref="I14">
    <cfRule type="expression" dxfId="15" priority="10">
      <formula>$I14="遅れ"</formula>
    </cfRule>
  </conditionalFormatting>
  <conditionalFormatting sqref="I12">
    <cfRule type="expression" dxfId="14" priority="25">
      <formula>$I12="遅れ"</formula>
    </cfRule>
  </conditionalFormatting>
  <conditionalFormatting sqref="C12">
    <cfRule type="expression" dxfId="13" priority="21">
      <formula>$C12="中"</formula>
    </cfRule>
    <cfRule type="expression" dxfId="12" priority="22">
      <formula>$C12="低"</formula>
    </cfRule>
    <cfRule type="expression" dxfId="11" priority="23">
      <formula>$C12="超高"</formula>
    </cfRule>
    <cfRule type="expression" dxfId="10" priority="24">
      <formula>$C12="高"</formula>
    </cfRule>
  </conditionalFormatting>
  <conditionalFormatting sqref="I13">
    <cfRule type="expression" dxfId="9" priority="15">
      <formula>$I13="遅れ"</formula>
    </cfRule>
  </conditionalFormatting>
  <conditionalFormatting sqref="C13">
    <cfRule type="expression" dxfId="8" priority="11">
      <formula>$C13="中"</formula>
    </cfRule>
    <cfRule type="expression" dxfId="7" priority="12">
      <formula>$C13="低"</formula>
    </cfRule>
    <cfRule type="expression" dxfId="6" priority="13">
      <formula>$C13="超高"</formula>
    </cfRule>
    <cfRule type="expression" dxfId="5" priority="14">
      <formula>$C13="高"</formula>
    </cfRule>
  </conditionalFormatting>
  <conditionalFormatting sqref="C15">
    <cfRule type="expression" dxfId="4" priority="1">
      <formula>$C15="中"</formula>
    </cfRule>
    <cfRule type="expression" dxfId="3" priority="2">
      <formula>$C15="低"</formula>
    </cfRule>
    <cfRule type="expression" dxfId="2" priority="3">
      <formula>$C15="超高"</formula>
    </cfRule>
    <cfRule type="expression" dxfId="1" priority="4">
      <formula>$C15="高"</formula>
    </cfRule>
  </conditionalFormatting>
  <conditionalFormatting sqref="I15">
    <cfRule type="expression" dxfId="0" priority="5">
      <formula>$I15="遅れ"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B8275F-A4CC-41FE-858C-2FA20653713C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163F9C73-486E-4A55-9C29-25774E3C4DA4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対応中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2019-05-16T01:22:19Z</dcterms:created>
  <dcterms:modified xsi:type="dcterms:W3CDTF">2019-06-04T10:14:00Z</dcterms:modified>
</cp:coreProperties>
</file>