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8_{8447C7D8-0E13-488D-A76E-CDEF06197491}" xr6:coauthVersionLast="36" xr6:coauthVersionMax="36" xr10:uidLastSave="{00000000-0000-0000-0000-000000000000}"/>
  <bookViews>
    <workbookView xWindow="0" yWindow="0" windowWidth="24720" windowHeight="12135" activeTab="1" xr2:uid="{45C0819A-2A1D-441E-A619-FD55A2FCD5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  <c r="F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15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15" i="1"/>
  <c r="G96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5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A55" i="1"/>
  <c r="A56" i="1"/>
  <c r="A36" i="1"/>
  <c r="A37" i="1"/>
  <c r="A38" i="1"/>
  <c r="A39" i="1"/>
  <c r="A40" i="1"/>
  <c r="A41" i="1"/>
  <c r="A42" i="1"/>
  <c r="A43" i="1"/>
  <c r="A44" i="1"/>
  <c r="A45" i="1"/>
  <c r="A46" i="1"/>
  <c r="A63" i="1"/>
  <c r="A64" i="1"/>
  <c r="A65" i="1"/>
  <c r="A66" i="1"/>
  <c r="A67" i="1"/>
  <c r="A47" i="1"/>
  <c r="A48" i="1"/>
  <c r="A49" i="1"/>
  <c r="A50" i="1"/>
  <c r="A51" i="1"/>
  <c r="A52" i="1"/>
  <c r="A53" i="1"/>
  <c r="A54" i="1"/>
  <c r="A57" i="1"/>
  <c r="A58" i="1"/>
  <c r="A59" i="1"/>
  <c r="A60" i="1"/>
  <c r="A61" i="1"/>
  <c r="A6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6" i="1"/>
  <c r="A17" i="1"/>
  <c r="A15" i="1"/>
  <c r="K19" i="1"/>
  <c r="K96" i="1" l="1"/>
  <c r="H96" i="1"/>
  <c r="I15" i="1" s="1"/>
  <c r="J55" i="1"/>
  <c r="J17" i="1" l="1"/>
  <c r="J22" i="1"/>
  <c r="J27" i="1"/>
  <c r="J62" i="1"/>
  <c r="J16" i="1"/>
  <c r="J44" i="1"/>
  <c r="J40" i="1"/>
  <c r="J61" i="1"/>
  <c r="J42" i="1"/>
  <c r="J49" i="1"/>
  <c r="J57" i="1"/>
  <c r="J38" i="1"/>
  <c r="J31" i="1"/>
  <c r="J59" i="1"/>
  <c r="J58" i="1"/>
  <c r="J45" i="1"/>
  <c r="J32" i="1"/>
  <c r="J19" i="1"/>
  <c r="J41" i="1"/>
  <c r="J33" i="1"/>
  <c r="J20" i="1"/>
  <c r="J15" i="1"/>
  <c r="J24" i="1"/>
  <c r="J34" i="1"/>
  <c r="J51" i="1"/>
  <c r="J56" i="1"/>
  <c r="J67" i="1"/>
  <c r="J25" i="1"/>
  <c r="J46" i="1"/>
  <c r="J35" i="1"/>
  <c r="J52" i="1"/>
  <c r="J21" i="1"/>
  <c r="J26" i="1"/>
  <c r="J43" i="1"/>
  <c r="J30" i="1"/>
  <c r="J53" i="1"/>
  <c r="J64" i="1"/>
  <c r="J39" i="1"/>
  <c r="J50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J37" i="1"/>
  <c r="J29" i="1"/>
  <c r="J48" i="1"/>
  <c r="J47" i="1"/>
  <c r="J18" i="1"/>
  <c r="J23" i="1"/>
  <c r="J65" i="1"/>
  <c r="J60" i="1"/>
  <c r="J63" i="1"/>
  <c r="J54" i="1"/>
  <c r="J36" i="1"/>
  <c r="J66" i="1"/>
  <c r="J28" i="1"/>
  <c r="M67" i="1"/>
  <c r="M55" i="1"/>
  <c r="M64" i="1"/>
  <c r="M65" i="1"/>
  <c r="M62" i="1"/>
  <c r="M59" i="1"/>
  <c r="M61" i="1"/>
  <c r="M58" i="1"/>
  <c r="M66" i="1"/>
  <c r="M60" i="1"/>
  <c r="M63" i="1"/>
  <c r="M57" i="1"/>
  <c r="M56" i="1"/>
  <c r="M40" i="1"/>
  <c r="M42" i="1"/>
  <c r="M47" i="1"/>
  <c r="M44" i="1"/>
  <c r="M34" i="1"/>
  <c r="M46" i="1"/>
  <c r="M35" i="1"/>
  <c r="M21" i="1"/>
  <c r="M43" i="1"/>
  <c r="M36" i="1"/>
  <c r="M41" i="1"/>
  <c r="M45" i="1"/>
  <c r="M38" i="1"/>
  <c r="M37" i="1"/>
  <c r="M39" i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M19" i="1"/>
  <c r="M31" i="1"/>
  <c r="M49" i="1"/>
  <c r="M28" i="1"/>
  <c r="M22" i="1"/>
  <c r="M54" i="1"/>
  <c r="M48" i="1"/>
  <c r="M27" i="1"/>
  <c r="M20" i="1"/>
  <c r="M53" i="1"/>
  <c r="M33" i="1"/>
  <c r="M26" i="1"/>
  <c r="M18" i="1"/>
  <c r="M52" i="1"/>
  <c r="M32" i="1"/>
  <c r="M25" i="1"/>
  <c r="M17" i="1"/>
  <c r="M51" i="1"/>
  <c r="M30" i="1"/>
  <c r="M24" i="1"/>
  <c r="M16" i="1"/>
  <c r="M50" i="1"/>
  <c r="M29" i="1"/>
  <c r="M23" i="1"/>
  <c r="M15" i="1"/>
</calcChain>
</file>

<file path=xl/sharedStrings.xml><?xml version="1.0" encoding="utf-8"?>
<sst xmlns="http://schemas.openxmlformats.org/spreadsheetml/2006/main" count="587" uniqueCount="179">
  <si>
    <t>itemid</t>
  </si>
  <si>
    <t>name</t>
  </si>
  <si>
    <t>description</t>
  </si>
  <si>
    <t>point</t>
    <phoneticPr fontId="5"/>
  </si>
  <si>
    <t>type</t>
    <phoneticPr fontId="5"/>
  </si>
  <si>
    <t>rarity</t>
    <phoneticPr fontId="5"/>
  </si>
  <si>
    <t>path</t>
    <phoneticPr fontId="5"/>
  </si>
  <si>
    <t>price</t>
    <phoneticPr fontId="5"/>
  </si>
  <si>
    <t>item_master</t>
    <phoneticPr fontId="5"/>
  </si>
  <si>
    <t>varchar</t>
    <phoneticPr fontId="5"/>
  </si>
  <si>
    <t>ingame</t>
    <phoneticPr fontId="5"/>
  </si>
  <si>
    <t>int</t>
    <phoneticPr fontId="5"/>
  </si>
  <si>
    <t>ingame item</t>
    <phoneticPr fontId="4"/>
  </si>
  <si>
    <t>#</t>
    <phoneticPr fontId="4"/>
  </si>
  <si>
    <t>ballGrandis</t>
  </si>
  <si>
    <t>barGrandis</t>
  </si>
  <si>
    <t>ballx3</t>
  </si>
  <si>
    <t>shield</t>
  </si>
  <si>
    <t>ballspeedX2</t>
  </si>
  <si>
    <t>ballSpeedx0.5</t>
  </si>
  <si>
    <t>explosion</t>
  </si>
  <si>
    <t>pointx2</t>
  </si>
  <si>
    <t>traverse</t>
  </si>
  <si>
    <t>damagex2</t>
  </si>
  <si>
    <t>lifev1</t>
  </si>
  <si>
    <t>lifev2</t>
  </si>
  <si>
    <t>random</t>
  </si>
  <si>
    <t>randomRare</t>
  </si>
  <si>
    <t>ballSmall</t>
  </si>
  <si>
    <t>barSmall</t>
  </si>
  <si>
    <t>ballOnly1</t>
  </si>
  <si>
    <t>lose</t>
  </si>
  <si>
    <t>loseShield</t>
  </si>
  <si>
    <t>randomBad</t>
  </si>
  <si>
    <t>appearance</t>
    <phoneticPr fontId="5"/>
  </si>
  <si>
    <t>EffectItem</t>
    <phoneticPr fontId="4"/>
  </si>
  <si>
    <t>Fact</t>
    <phoneticPr fontId="4"/>
  </si>
  <si>
    <t>effect</t>
    <phoneticPr fontId="4"/>
  </si>
  <si>
    <t>Ball get bigger, which make easier to broke bricks</t>
    <phoneticPr fontId="4"/>
  </si>
  <si>
    <t>Bar get bigger</t>
    <phoneticPr fontId="4"/>
  </si>
  <si>
    <t>ball+2</t>
  </si>
  <si>
    <t>ball+4</t>
  </si>
  <si>
    <t>ball+19</t>
  </si>
  <si>
    <t>ballx2</t>
  </si>
  <si>
    <t>Add 2 balls</t>
    <phoneticPr fontId="4"/>
  </si>
  <si>
    <t>Add 4 balls</t>
    <phoneticPr fontId="4"/>
  </si>
  <si>
    <t>Add 19 balls</t>
    <phoneticPr fontId="4"/>
  </si>
  <si>
    <t>Multiply current by 2</t>
    <phoneticPr fontId="4"/>
  </si>
  <si>
    <t>Multiply current by 3</t>
    <phoneticPr fontId="4"/>
  </si>
  <si>
    <t>You have a shield which will protect you from wall once</t>
    <phoneticPr fontId="4"/>
  </si>
  <si>
    <t>Ball speed is lowered (x0.5)</t>
    <phoneticPr fontId="4"/>
  </si>
  <si>
    <t>throw a random thunder which destroy all brick In its ray</t>
    <phoneticPr fontId="4"/>
  </si>
  <si>
    <t>click on screen to explode bricks</t>
    <phoneticPr fontId="4"/>
  </si>
  <si>
    <t>Point x2 until you lose a life</t>
    <phoneticPr fontId="4"/>
  </si>
  <si>
    <t>Ball get stronger and go through any bricks</t>
    <phoneticPr fontId="4"/>
  </si>
  <si>
    <t>Collide a brick will do 2x damage</t>
    <phoneticPr fontId="4"/>
  </si>
  <si>
    <t>get permanent life</t>
    <phoneticPr fontId="4"/>
  </si>
  <si>
    <t xml:space="preserve">get permanent life 2 </t>
    <phoneticPr fontId="4"/>
  </si>
  <si>
    <t>lifeOnce</t>
  </si>
  <si>
    <t>get one more life for current game</t>
    <phoneticPr fontId="4"/>
  </si>
  <si>
    <t>get random effect object</t>
    <phoneticPr fontId="4"/>
  </si>
  <si>
    <t>get random Rare Object</t>
    <phoneticPr fontId="4"/>
  </si>
  <si>
    <t>ball get smaller and deal less</t>
    <phoneticPr fontId="4"/>
  </si>
  <si>
    <t>bar get smaller</t>
    <phoneticPr fontId="4"/>
  </si>
  <si>
    <t>if you are currently playing with more than one ball all balls except the highest one will be destroyed</t>
    <phoneticPr fontId="4"/>
  </si>
  <si>
    <t>This is death item. You lose by taking it however you will get rewarded for this bad luck</t>
    <phoneticPr fontId="4"/>
  </si>
  <si>
    <t>If you had a shield, it will break if you take this malus item</t>
    <phoneticPr fontId="4"/>
  </si>
  <si>
    <t>ball speed get faster (2x)</t>
    <phoneticPr fontId="4"/>
  </si>
  <si>
    <t>get random bad effect item</t>
    <phoneticPr fontId="4"/>
  </si>
  <si>
    <t>meteorite</t>
  </si>
  <si>
    <t>poussiere d'etoile</t>
  </si>
  <si>
    <t>poussiere d'etoile</t>
    <phoneticPr fontId="4"/>
  </si>
  <si>
    <t>metal rare</t>
  </si>
  <si>
    <t>pierre</t>
  </si>
  <si>
    <t>Grosse meteorite</t>
  </si>
  <si>
    <t>Or</t>
  </si>
  <si>
    <t>Argent</t>
  </si>
  <si>
    <t>energy stone</t>
  </si>
  <si>
    <t>present</t>
  </si>
  <si>
    <t>piece</t>
  </si>
  <si>
    <t>Crystal</t>
  </si>
  <si>
    <t>Magnet</t>
  </si>
  <si>
    <t>comet</t>
  </si>
  <si>
    <t>zodiac1</t>
  </si>
  <si>
    <t>zodiac2</t>
  </si>
  <si>
    <t>zodiac3</t>
  </si>
  <si>
    <t>zodiac4</t>
  </si>
  <si>
    <t>zodiac5</t>
  </si>
  <si>
    <t>zodiac6</t>
  </si>
  <si>
    <t>zodiac7</t>
  </si>
  <si>
    <t>zodiac8</t>
  </si>
  <si>
    <t>zodiac9</t>
  </si>
  <si>
    <t>zodiac10</t>
  </si>
  <si>
    <t>zodiac11</t>
  </si>
  <si>
    <t>zodiac12</t>
  </si>
  <si>
    <t>telescop</t>
  </si>
  <si>
    <t>Get it to unblock all Zodiac items</t>
    <phoneticPr fontId="4"/>
  </si>
  <si>
    <t>collect them all get magical zodiac bar skin + give current game +1 life</t>
    <phoneticPr fontId="4"/>
  </si>
  <si>
    <t>Rand(1,50)</t>
    <phoneticPr fontId="4"/>
  </si>
  <si>
    <t>points</t>
    <phoneticPr fontId="4"/>
  </si>
  <si>
    <t>A rarely found comet</t>
    <phoneticPr fontId="4"/>
  </si>
  <si>
    <t>FACT%</t>
    <phoneticPr fontId="4"/>
  </si>
  <si>
    <t>rarity Purce</t>
    <phoneticPr fontId="4"/>
  </si>
  <si>
    <t>A 1Kg Meteorite</t>
    <phoneticPr fontId="4"/>
  </si>
  <si>
    <t>A 20Kg Meteorite</t>
    <phoneticPr fontId="4"/>
  </si>
  <si>
    <t>A strange stone which has some energy usable to recharge the vessele</t>
    <phoneticPr fontId="4"/>
  </si>
  <si>
    <t>A metal used in tuning vessel</t>
    <phoneticPr fontId="4"/>
  </si>
  <si>
    <t>a common useless stone</t>
    <phoneticPr fontId="4"/>
  </si>
  <si>
    <t xml:space="preserve">A beautiful gold </t>
    <phoneticPr fontId="4"/>
  </si>
  <si>
    <t>silver</t>
    <phoneticPr fontId="4"/>
  </si>
  <si>
    <t>A box which contains a random present</t>
    <phoneticPr fontId="4"/>
  </si>
  <si>
    <t>money money!</t>
    <phoneticPr fontId="4"/>
  </si>
  <si>
    <t>It's transparency is unique!</t>
    <phoneticPr fontId="4"/>
  </si>
  <si>
    <t>sunEnergyStone</t>
  </si>
  <si>
    <t>A special stone which contains Sun energy in it. It's able to lit up a room.</t>
    <phoneticPr fontId="4"/>
  </si>
  <si>
    <t>VesselChromaRed</t>
  </si>
  <si>
    <t>VesselChromaBlue</t>
  </si>
  <si>
    <t>VesselChromaYellow</t>
  </si>
  <si>
    <t>VesselChromaGreen</t>
  </si>
  <si>
    <t>VesselChromaWhite</t>
  </si>
  <si>
    <t>VesselChromaBlack</t>
  </si>
  <si>
    <t>VesselChromaPurple</t>
  </si>
  <si>
    <t>VesselChromaGold</t>
  </si>
  <si>
    <t>VesselChromaSilver</t>
  </si>
  <si>
    <t>VesselDragon</t>
  </si>
  <si>
    <t>VesselFire</t>
  </si>
  <si>
    <t>VesselLight</t>
  </si>
  <si>
    <t>VesselLucky</t>
  </si>
  <si>
    <t>VesselEnergyUp</t>
  </si>
  <si>
    <t>BallDragon</t>
  </si>
  <si>
    <t>BallFire</t>
  </si>
  <si>
    <t>BallLight</t>
  </si>
  <si>
    <t>BallLucky</t>
  </si>
  <si>
    <t>BallEnergyUp</t>
  </si>
  <si>
    <t>BallChromaRed</t>
  </si>
  <si>
    <t>BallChromaBlue</t>
  </si>
  <si>
    <t>BallChromaYellow</t>
  </si>
  <si>
    <t>BallChromaGreen</t>
  </si>
  <si>
    <t>BallChromaWhite</t>
  </si>
  <si>
    <t>BallChromaBlack</t>
  </si>
  <si>
    <t>BallChromaPurple</t>
  </si>
  <si>
    <t>BallChromaGold</t>
  </si>
  <si>
    <t>BallChromaSilver</t>
  </si>
  <si>
    <t>skin</t>
    <phoneticPr fontId="4"/>
  </si>
  <si>
    <t>Dragon Skin plus damage</t>
  </si>
  <si>
    <t>Dragon Skin plus damage</t>
    <phoneticPr fontId="4"/>
  </si>
  <si>
    <t>Fire skin</t>
  </si>
  <si>
    <t>Fire skin</t>
    <phoneticPr fontId="4"/>
  </si>
  <si>
    <t>Lucky Skin plus Luck with item More items will appear</t>
  </si>
  <si>
    <t>Lucky Skin plus Luck with item More items will appear</t>
    <phoneticPr fontId="4"/>
  </si>
  <si>
    <t>Energy Up Skin Power length up</t>
  </si>
  <si>
    <t>Energy Up Skin Power length up</t>
    <phoneticPr fontId="4"/>
  </si>
  <si>
    <t>Chroma vessel Red</t>
  </si>
  <si>
    <t>Chroma vessel Blue</t>
  </si>
  <si>
    <t>Chroma vessel Yellow</t>
  </si>
  <si>
    <t>Chroma vessel Green</t>
  </si>
  <si>
    <t>Chroma vessel White</t>
  </si>
  <si>
    <t>Chroma vessel Black</t>
  </si>
  <si>
    <t>Chroma vessel Purple</t>
  </si>
  <si>
    <t>Chroma vessel Gold</t>
  </si>
  <si>
    <t>Chroma vessel Silver</t>
  </si>
  <si>
    <t>Light skin Play a game cost less</t>
  </si>
  <si>
    <t>Light skin Play a game cost less</t>
    <phoneticPr fontId="4"/>
  </si>
  <si>
    <t>Chroma Ball Red</t>
  </si>
  <si>
    <t>Chroma Ball Blue</t>
  </si>
  <si>
    <t>Chroma Ball Yellow</t>
  </si>
  <si>
    <t>Chroma Ball Green</t>
  </si>
  <si>
    <t>Chroma Ball White</t>
  </si>
  <si>
    <t>Chroma Ball Black</t>
  </si>
  <si>
    <t>Chroma Ball Purple</t>
  </si>
  <si>
    <t>Chroma Ball Gold</t>
  </si>
  <si>
    <t>Chroma Ball Silver</t>
  </si>
  <si>
    <t>eclair</t>
  </si>
  <si>
    <t>Ball is stop on bar due to magnet</t>
    <phoneticPr fontId="4"/>
  </si>
  <si>
    <t>5★</t>
    <phoneticPr fontId="4"/>
  </si>
  <si>
    <t>3★</t>
    <phoneticPr fontId="4"/>
  </si>
  <si>
    <t>10★</t>
    <phoneticPr fontId="4"/>
  </si>
  <si>
    <t>4★</t>
    <phoneticPr fontId="4"/>
  </si>
  <si>
    <t>２★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</si>
</sst>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3" borderId="1" xfId="2" applyFont="1" applyFill="1" applyBorder="1" applyAlignment="1"/>
    <xf numFmtId="0" fontId="2" fillId="3" borderId="2" xfId="2" applyFont="1" applyFill="1" applyBorder="1" applyAlignment="1"/>
    <xf numFmtId="0" fontId="2" fillId="3" borderId="3" xfId="2" applyFont="1" applyFill="1" applyBorder="1" applyAlignment="1"/>
    <xf numFmtId="0" fontId="2" fillId="3" borderId="0" xfId="2">
      <alignment vertical="center"/>
    </xf>
    <xf numFmtId="0" fontId="2" fillId="3" borderId="0" xfId="2" applyFont="1" applyFill="1" applyBorder="1" applyAlignment="1"/>
    <xf numFmtId="0" fontId="3" fillId="4" borderId="0" xfId="0" applyFont="1" applyFill="1">
      <alignment vertical="center"/>
    </xf>
    <xf numFmtId="0" fontId="1" fillId="2" borderId="0" xfId="1">
      <alignment vertical="center"/>
    </xf>
    <xf numFmtId="56" fontId="0" fillId="0" borderId="0" xfId="0" applyNumberFormat="1">
      <alignment vertical="center"/>
    </xf>
    <xf numFmtId="0" fontId="0" fillId="0" borderId="4" xfId="0" applyBorder="1">
      <alignment vertical="center"/>
    </xf>
    <xf numFmtId="0" fontId="2" fillId="3" borderId="4" xfId="2" applyBorder="1">
      <alignment vertical="center"/>
    </xf>
    <xf numFmtId="0" fontId="0" fillId="0" borderId="0" xfId="0" applyBorder="1">
      <alignment vertical="center"/>
    </xf>
    <xf numFmtId="0" fontId="2" fillId="3" borderId="0" xfId="2" applyBorder="1">
      <alignment vertical="center"/>
    </xf>
    <xf numFmtId="0" fontId="0" fillId="0" borderId="0" xfId="0" applyFill="1" applyBorder="1">
      <alignment vertical="center"/>
    </xf>
  </cellXfs>
  <cellStyles count="3"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gif"/><Relationship Id="rId21" Type="http://schemas.openxmlformats.org/officeDocument/2006/relationships/image" Target="../media/image21.gif"/><Relationship Id="rId63" Type="http://schemas.openxmlformats.org/officeDocument/2006/relationships/image" Target="../media/image63.gif"/><Relationship Id="rId159" Type="http://schemas.openxmlformats.org/officeDocument/2006/relationships/image" Target="../media/image159.gif"/><Relationship Id="rId170" Type="http://schemas.openxmlformats.org/officeDocument/2006/relationships/image" Target="../media/image170.gif"/><Relationship Id="rId226" Type="http://schemas.openxmlformats.org/officeDocument/2006/relationships/image" Target="../media/image226.gif"/><Relationship Id="rId268" Type="http://schemas.openxmlformats.org/officeDocument/2006/relationships/image" Target="../media/image268.gif"/><Relationship Id="rId32" Type="http://schemas.openxmlformats.org/officeDocument/2006/relationships/image" Target="../media/image32.gif"/><Relationship Id="rId74" Type="http://schemas.openxmlformats.org/officeDocument/2006/relationships/image" Target="../media/image74.gif"/><Relationship Id="rId128" Type="http://schemas.openxmlformats.org/officeDocument/2006/relationships/image" Target="../media/image128.gif"/><Relationship Id="rId5" Type="http://schemas.openxmlformats.org/officeDocument/2006/relationships/image" Target="../media/image5.gif"/><Relationship Id="rId181" Type="http://schemas.openxmlformats.org/officeDocument/2006/relationships/image" Target="../media/image181.gif"/><Relationship Id="rId237" Type="http://schemas.openxmlformats.org/officeDocument/2006/relationships/image" Target="../media/image237.gif"/><Relationship Id="rId279" Type="http://schemas.openxmlformats.org/officeDocument/2006/relationships/image" Target="../media/image279.gif"/><Relationship Id="rId43" Type="http://schemas.openxmlformats.org/officeDocument/2006/relationships/image" Target="../media/image43.gif"/><Relationship Id="rId139" Type="http://schemas.openxmlformats.org/officeDocument/2006/relationships/image" Target="../media/image139.gif"/><Relationship Id="rId290" Type="http://schemas.openxmlformats.org/officeDocument/2006/relationships/image" Target="../media/image290.gif"/><Relationship Id="rId85" Type="http://schemas.openxmlformats.org/officeDocument/2006/relationships/image" Target="../media/image85.gif"/><Relationship Id="rId150" Type="http://schemas.openxmlformats.org/officeDocument/2006/relationships/image" Target="../media/image150.gif"/><Relationship Id="rId192" Type="http://schemas.openxmlformats.org/officeDocument/2006/relationships/image" Target="../media/image192.gif"/><Relationship Id="rId206" Type="http://schemas.openxmlformats.org/officeDocument/2006/relationships/image" Target="../media/image206.gif"/><Relationship Id="rId248" Type="http://schemas.openxmlformats.org/officeDocument/2006/relationships/image" Target="../media/image248.gif"/><Relationship Id="rId12" Type="http://schemas.openxmlformats.org/officeDocument/2006/relationships/image" Target="../media/image12.gif"/><Relationship Id="rId108" Type="http://schemas.openxmlformats.org/officeDocument/2006/relationships/image" Target="../media/image108.gif"/><Relationship Id="rId54" Type="http://schemas.openxmlformats.org/officeDocument/2006/relationships/image" Target="../media/image54.gif"/><Relationship Id="rId75" Type="http://schemas.openxmlformats.org/officeDocument/2006/relationships/image" Target="../media/image75.gif"/><Relationship Id="rId96" Type="http://schemas.openxmlformats.org/officeDocument/2006/relationships/image" Target="../media/image96.gif"/><Relationship Id="rId140" Type="http://schemas.openxmlformats.org/officeDocument/2006/relationships/image" Target="../media/image140.gif"/><Relationship Id="rId161" Type="http://schemas.openxmlformats.org/officeDocument/2006/relationships/image" Target="../media/image161.gif"/><Relationship Id="rId182" Type="http://schemas.openxmlformats.org/officeDocument/2006/relationships/image" Target="../media/image182.gif"/><Relationship Id="rId217" Type="http://schemas.openxmlformats.org/officeDocument/2006/relationships/image" Target="../media/image217.gif"/><Relationship Id="rId6" Type="http://schemas.openxmlformats.org/officeDocument/2006/relationships/image" Target="../media/image6.gif"/><Relationship Id="rId238" Type="http://schemas.openxmlformats.org/officeDocument/2006/relationships/image" Target="../media/image238.gif"/><Relationship Id="rId259" Type="http://schemas.openxmlformats.org/officeDocument/2006/relationships/image" Target="../media/image259.gif"/><Relationship Id="rId23" Type="http://schemas.openxmlformats.org/officeDocument/2006/relationships/image" Target="../media/image23.gif"/><Relationship Id="rId119" Type="http://schemas.openxmlformats.org/officeDocument/2006/relationships/image" Target="../media/image119.gif"/><Relationship Id="rId270" Type="http://schemas.openxmlformats.org/officeDocument/2006/relationships/image" Target="../media/image270.gif"/><Relationship Id="rId291" Type="http://schemas.openxmlformats.org/officeDocument/2006/relationships/image" Target="../media/image291.gif"/><Relationship Id="rId44" Type="http://schemas.openxmlformats.org/officeDocument/2006/relationships/image" Target="../media/image44.gif"/><Relationship Id="rId65" Type="http://schemas.openxmlformats.org/officeDocument/2006/relationships/image" Target="../media/image65.gif"/><Relationship Id="rId86" Type="http://schemas.openxmlformats.org/officeDocument/2006/relationships/image" Target="../media/image86.gif"/><Relationship Id="rId130" Type="http://schemas.openxmlformats.org/officeDocument/2006/relationships/image" Target="../media/image130.gif"/><Relationship Id="rId151" Type="http://schemas.openxmlformats.org/officeDocument/2006/relationships/image" Target="../media/image151.gif"/><Relationship Id="rId172" Type="http://schemas.openxmlformats.org/officeDocument/2006/relationships/image" Target="../media/image172.gif"/><Relationship Id="rId193" Type="http://schemas.openxmlformats.org/officeDocument/2006/relationships/image" Target="../media/image193.gif"/><Relationship Id="rId207" Type="http://schemas.openxmlformats.org/officeDocument/2006/relationships/image" Target="../media/image207.gif"/><Relationship Id="rId228" Type="http://schemas.openxmlformats.org/officeDocument/2006/relationships/image" Target="../media/image228.gif"/><Relationship Id="rId249" Type="http://schemas.openxmlformats.org/officeDocument/2006/relationships/image" Target="../media/image249.gif"/><Relationship Id="rId13" Type="http://schemas.openxmlformats.org/officeDocument/2006/relationships/image" Target="../media/image13.gif"/><Relationship Id="rId109" Type="http://schemas.openxmlformats.org/officeDocument/2006/relationships/image" Target="../media/image109.gif"/><Relationship Id="rId260" Type="http://schemas.openxmlformats.org/officeDocument/2006/relationships/image" Target="../media/image260.gif"/><Relationship Id="rId281" Type="http://schemas.openxmlformats.org/officeDocument/2006/relationships/image" Target="../media/image281.gif"/><Relationship Id="rId34" Type="http://schemas.openxmlformats.org/officeDocument/2006/relationships/image" Target="../media/image34.gif"/><Relationship Id="rId55" Type="http://schemas.openxmlformats.org/officeDocument/2006/relationships/image" Target="../media/image55.gif"/><Relationship Id="rId76" Type="http://schemas.openxmlformats.org/officeDocument/2006/relationships/image" Target="../media/image76.gif"/><Relationship Id="rId97" Type="http://schemas.openxmlformats.org/officeDocument/2006/relationships/image" Target="../media/image97.gif"/><Relationship Id="rId120" Type="http://schemas.openxmlformats.org/officeDocument/2006/relationships/image" Target="../media/image120.gif"/><Relationship Id="rId141" Type="http://schemas.openxmlformats.org/officeDocument/2006/relationships/image" Target="../media/image141.gif"/><Relationship Id="rId7" Type="http://schemas.openxmlformats.org/officeDocument/2006/relationships/image" Target="../media/image7.gif"/><Relationship Id="rId162" Type="http://schemas.openxmlformats.org/officeDocument/2006/relationships/image" Target="../media/image162.gif"/><Relationship Id="rId183" Type="http://schemas.openxmlformats.org/officeDocument/2006/relationships/image" Target="../media/image183.gif"/><Relationship Id="rId218" Type="http://schemas.openxmlformats.org/officeDocument/2006/relationships/image" Target="../media/image218.gif"/><Relationship Id="rId239" Type="http://schemas.openxmlformats.org/officeDocument/2006/relationships/image" Target="../media/image239.gif"/><Relationship Id="rId250" Type="http://schemas.openxmlformats.org/officeDocument/2006/relationships/image" Target="../media/image250.gif"/><Relationship Id="rId271" Type="http://schemas.openxmlformats.org/officeDocument/2006/relationships/image" Target="../media/image271.gif"/><Relationship Id="rId292" Type="http://schemas.openxmlformats.org/officeDocument/2006/relationships/image" Target="../media/image292.gif"/><Relationship Id="rId24" Type="http://schemas.openxmlformats.org/officeDocument/2006/relationships/image" Target="../media/image24.gif"/><Relationship Id="rId45" Type="http://schemas.openxmlformats.org/officeDocument/2006/relationships/image" Target="../media/image45.gif"/><Relationship Id="rId66" Type="http://schemas.openxmlformats.org/officeDocument/2006/relationships/image" Target="../media/image66.gif"/><Relationship Id="rId87" Type="http://schemas.openxmlformats.org/officeDocument/2006/relationships/image" Target="../media/image87.gif"/><Relationship Id="rId110" Type="http://schemas.openxmlformats.org/officeDocument/2006/relationships/image" Target="../media/image110.gif"/><Relationship Id="rId131" Type="http://schemas.openxmlformats.org/officeDocument/2006/relationships/image" Target="../media/image131.gif"/><Relationship Id="rId152" Type="http://schemas.openxmlformats.org/officeDocument/2006/relationships/image" Target="../media/image152.gif"/><Relationship Id="rId173" Type="http://schemas.openxmlformats.org/officeDocument/2006/relationships/image" Target="../media/image173.gif"/><Relationship Id="rId194" Type="http://schemas.openxmlformats.org/officeDocument/2006/relationships/image" Target="../media/image194.gif"/><Relationship Id="rId208" Type="http://schemas.openxmlformats.org/officeDocument/2006/relationships/image" Target="../media/image208.gif"/><Relationship Id="rId229" Type="http://schemas.openxmlformats.org/officeDocument/2006/relationships/image" Target="../media/image229.gif"/><Relationship Id="rId240" Type="http://schemas.openxmlformats.org/officeDocument/2006/relationships/image" Target="../media/image240.gif"/><Relationship Id="rId261" Type="http://schemas.openxmlformats.org/officeDocument/2006/relationships/image" Target="../media/image261.gif"/><Relationship Id="rId14" Type="http://schemas.openxmlformats.org/officeDocument/2006/relationships/image" Target="../media/image14.gif"/><Relationship Id="rId35" Type="http://schemas.openxmlformats.org/officeDocument/2006/relationships/image" Target="../media/image35.gif"/><Relationship Id="rId56" Type="http://schemas.openxmlformats.org/officeDocument/2006/relationships/image" Target="../media/image56.gif"/><Relationship Id="rId77" Type="http://schemas.openxmlformats.org/officeDocument/2006/relationships/image" Target="../media/image77.gif"/><Relationship Id="rId100" Type="http://schemas.openxmlformats.org/officeDocument/2006/relationships/image" Target="../media/image100.gif"/><Relationship Id="rId282" Type="http://schemas.openxmlformats.org/officeDocument/2006/relationships/image" Target="../media/image282.gif"/><Relationship Id="rId8" Type="http://schemas.openxmlformats.org/officeDocument/2006/relationships/image" Target="../media/image8.gif"/><Relationship Id="rId98" Type="http://schemas.openxmlformats.org/officeDocument/2006/relationships/image" Target="../media/image98.gif"/><Relationship Id="rId121" Type="http://schemas.openxmlformats.org/officeDocument/2006/relationships/image" Target="../media/image121.gif"/><Relationship Id="rId142" Type="http://schemas.openxmlformats.org/officeDocument/2006/relationships/image" Target="../media/image142.gif"/><Relationship Id="rId163" Type="http://schemas.openxmlformats.org/officeDocument/2006/relationships/image" Target="../media/image163.gif"/><Relationship Id="rId184" Type="http://schemas.openxmlformats.org/officeDocument/2006/relationships/image" Target="../media/image184.gif"/><Relationship Id="rId219" Type="http://schemas.openxmlformats.org/officeDocument/2006/relationships/image" Target="../media/image219.gif"/><Relationship Id="rId230" Type="http://schemas.openxmlformats.org/officeDocument/2006/relationships/image" Target="../media/image230.gif"/><Relationship Id="rId251" Type="http://schemas.openxmlformats.org/officeDocument/2006/relationships/image" Target="../media/image251.gif"/><Relationship Id="rId25" Type="http://schemas.openxmlformats.org/officeDocument/2006/relationships/image" Target="../media/image25.gif"/><Relationship Id="rId46" Type="http://schemas.openxmlformats.org/officeDocument/2006/relationships/image" Target="../media/image46.gif"/><Relationship Id="rId67" Type="http://schemas.openxmlformats.org/officeDocument/2006/relationships/image" Target="../media/image67.gif"/><Relationship Id="rId272" Type="http://schemas.openxmlformats.org/officeDocument/2006/relationships/image" Target="../media/image272.gif"/><Relationship Id="rId293" Type="http://schemas.openxmlformats.org/officeDocument/2006/relationships/image" Target="../media/image293.gif"/><Relationship Id="rId88" Type="http://schemas.openxmlformats.org/officeDocument/2006/relationships/image" Target="../media/image88.gif"/><Relationship Id="rId111" Type="http://schemas.openxmlformats.org/officeDocument/2006/relationships/image" Target="../media/image111.gif"/><Relationship Id="rId132" Type="http://schemas.openxmlformats.org/officeDocument/2006/relationships/image" Target="../media/image132.gif"/><Relationship Id="rId153" Type="http://schemas.openxmlformats.org/officeDocument/2006/relationships/image" Target="../media/image153.gif"/><Relationship Id="rId174" Type="http://schemas.openxmlformats.org/officeDocument/2006/relationships/image" Target="../media/image174.gif"/><Relationship Id="rId195" Type="http://schemas.openxmlformats.org/officeDocument/2006/relationships/image" Target="../media/image195.gif"/><Relationship Id="rId209" Type="http://schemas.openxmlformats.org/officeDocument/2006/relationships/image" Target="../media/image209.gif"/><Relationship Id="rId220" Type="http://schemas.openxmlformats.org/officeDocument/2006/relationships/image" Target="../media/image220.gif"/><Relationship Id="rId241" Type="http://schemas.openxmlformats.org/officeDocument/2006/relationships/image" Target="../media/image241.gif"/><Relationship Id="rId15" Type="http://schemas.openxmlformats.org/officeDocument/2006/relationships/image" Target="../media/image15.gif"/><Relationship Id="rId36" Type="http://schemas.openxmlformats.org/officeDocument/2006/relationships/image" Target="../media/image36.gif"/><Relationship Id="rId57" Type="http://schemas.openxmlformats.org/officeDocument/2006/relationships/image" Target="../media/image57.gif"/><Relationship Id="rId262" Type="http://schemas.openxmlformats.org/officeDocument/2006/relationships/image" Target="../media/image262.gif"/><Relationship Id="rId283" Type="http://schemas.openxmlformats.org/officeDocument/2006/relationships/image" Target="../media/image283.gif"/><Relationship Id="rId78" Type="http://schemas.openxmlformats.org/officeDocument/2006/relationships/image" Target="../media/image78.gif"/><Relationship Id="rId99" Type="http://schemas.openxmlformats.org/officeDocument/2006/relationships/image" Target="../media/image99.gif"/><Relationship Id="rId101" Type="http://schemas.openxmlformats.org/officeDocument/2006/relationships/image" Target="../media/image101.gif"/><Relationship Id="rId122" Type="http://schemas.openxmlformats.org/officeDocument/2006/relationships/image" Target="../media/image122.gif"/><Relationship Id="rId143" Type="http://schemas.openxmlformats.org/officeDocument/2006/relationships/image" Target="../media/image143.gif"/><Relationship Id="rId164" Type="http://schemas.openxmlformats.org/officeDocument/2006/relationships/image" Target="../media/image164.gif"/><Relationship Id="rId185" Type="http://schemas.openxmlformats.org/officeDocument/2006/relationships/image" Target="../media/image185.gif"/><Relationship Id="rId9" Type="http://schemas.openxmlformats.org/officeDocument/2006/relationships/image" Target="../media/image9.gif"/><Relationship Id="rId210" Type="http://schemas.openxmlformats.org/officeDocument/2006/relationships/image" Target="../media/image210.gif"/><Relationship Id="rId26" Type="http://schemas.openxmlformats.org/officeDocument/2006/relationships/image" Target="../media/image26.gif"/><Relationship Id="rId231" Type="http://schemas.openxmlformats.org/officeDocument/2006/relationships/image" Target="../media/image231.gif"/><Relationship Id="rId252" Type="http://schemas.openxmlformats.org/officeDocument/2006/relationships/image" Target="../media/image252.gif"/><Relationship Id="rId273" Type="http://schemas.openxmlformats.org/officeDocument/2006/relationships/image" Target="../media/image273.gif"/><Relationship Id="rId294" Type="http://schemas.openxmlformats.org/officeDocument/2006/relationships/image" Target="../media/image294.gif"/><Relationship Id="rId47" Type="http://schemas.openxmlformats.org/officeDocument/2006/relationships/image" Target="../media/image47.gif"/><Relationship Id="rId68" Type="http://schemas.openxmlformats.org/officeDocument/2006/relationships/image" Target="../media/image68.gif"/><Relationship Id="rId89" Type="http://schemas.openxmlformats.org/officeDocument/2006/relationships/image" Target="../media/image89.gif"/><Relationship Id="rId112" Type="http://schemas.openxmlformats.org/officeDocument/2006/relationships/image" Target="../media/image112.gif"/><Relationship Id="rId133" Type="http://schemas.openxmlformats.org/officeDocument/2006/relationships/image" Target="../media/image133.gif"/><Relationship Id="rId154" Type="http://schemas.openxmlformats.org/officeDocument/2006/relationships/image" Target="../media/image154.gif"/><Relationship Id="rId175" Type="http://schemas.openxmlformats.org/officeDocument/2006/relationships/image" Target="../media/image175.gif"/><Relationship Id="rId196" Type="http://schemas.openxmlformats.org/officeDocument/2006/relationships/image" Target="../media/image196.gif"/><Relationship Id="rId200" Type="http://schemas.openxmlformats.org/officeDocument/2006/relationships/image" Target="../media/image200.gif"/><Relationship Id="rId16" Type="http://schemas.openxmlformats.org/officeDocument/2006/relationships/image" Target="../media/image16.gif"/><Relationship Id="rId221" Type="http://schemas.openxmlformats.org/officeDocument/2006/relationships/image" Target="../media/image221.gif"/><Relationship Id="rId242" Type="http://schemas.openxmlformats.org/officeDocument/2006/relationships/image" Target="../media/image242.gif"/><Relationship Id="rId263" Type="http://schemas.openxmlformats.org/officeDocument/2006/relationships/image" Target="../media/image263.gif"/><Relationship Id="rId284" Type="http://schemas.openxmlformats.org/officeDocument/2006/relationships/image" Target="../media/image284.gif"/><Relationship Id="rId37" Type="http://schemas.openxmlformats.org/officeDocument/2006/relationships/image" Target="../media/image37.gif"/><Relationship Id="rId58" Type="http://schemas.openxmlformats.org/officeDocument/2006/relationships/image" Target="../media/image58.gif"/><Relationship Id="rId79" Type="http://schemas.openxmlformats.org/officeDocument/2006/relationships/image" Target="../media/image79.gif"/><Relationship Id="rId102" Type="http://schemas.openxmlformats.org/officeDocument/2006/relationships/image" Target="../media/image102.gif"/><Relationship Id="rId123" Type="http://schemas.openxmlformats.org/officeDocument/2006/relationships/image" Target="../media/image123.gif"/><Relationship Id="rId144" Type="http://schemas.openxmlformats.org/officeDocument/2006/relationships/image" Target="../media/image144.gif"/><Relationship Id="rId90" Type="http://schemas.openxmlformats.org/officeDocument/2006/relationships/image" Target="../media/image90.gif"/><Relationship Id="rId165" Type="http://schemas.openxmlformats.org/officeDocument/2006/relationships/image" Target="../media/image165.gif"/><Relationship Id="rId186" Type="http://schemas.openxmlformats.org/officeDocument/2006/relationships/image" Target="../media/image186.gif"/><Relationship Id="rId211" Type="http://schemas.openxmlformats.org/officeDocument/2006/relationships/image" Target="../media/image211.gif"/><Relationship Id="rId232" Type="http://schemas.openxmlformats.org/officeDocument/2006/relationships/image" Target="../media/image232.gif"/><Relationship Id="rId253" Type="http://schemas.openxmlformats.org/officeDocument/2006/relationships/image" Target="../media/image253.gif"/><Relationship Id="rId274" Type="http://schemas.openxmlformats.org/officeDocument/2006/relationships/image" Target="../media/image274.gif"/><Relationship Id="rId295" Type="http://schemas.openxmlformats.org/officeDocument/2006/relationships/image" Target="../media/image295.gif"/><Relationship Id="rId27" Type="http://schemas.openxmlformats.org/officeDocument/2006/relationships/image" Target="../media/image27.gif"/><Relationship Id="rId48" Type="http://schemas.openxmlformats.org/officeDocument/2006/relationships/image" Target="../media/image48.gif"/><Relationship Id="rId69" Type="http://schemas.openxmlformats.org/officeDocument/2006/relationships/image" Target="../media/image69.gif"/><Relationship Id="rId113" Type="http://schemas.openxmlformats.org/officeDocument/2006/relationships/image" Target="../media/image113.gif"/><Relationship Id="rId134" Type="http://schemas.openxmlformats.org/officeDocument/2006/relationships/image" Target="../media/image134.gif"/><Relationship Id="rId80" Type="http://schemas.openxmlformats.org/officeDocument/2006/relationships/image" Target="../media/image80.gif"/><Relationship Id="rId155" Type="http://schemas.openxmlformats.org/officeDocument/2006/relationships/image" Target="../media/image155.gif"/><Relationship Id="rId176" Type="http://schemas.openxmlformats.org/officeDocument/2006/relationships/image" Target="../media/image176.gif"/><Relationship Id="rId197" Type="http://schemas.openxmlformats.org/officeDocument/2006/relationships/image" Target="../media/image197.gif"/><Relationship Id="rId201" Type="http://schemas.openxmlformats.org/officeDocument/2006/relationships/image" Target="../media/image201.gif"/><Relationship Id="rId222" Type="http://schemas.openxmlformats.org/officeDocument/2006/relationships/image" Target="../media/image222.gif"/><Relationship Id="rId243" Type="http://schemas.openxmlformats.org/officeDocument/2006/relationships/image" Target="../media/image243.gif"/><Relationship Id="rId264" Type="http://schemas.openxmlformats.org/officeDocument/2006/relationships/image" Target="../media/image264.gif"/><Relationship Id="rId285" Type="http://schemas.openxmlformats.org/officeDocument/2006/relationships/image" Target="../media/image285.gif"/><Relationship Id="rId17" Type="http://schemas.openxmlformats.org/officeDocument/2006/relationships/image" Target="../media/image17.gif"/><Relationship Id="rId38" Type="http://schemas.openxmlformats.org/officeDocument/2006/relationships/image" Target="../media/image38.gif"/><Relationship Id="rId59" Type="http://schemas.openxmlformats.org/officeDocument/2006/relationships/image" Target="../media/image59.gif"/><Relationship Id="rId103" Type="http://schemas.openxmlformats.org/officeDocument/2006/relationships/image" Target="../media/image103.gif"/><Relationship Id="rId124" Type="http://schemas.openxmlformats.org/officeDocument/2006/relationships/image" Target="../media/image124.gif"/><Relationship Id="rId70" Type="http://schemas.openxmlformats.org/officeDocument/2006/relationships/image" Target="../media/image70.gif"/><Relationship Id="rId91" Type="http://schemas.openxmlformats.org/officeDocument/2006/relationships/image" Target="../media/image91.gif"/><Relationship Id="rId145" Type="http://schemas.openxmlformats.org/officeDocument/2006/relationships/image" Target="../media/image145.gif"/><Relationship Id="rId166" Type="http://schemas.openxmlformats.org/officeDocument/2006/relationships/image" Target="../media/image166.gif"/><Relationship Id="rId187" Type="http://schemas.openxmlformats.org/officeDocument/2006/relationships/image" Target="../media/image187.gif"/><Relationship Id="rId1" Type="http://schemas.openxmlformats.org/officeDocument/2006/relationships/image" Target="../media/image1.gif"/><Relationship Id="rId212" Type="http://schemas.openxmlformats.org/officeDocument/2006/relationships/image" Target="../media/image212.gif"/><Relationship Id="rId233" Type="http://schemas.openxmlformats.org/officeDocument/2006/relationships/image" Target="../media/image233.gif"/><Relationship Id="rId254" Type="http://schemas.openxmlformats.org/officeDocument/2006/relationships/image" Target="../media/image254.gif"/><Relationship Id="rId28" Type="http://schemas.openxmlformats.org/officeDocument/2006/relationships/image" Target="../media/image28.gif"/><Relationship Id="rId49" Type="http://schemas.openxmlformats.org/officeDocument/2006/relationships/image" Target="../media/image49.gif"/><Relationship Id="rId114" Type="http://schemas.openxmlformats.org/officeDocument/2006/relationships/image" Target="../media/image114.gif"/><Relationship Id="rId275" Type="http://schemas.openxmlformats.org/officeDocument/2006/relationships/image" Target="../media/image275.gif"/><Relationship Id="rId296" Type="http://schemas.openxmlformats.org/officeDocument/2006/relationships/image" Target="../media/image296.gif"/><Relationship Id="rId60" Type="http://schemas.openxmlformats.org/officeDocument/2006/relationships/image" Target="../media/image60.gif"/><Relationship Id="rId81" Type="http://schemas.openxmlformats.org/officeDocument/2006/relationships/image" Target="../media/image81.gif"/><Relationship Id="rId135" Type="http://schemas.openxmlformats.org/officeDocument/2006/relationships/image" Target="../media/image135.gif"/><Relationship Id="rId156" Type="http://schemas.openxmlformats.org/officeDocument/2006/relationships/image" Target="../media/image156.gif"/><Relationship Id="rId177" Type="http://schemas.openxmlformats.org/officeDocument/2006/relationships/image" Target="../media/image177.gif"/><Relationship Id="rId198" Type="http://schemas.openxmlformats.org/officeDocument/2006/relationships/image" Target="../media/image198.gif"/><Relationship Id="rId202" Type="http://schemas.openxmlformats.org/officeDocument/2006/relationships/image" Target="../media/image202.gif"/><Relationship Id="rId223" Type="http://schemas.openxmlformats.org/officeDocument/2006/relationships/image" Target="../media/image223.gif"/><Relationship Id="rId244" Type="http://schemas.openxmlformats.org/officeDocument/2006/relationships/image" Target="../media/image244.gif"/><Relationship Id="rId18" Type="http://schemas.openxmlformats.org/officeDocument/2006/relationships/image" Target="../media/image18.gif"/><Relationship Id="rId39" Type="http://schemas.openxmlformats.org/officeDocument/2006/relationships/image" Target="../media/image39.gif"/><Relationship Id="rId265" Type="http://schemas.openxmlformats.org/officeDocument/2006/relationships/image" Target="../media/image265.gif"/><Relationship Id="rId286" Type="http://schemas.openxmlformats.org/officeDocument/2006/relationships/image" Target="../media/image286.gif"/><Relationship Id="rId50" Type="http://schemas.openxmlformats.org/officeDocument/2006/relationships/image" Target="../media/image50.gif"/><Relationship Id="rId104" Type="http://schemas.openxmlformats.org/officeDocument/2006/relationships/image" Target="../media/image104.gif"/><Relationship Id="rId125" Type="http://schemas.openxmlformats.org/officeDocument/2006/relationships/image" Target="../media/image125.gif"/><Relationship Id="rId146" Type="http://schemas.openxmlformats.org/officeDocument/2006/relationships/image" Target="../media/image146.gif"/><Relationship Id="rId167" Type="http://schemas.openxmlformats.org/officeDocument/2006/relationships/image" Target="../media/image167.gif"/><Relationship Id="rId188" Type="http://schemas.openxmlformats.org/officeDocument/2006/relationships/image" Target="../media/image188.gif"/><Relationship Id="rId71" Type="http://schemas.openxmlformats.org/officeDocument/2006/relationships/image" Target="../media/image71.gif"/><Relationship Id="rId92" Type="http://schemas.openxmlformats.org/officeDocument/2006/relationships/image" Target="../media/image92.gif"/><Relationship Id="rId213" Type="http://schemas.openxmlformats.org/officeDocument/2006/relationships/image" Target="../media/image213.gif"/><Relationship Id="rId234" Type="http://schemas.openxmlformats.org/officeDocument/2006/relationships/image" Target="../media/image234.gif"/><Relationship Id="rId2" Type="http://schemas.openxmlformats.org/officeDocument/2006/relationships/image" Target="../media/image2.gif"/><Relationship Id="rId29" Type="http://schemas.openxmlformats.org/officeDocument/2006/relationships/image" Target="../media/image29.gif"/><Relationship Id="rId255" Type="http://schemas.openxmlformats.org/officeDocument/2006/relationships/image" Target="../media/image255.gif"/><Relationship Id="rId276" Type="http://schemas.openxmlformats.org/officeDocument/2006/relationships/image" Target="../media/image276.gif"/><Relationship Id="rId297" Type="http://schemas.openxmlformats.org/officeDocument/2006/relationships/image" Target="../media/image297.gif"/><Relationship Id="rId40" Type="http://schemas.openxmlformats.org/officeDocument/2006/relationships/image" Target="../media/image40.gif"/><Relationship Id="rId115" Type="http://schemas.openxmlformats.org/officeDocument/2006/relationships/image" Target="../media/image115.gif"/><Relationship Id="rId136" Type="http://schemas.openxmlformats.org/officeDocument/2006/relationships/image" Target="../media/image136.gif"/><Relationship Id="rId157" Type="http://schemas.openxmlformats.org/officeDocument/2006/relationships/image" Target="../media/image157.gif"/><Relationship Id="rId178" Type="http://schemas.openxmlformats.org/officeDocument/2006/relationships/image" Target="../media/image178.gif"/><Relationship Id="rId61" Type="http://schemas.openxmlformats.org/officeDocument/2006/relationships/image" Target="../media/image61.gif"/><Relationship Id="rId82" Type="http://schemas.openxmlformats.org/officeDocument/2006/relationships/image" Target="../media/image82.gif"/><Relationship Id="rId199" Type="http://schemas.openxmlformats.org/officeDocument/2006/relationships/image" Target="../media/image199.gif"/><Relationship Id="rId203" Type="http://schemas.openxmlformats.org/officeDocument/2006/relationships/image" Target="../media/image203.gif"/><Relationship Id="rId19" Type="http://schemas.openxmlformats.org/officeDocument/2006/relationships/image" Target="../media/image19.gif"/><Relationship Id="rId224" Type="http://schemas.openxmlformats.org/officeDocument/2006/relationships/image" Target="../media/image224.gif"/><Relationship Id="rId245" Type="http://schemas.openxmlformats.org/officeDocument/2006/relationships/image" Target="../media/image245.gif"/><Relationship Id="rId266" Type="http://schemas.openxmlformats.org/officeDocument/2006/relationships/image" Target="../media/image266.gif"/><Relationship Id="rId287" Type="http://schemas.openxmlformats.org/officeDocument/2006/relationships/image" Target="../media/image287.gif"/><Relationship Id="rId30" Type="http://schemas.openxmlformats.org/officeDocument/2006/relationships/image" Target="../media/image30.gif"/><Relationship Id="rId105" Type="http://schemas.openxmlformats.org/officeDocument/2006/relationships/image" Target="../media/image105.gif"/><Relationship Id="rId126" Type="http://schemas.openxmlformats.org/officeDocument/2006/relationships/image" Target="../media/image126.gif"/><Relationship Id="rId147" Type="http://schemas.openxmlformats.org/officeDocument/2006/relationships/image" Target="../media/image147.gif"/><Relationship Id="rId168" Type="http://schemas.openxmlformats.org/officeDocument/2006/relationships/image" Target="../media/image168.gif"/><Relationship Id="rId51" Type="http://schemas.openxmlformats.org/officeDocument/2006/relationships/image" Target="../media/image51.gif"/><Relationship Id="rId72" Type="http://schemas.openxmlformats.org/officeDocument/2006/relationships/image" Target="../media/image72.gif"/><Relationship Id="rId93" Type="http://schemas.openxmlformats.org/officeDocument/2006/relationships/image" Target="../media/image93.gif"/><Relationship Id="rId189" Type="http://schemas.openxmlformats.org/officeDocument/2006/relationships/image" Target="../media/image189.gif"/><Relationship Id="rId3" Type="http://schemas.openxmlformats.org/officeDocument/2006/relationships/image" Target="../media/image3.gif"/><Relationship Id="rId214" Type="http://schemas.openxmlformats.org/officeDocument/2006/relationships/image" Target="../media/image214.gif"/><Relationship Id="rId235" Type="http://schemas.openxmlformats.org/officeDocument/2006/relationships/image" Target="../media/image235.gif"/><Relationship Id="rId256" Type="http://schemas.openxmlformats.org/officeDocument/2006/relationships/image" Target="../media/image256.gif"/><Relationship Id="rId277" Type="http://schemas.openxmlformats.org/officeDocument/2006/relationships/image" Target="../media/image277.gif"/><Relationship Id="rId116" Type="http://schemas.openxmlformats.org/officeDocument/2006/relationships/image" Target="../media/image116.gif"/><Relationship Id="rId137" Type="http://schemas.openxmlformats.org/officeDocument/2006/relationships/image" Target="../media/image137.gif"/><Relationship Id="rId158" Type="http://schemas.openxmlformats.org/officeDocument/2006/relationships/image" Target="../media/image158.gif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62" Type="http://schemas.openxmlformats.org/officeDocument/2006/relationships/image" Target="../media/image62.gif"/><Relationship Id="rId83" Type="http://schemas.openxmlformats.org/officeDocument/2006/relationships/image" Target="../media/image83.gif"/><Relationship Id="rId179" Type="http://schemas.openxmlformats.org/officeDocument/2006/relationships/image" Target="../media/image179.gif"/><Relationship Id="rId190" Type="http://schemas.openxmlformats.org/officeDocument/2006/relationships/image" Target="../media/image190.gif"/><Relationship Id="rId204" Type="http://schemas.openxmlformats.org/officeDocument/2006/relationships/image" Target="../media/image204.gif"/><Relationship Id="rId225" Type="http://schemas.openxmlformats.org/officeDocument/2006/relationships/image" Target="../media/image225.gif"/><Relationship Id="rId246" Type="http://schemas.openxmlformats.org/officeDocument/2006/relationships/image" Target="../media/image246.gif"/><Relationship Id="rId267" Type="http://schemas.openxmlformats.org/officeDocument/2006/relationships/image" Target="../media/image267.gif"/><Relationship Id="rId288" Type="http://schemas.openxmlformats.org/officeDocument/2006/relationships/image" Target="../media/image288.gif"/><Relationship Id="rId106" Type="http://schemas.openxmlformats.org/officeDocument/2006/relationships/image" Target="../media/image106.gif"/><Relationship Id="rId127" Type="http://schemas.openxmlformats.org/officeDocument/2006/relationships/image" Target="../media/image127.gif"/><Relationship Id="rId10" Type="http://schemas.openxmlformats.org/officeDocument/2006/relationships/image" Target="../media/image10.gif"/><Relationship Id="rId31" Type="http://schemas.openxmlformats.org/officeDocument/2006/relationships/image" Target="../media/image31.gif"/><Relationship Id="rId52" Type="http://schemas.openxmlformats.org/officeDocument/2006/relationships/image" Target="../media/image52.gif"/><Relationship Id="rId73" Type="http://schemas.openxmlformats.org/officeDocument/2006/relationships/image" Target="../media/image73.gif"/><Relationship Id="rId94" Type="http://schemas.openxmlformats.org/officeDocument/2006/relationships/image" Target="../media/image94.gif"/><Relationship Id="rId148" Type="http://schemas.openxmlformats.org/officeDocument/2006/relationships/image" Target="../media/image148.gif"/><Relationship Id="rId169" Type="http://schemas.openxmlformats.org/officeDocument/2006/relationships/image" Target="../media/image169.gif"/><Relationship Id="rId4" Type="http://schemas.openxmlformats.org/officeDocument/2006/relationships/image" Target="../media/image4.gif"/><Relationship Id="rId180" Type="http://schemas.openxmlformats.org/officeDocument/2006/relationships/image" Target="../media/image180.gif"/><Relationship Id="rId215" Type="http://schemas.openxmlformats.org/officeDocument/2006/relationships/image" Target="../media/image215.gif"/><Relationship Id="rId236" Type="http://schemas.openxmlformats.org/officeDocument/2006/relationships/image" Target="../media/image236.gif"/><Relationship Id="rId257" Type="http://schemas.openxmlformats.org/officeDocument/2006/relationships/image" Target="../media/image257.gif"/><Relationship Id="rId278" Type="http://schemas.openxmlformats.org/officeDocument/2006/relationships/image" Target="../media/image278.gif"/><Relationship Id="rId42" Type="http://schemas.openxmlformats.org/officeDocument/2006/relationships/image" Target="../media/image42.gif"/><Relationship Id="rId84" Type="http://schemas.openxmlformats.org/officeDocument/2006/relationships/image" Target="../media/image84.gif"/><Relationship Id="rId138" Type="http://schemas.openxmlformats.org/officeDocument/2006/relationships/image" Target="../media/image138.gif"/><Relationship Id="rId191" Type="http://schemas.openxmlformats.org/officeDocument/2006/relationships/image" Target="../media/image191.gif"/><Relationship Id="rId205" Type="http://schemas.openxmlformats.org/officeDocument/2006/relationships/image" Target="../media/image205.gif"/><Relationship Id="rId247" Type="http://schemas.openxmlformats.org/officeDocument/2006/relationships/image" Target="../media/image247.gif"/><Relationship Id="rId107" Type="http://schemas.openxmlformats.org/officeDocument/2006/relationships/image" Target="../media/image107.gif"/><Relationship Id="rId289" Type="http://schemas.openxmlformats.org/officeDocument/2006/relationships/image" Target="../media/image289.gif"/><Relationship Id="rId11" Type="http://schemas.openxmlformats.org/officeDocument/2006/relationships/image" Target="../media/image11.gif"/><Relationship Id="rId53" Type="http://schemas.openxmlformats.org/officeDocument/2006/relationships/image" Target="../media/image53.gif"/><Relationship Id="rId149" Type="http://schemas.openxmlformats.org/officeDocument/2006/relationships/image" Target="../media/image149.gif"/><Relationship Id="rId95" Type="http://schemas.openxmlformats.org/officeDocument/2006/relationships/image" Target="../media/image95.gif"/><Relationship Id="rId160" Type="http://schemas.openxmlformats.org/officeDocument/2006/relationships/image" Target="../media/image160.gif"/><Relationship Id="rId216" Type="http://schemas.openxmlformats.org/officeDocument/2006/relationships/image" Target="../media/image216.gif"/><Relationship Id="rId258" Type="http://schemas.openxmlformats.org/officeDocument/2006/relationships/image" Target="../media/image258.gif"/><Relationship Id="rId22" Type="http://schemas.openxmlformats.org/officeDocument/2006/relationships/image" Target="../media/image22.gif"/><Relationship Id="rId64" Type="http://schemas.openxmlformats.org/officeDocument/2006/relationships/image" Target="../media/image64.gif"/><Relationship Id="rId118" Type="http://schemas.openxmlformats.org/officeDocument/2006/relationships/image" Target="../media/image118.gif"/><Relationship Id="rId171" Type="http://schemas.openxmlformats.org/officeDocument/2006/relationships/image" Target="../media/image171.gif"/><Relationship Id="rId227" Type="http://schemas.openxmlformats.org/officeDocument/2006/relationships/image" Target="../media/image227.gif"/><Relationship Id="rId269" Type="http://schemas.openxmlformats.org/officeDocument/2006/relationships/image" Target="../media/image269.gif"/><Relationship Id="rId33" Type="http://schemas.openxmlformats.org/officeDocument/2006/relationships/image" Target="../media/image33.gif"/><Relationship Id="rId129" Type="http://schemas.openxmlformats.org/officeDocument/2006/relationships/image" Target="../media/image129.gif"/><Relationship Id="rId280" Type="http://schemas.openxmlformats.org/officeDocument/2006/relationships/image" Target="../media/image280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121</xdr:row>
      <xdr:rowOff>0</xdr:rowOff>
    </xdr:from>
    <xdr:to>
      <xdr:col>13</xdr:col>
      <xdr:colOff>590550</xdr:colOff>
      <xdr:row>121</xdr:row>
      <xdr:rowOff>190500</xdr:rowOff>
    </xdr:to>
    <xdr:pic>
      <xdr:nvPicPr>
        <xdr:cNvPr id="4" name="図 3" descr="objet">
          <a:extLst>
            <a:ext uri="{FF2B5EF4-FFF2-40B4-BE49-F238E27FC236}">
              <a16:creationId xmlns:a16="http://schemas.microsoft.com/office/drawing/2014/main" id="{0D37F630-1917-4206-97C7-D3A392305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600075</xdr:colOff>
      <xdr:row>121</xdr:row>
      <xdr:rowOff>0</xdr:rowOff>
    </xdr:from>
    <xdr:to>
      <xdr:col>13</xdr:col>
      <xdr:colOff>785132</xdr:colOff>
      <xdr:row>121</xdr:row>
      <xdr:rowOff>190500</xdr:rowOff>
    </xdr:to>
    <xdr:pic>
      <xdr:nvPicPr>
        <xdr:cNvPr id="5" name="図 4" descr="objet">
          <a:extLst>
            <a:ext uri="{FF2B5EF4-FFF2-40B4-BE49-F238E27FC236}">
              <a16:creationId xmlns:a16="http://schemas.microsoft.com/office/drawing/2014/main" id="{9F6B7CB4-0629-4F52-96AE-6A0F125D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121</xdr:row>
      <xdr:rowOff>0</xdr:rowOff>
    </xdr:from>
    <xdr:to>
      <xdr:col>14</xdr:col>
      <xdr:colOff>304800</xdr:colOff>
      <xdr:row>121</xdr:row>
      <xdr:rowOff>190500</xdr:rowOff>
    </xdr:to>
    <xdr:pic>
      <xdr:nvPicPr>
        <xdr:cNvPr id="6" name="図 5" descr="objet">
          <a:extLst>
            <a:ext uri="{FF2B5EF4-FFF2-40B4-BE49-F238E27FC236}">
              <a16:creationId xmlns:a16="http://schemas.microsoft.com/office/drawing/2014/main" id="{55CE9B3A-2544-4BD2-B1F5-CCEDD908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314325</xdr:colOff>
      <xdr:row>121</xdr:row>
      <xdr:rowOff>0</xdr:rowOff>
    </xdr:from>
    <xdr:to>
      <xdr:col>14</xdr:col>
      <xdr:colOff>504825</xdr:colOff>
      <xdr:row>121</xdr:row>
      <xdr:rowOff>190500</xdr:rowOff>
    </xdr:to>
    <xdr:pic>
      <xdr:nvPicPr>
        <xdr:cNvPr id="7" name="図 6" descr="objet">
          <a:extLst>
            <a:ext uri="{FF2B5EF4-FFF2-40B4-BE49-F238E27FC236}">
              <a16:creationId xmlns:a16="http://schemas.microsoft.com/office/drawing/2014/main" id="{62A1AB97-44C5-4056-9E21-29EA2A0B9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514350</xdr:colOff>
      <xdr:row>121</xdr:row>
      <xdr:rowOff>0</xdr:rowOff>
    </xdr:from>
    <xdr:to>
      <xdr:col>15</xdr:col>
      <xdr:colOff>19050</xdr:colOff>
      <xdr:row>121</xdr:row>
      <xdr:rowOff>190500</xdr:rowOff>
    </xdr:to>
    <xdr:pic>
      <xdr:nvPicPr>
        <xdr:cNvPr id="8" name="図 7" descr="objet">
          <a:extLst>
            <a:ext uri="{FF2B5EF4-FFF2-40B4-BE49-F238E27FC236}">
              <a16:creationId xmlns:a16="http://schemas.microsoft.com/office/drawing/2014/main" id="{D8BE146F-D4EF-489D-BF1B-BE26F493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28575</xdr:colOff>
      <xdr:row>121</xdr:row>
      <xdr:rowOff>0</xdr:rowOff>
    </xdr:from>
    <xdr:to>
      <xdr:col>15</xdr:col>
      <xdr:colOff>219075</xdr:colOff>
      <xdr:row>121</xdr:row>
      <xdr:rowOff>190500</xdr:rowOff>
    </xdr:to>
    <xdr:pic>
      <xdr:nvPicPr>
        <xdr:cNvPr id="9" name="図 8" descr="objet">
          <a:extLst>
            <a:ext uri="{FF2B5EF4-FFF2-40B4-BE49-F238E27FC236}">
              <a16:creationId xmlns:a16="http://schemas.microsoft.com/office/drawing/2014/main" id="{94E98CC8-2F5D-4BCF-AEB5-E6DFBD7C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121</xdr:row>
      <xdr:rowOff>0</xdr:rowOff>
    </xdr:from>
    <xdr:to>
      <xdr:col>15</xdr:col>
      <xdr:colOff>419100</xdr:colOff>
      <xdr:row>121</xdr:row>
      <xdr:rowOff>190500</xdr:rowOff>
    </xdr:to>
    <xdr:pic>
      <xdr:nvPicPr>
        <xdr:cNvPr id="10" name="図 9" descr="objet">
          <a:extLst>
            <a:ext uri="{FF2B5EF4-FFF2-40B4-BE49-F238E27FC236}">
              <a16:creationId xmlns:a16="http://schemas.microsoft.com/office/drawing/2014/main" id="{8E51B7D8-D906-4880-801F-C218A8E15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428625</xdr:colOff>
      <xdr:row>121</xdr:row>
      <xdr:rowOff>0</xdr:rowOff>
    </xdr:from>
    <xdr:to>
      <xdr:col>15</xdr:col>
      <xdr:colOff>619125</xdr:colOff>
      <xdr:row>121</xdr:row>
      <xdr:rowOff>190500</xdr:rowOff>
    </xdr:to>
    <xdr:pic>
      <xdr:nvPicPr>
        <xdr:cNvPr id="11" name="図 10" descr="objet">
          <a:extLst>
            <a:ext uri="{FF2B5EF4-FFF2-40B4-BE49-F238E27FC236}">
              <a16:creationId xmlns:a16="http://schemas.microsoft.com/office/drawing/2014/main" id="{B55E992D-72C7-402E-9112-630BE9640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121</xdr:row>
      <xdr:rowOff>0</xdr:rowOff>
    </xdr:from>
    <xdr:to>
      <xdr:col>16</xdr:col>
      <xdr:colOff>133350</xdr:colOff>
      <xdr:row>121</xdr:row>
      <xdr:rowOff>190500</xdr:rowOff>
    </xdr:to>
    <xdr:pic>
      <xdr:nvPicPr>
        <xdr:cNvPr id="12" name="図 11" descr="objet">
          <a:extLst>
            <a:ext uri="{FF2B5EF4-FFF2-40B4-BE49-F238E27FC236}">
              <a16:creationId xmlns:a16="http://schemas.microsoft.com/office/drawing/2014/main" id="{CEEA2156-4F43-460A-B41A-D094A54D0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121</xdr:row>
      <xdr:rowOff>0</xdr:rowOff>
    </xdr:from>
    <xdr:to>
      <xdr:col>16</xdr:col>
      <xdr:colOff>333375</xdr:colOff>
      <xdr:row>121</xdr:row>
      <xdr:rowOff>190500</xdr:rowOff>
    </xdr:to>
    <xdr:pic>
      <xdr:nvPicPr>
        <xdr:cNvPr id="13" name="図 12" descr="objet">
          <a:extLst>
            <a:ext uri="{FF2B5EF4-FFF2-40B4-BE49-F238E27FC236}">
              <a16:creationId xmlns:a16="http://schemas.microsoft.com/office/drawing/2014/main" id="{FA3C859D-B88D-413D-857A-947463E2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342900</xdr:colOff>
      <xdr:row>121</xdr:row>
      <xdr:rowOff>0</xdr:rowOff>
    </xdr:from>
    <xdr:to>
      <xdr:col>16</xdr:col>
      <xdr:colOff>533400</xdr:colOff>
      <xdr:row>121</xdr:row>
      <xdr:rowOff>190500</xdr:rowOff>
    </xdr:to>
    <xdr:pic>
      <xdr:nvPicPr>
        <xdr:cNvPr id="14" name="図 13" descr="objet">
          <a:extLst>
            <a:ext uri="{FF2B5EF4-FFF2-40B4-BE49-F238E27FC236}">
              <a16:creationId xmlns:a16="http://schemas.microsoft.com/office/drawing/2014/main" id="{80CA5D66-4C92-404C-BAE4-A8CDF3354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542925</xdr:colOff>
      <xdr:row>121</xdr:row>
      <xdr:rowOff>0</xdr:rowOff>
    </xdr:from>
    <xdr:to>
      <xdr:col>17</xdr:col>
      <xdr:colOff>47626</xdr:colOff>
      <xdr:row>121</xdr:row>
      <xdr:rowOff>190500</xdr:rowOff>
    </xdr:to>
    <xdr:pic>
      <xdr:nvPicPr>
        <xdr:cNvPr id="15" name="図 14" descr="objet">
          <a:extLst>
            <a:ext uri="{FF2B5EF4-FFF2-40B4-BE49-F238E27FC236}">
              <a16:creationId xmlns:a16="http://schemas.microsoft.com/office/drawing/2014/main" id="{EFD43ABE-5F29-4E86-8FD7-7551ED484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</xdr:colOff>
      <xdr:row>121</xdr:row>
      <xdr:rowOff>0</xdr:rowOff>
    </xdr:from>
    <xdr:to>
      <xdr:col>17</xdr:col>
      <xdr:colOff>247650</xdr:colOff>
      <xdr:row>121</xdr:row>
      <xdr:rowOff>190500</xdr:rowOff>
    </xdr:to>
    <xdr:pic>
      <xdr:nvPicPr>
        <xdr:cNvPr id="16" name="図 15" descr="objet">
          <a:extLst>
            <a:ext uri="{FF2B5EF4-FFF2-40B4-BE49-F238E27FC236}">
              <a16:creationId xmlns:a16="http://schemas.microsoft.com/office/drawing/2014/main" id="{BE94450C-4C1B-40CB-B1CA-DB118D22C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8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257175</xdr:colOff>
      <xdr:row>121</xdr:row>
      <xdr:rowOff>0</xdr:rowOff>
    </xdr:from>
    <xdr:to>
      <xdr:col>17</xdr:col>
      <xdr:colOff>447675</xdr:colOff>
      <xdr:row>121</xdr:row>
      <xdr:rowOff>190500</xdr:rowOff>
    </xdr:to>
    <xdr:pic>
      <xdr:nvPicPr>
        <xdr:cNvPr id="17" name="図 16" descr="objet">
          <a:extLst>
            <a:ext uri="{FF2B5EF4-FFF2-40B4-BE49-F238E27FC236}">
              <a16:creationId xmlns:a16="http://schemas.microsoft.com/office/drawing/2014/main" id="{D7911763-DA32-45AF-8F51-5512AAC3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4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457200</xdr:colOff>
      <xdr:row>121</xdr:row>
      <xdr:rowOff>0</xdr:rowOff>
    </xdr:from>
    <xdr:to>
      <xdr:col>17</xdr:col>
      <xdr:colOff>647700</xdr:colOff>
      <xdr:row>121</xdr:row>
      <xdr:rowOff>190500</xdr:rowOff>
    </xdr:to>
    <xdr:pic>
      <xdr:nvPicPr>
        <xdr:cNvPr id="18" name="図 17" descr="objet">
          <a:extLst>
            <a:ext uri="{FF2B5EF4-FFF2-40B4-BE49-F238E27FC236}">
              <a16:creationId xmlns:a16="http://schemas.microsoft.com/office/drawing/2014/main" id="{996E5C07-C23E-4038-941F-14273F558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657225</xdr:colOff>
      <xdr:row>121</xdr:row>
      <xdr:rowOff>0</xdr:rowOff>
    </xdr:from>
    <xdr:to>
      <xdr:col>18</xdr:col>
      <xdr:colOff>161925</xdr:colOff>
      <xdr:row>121</xdr:row>
      <xdr:rowOff>190500</xdr:rowOff>
    </xdr:to>
    <xdr:pic>
      <xdr:nvPicPr>
        <xdr:cNvPr id="19" name="図 18" descr="objet">
          <a:extLst>
            <a:ext uri="{FF2B5EF4-FFF2-40B4-BE49-F238E27FC236}">
              <a16:creationId xmlns:a16="http://schemas.microsoft.com/office/drawing/2014/main" id="{9D481BED-1BE8-4B2B-B56C-D029A8A1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121</xdr:row>
      <xdr:rowOff>0</xdr:rowOff>
    </xdr:from>
    <xdr:to>
      <xdr:col>18</xdr:col>
      <xdr:colOff>361950</xdr:colOff>
      <xdr:row>121</xdr:row>
      <xdr:rowOff>190500</xdr:rowOff>
    </xdr:to>
    <xdr:pic>
      <xdr:nvPicPr>
        <xdr:cNvPr id="20" name="図 19" descr="objet">
          <a:extLst>
            <a:ext uri="{FF2B5EF4-FFF2-40B4-BE49-F238E27FC236}">
              <a16:creationId xmlns:a16="http://schemas.microsoft.com/office/drawing/2014/main" id="{8D9395C1-8FBB-412C-9C6B-63B0DC801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371475</xdr:colOff>
      <xdr:row>121</xdr:row>
      <xdr:rowOff>0</xdr:rowOff>
    </xdr:from>
    <xdr:to>
      <xdr:col>18</xdr:col>
      <xdr:colOff>561975</xdr:colOff>
      <xdr:row>121</xdr:row>
      <xdr:rowOff>190500</xdr:rowOff>
    </xdr:to>
    <xdr:pic>
      <xdr:nvPicPr>
        <xdr:cNvPr id="21" name="図 20" descr="objet">
          <a:extLst>
            <a:ext uri="{FF2B5EF4-FFF2-40B4-BE49-F238E27FC236}">
              <a16:creationId xmlns:a16="http://schemas.microsoft.com/office/drawing/2014/main" id="{55B1E257-61F3-4838-812F-14FD3340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571500</xdr:colOff>
      <xdr:row>121</xdr:row>
      <xdr:rowOff>0</xdr:rowOff>
    </xdr:from>
    <xdr:to>
      <xdr:col>19</xdr:col>
      <xdr:colOff>76199</xdr:colOff>
      <xdr:row>121</xdr:row>
      <xdr:rowOff>190500</xdr:rowOff>
    </xdr:to>
    <xdr:pic>
      <xdr:nvPicPr>
        <xdr:cNvPr id="22" name="図 21" descr="objet">
          <a:extLst>
            <a:ext uri="{FF2B5EF4-FFF2-40B4-BE49-F238E27FC236}">
              <a16:creationId xmlns:a16="http://schemas.microsoft.com/office/drawing/2014/main" id="{88C02BEB-C0AE-4702-BC78-4A5367C67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85725</xdr:colOff>
      <xdr:row>121</xdr:row>
      <xdr:rowOff>0</xdr:rowOff>
    </xdr:from>
    <xdr:to>
      <xdr:col>19</xdr:col>
      <xdr:colOff>276225</xdr:colOff>
      <xdr:row>121</xdr:row>
      <xdr:rowOff>190500</xdr:rowOff>
    </xdr:to>
    <xdr:pic>
      <xdr:nvPicPr>
        <xdr:cNvPr id="23" name="図 22" descr="objet">
          <a:extLst>
            <a:ext uri="{FF2B5EF4-FFF2-40B4-BE49-F238E27FC236}">
              <a16:creationId xmlns:a16="http://schemas.microsoft.com/office/drawing/2014/main" id="{39EFC39A-341D-4B2B-BE76-44183E313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285750</xdr:colOff>
      <xdr:row>121</xdr:row>
      <xdr:rowOff>0</xdr:rowOff>
    </xdr:from>
    <xdr:to>
      <xdr:col>19</xdr:col>
      <xdr:colOff>476250</xdr:colOff>
      <xdr:row>121</xdr:row>
      <xdr:rowOff>190500</xdr:rowOff>
    </xdr:to>
    <xdr:pic>
      <xdr:nvPicPr>
        <xdr:cNvPr id="24" name="図 23" descr="objet">
          <a:extLst>
            <a:ext uri="{FF2B5EF4-FFF2-40B4-BE49-F238E27FC236}">
              <a16:creationId xmlns:a16="http://schemas.microsoft.com/office/drawing/2014/main" id="{F5EEF10D-AF34-48D1-85DD-2E57E67F1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8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485775</xdr:colOff>
      <xdr:row>121</xdr:row>
      <xdr:rowOff>0</xdr:rowOff>
    </xdr:from>
    <xdr:to>
      <xdr:col>19</xdr:col>
      <xdr:colOff>676275</xdr:colOff>
      <xdr:row>121</xdr:row>
      <xdr:rowOff>190500</xdr:rowOff>
    </xdr:to>
    <xdr:pic>
      <xdr:nvPicPr>
        <xdr:cNvPr id="25" name="図 24" descr="objet">
          <a:extLst>
            <a:ext uri="{FF2B5EF4-FFF2-40B4-BE49-F238E27FC236}">
              <a16:creationId xmlns:a16="http://schemas.microsoft.com/office/drawing/2014/main" id="{8A9EE341-42E8-496C-BD45-2EA18CA74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121</xdr:row>
      <xdr:rowOff>0</xdr:rowOff>
    </xdr:from>
    <xdr:to>
      <xdr:col>20</xdr:col>
      <xdr:colOff>190500</xdr:colOff>
      <xdr:row>121</xdr:row>
      <xdr:rowOff>190500</xdr:rowOff>
    </xdr:to>
    <xdr:pic>
      <xdr:nvPicPr>
        <xdr:cNvPr id="26" name="図 25" descr="objet">
          <a:extLst>
            <a:ext uri="{FF2B5EF4-FFF2-40B4-BE49-F238E27FC236}">
              <a16:creationId xmlns:a16="http://schemas.microsoft.com/office/drawing/2014/main" id="{1966C7C5-658B-42E2-B1B4-2D4E69E50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200025</xdr:colOff>
      <xdr:row>121</xdr:row>
      <xdr:rowOff>0</xdr:rowOff>
    </xdr:from>
    <xdr:to>
      <xdr:col>20</xdr:col>
      <xdr:colOff>390525</xdr:colOff>
      <xdr:row>121</xdr:row>
      <xdr:rowOff>190500</xdr:rowOff>
    </xdr:to>
    <xdr:pic>
      <xdr:nvPicPr>
        <xdr:cNvPr id="27" name="図 26" descr="objet">
          <a:extLst>
            <a:ext uri="{FF2B5EF4-FFF2-40B4-BE49-F238E27FC236}">
              <a16:creationId xmlns:a16="http://schemas.microsoft.com/office/drawing/2014/main" id="{B1C62623-9136-4A70-BD8F-079EC622E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600075</xdr:colOff>
      <xdr:row>121</xdr:row>
      <xdr:rowOff>0</xdr:rowOff>
    </xdr:from>
    <xdr:to>
      <xdr:col>21</xdr:col>
      <xdr:colOff>104775</xdr:colOff>
      <xdr:row>121</xdr:row>
      <xdr:rowOff>190500</xdr:rowOff>
    </xdr:to>
    <xdr:pic>
      <xdr:nvPicPr>
        <xdr:cNvPr id="29" name="図 28" descr="objet">
          <a:extLst>
            <a:ext uri="{FF2B5EF4-FFF2-40B4-BE49-F238E27FC236}">
              <a16:creationId xmlns:a16="http://schemas.microsoft.com/office/drawing/2014/main" id="{B68D7E40-4FDD-4B4B-8983-5D34E5270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114300</xdr:colOff>
      <xdr:row>121</xdr:row>
      <xdr:rowOff>0</xdr:rowOff>
    </xdr:from>
    <xdr:to>
      <xdr:col>21</xdr:col>
      <xdr:colOff>304800</xdr:colOff>
      <xdr:row>121</xdr:row>
      <xdr:rowOff>190500</xdr:rowOff>
    </xdr:to>
    <xdr:pic>
      <xdr:nvPicPr>
        <xdr:cNvPr id="30" name="図 29" descr="objet">
          <a:extLst>
            <a:ext uri="{FF2B5EF4-FFF2-40B4-BE49-F238E27FC236}">
              <a16:creationId xmlns:a16="http://schemas.microsoft.com/office/drawing/2014/main" id="{1F11BFD4-0347-48AA-AE84-3FC93D28E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8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314325</xdr:colOff>
      <xdr:row>121</xdr:row>
      <xdr:rowOff>0</xdr:rowOff>
    </xdr:from>
    <xdr:to>
      <xdr:col>21</xdr:col>
      <xdr:colOff>504825</xdr:colOff>
      <xdr:row>121</xdr:row>
      <xdr:rowOff>190500</xdr:rowOff>
    </xdr:to>
    <xdr:pic>
      <xdr:nvPicPr>
        <xdr:cNvPr id="31" name="図 30" descr="objet">
          <a:extLst>
            <a:ext uri="{FF2B5EF4-FFF2-40B4-BE49-F238E27FC236}">
              <a16:creationId xmlns:a16="http://schemas.microsoft.com/office/drawing/2014/main" id="{1C043491-C384-4D35-9F0F-F5F5CAB33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514350</xdr:colOff>
      <xdr:row>121</xdr:row>
      <xdr:rowOff>0</xdr:rowOff>
    </xdr:from>
    <xdr:to>
      <xdr:col>22</xdr:col>
      <xdr:colOff>19050</xdr:colOff>
      <xdr:row>121</xdr:row>
      <xdr:rowOff>190500</xdr:rowOff>
    </xdr:to>
    <xdr:pic>
      <xdr:nvPicPr>
        <xdr:cNvPr id="32" name="図 31" descr="objet">
          <a:extLst>
            <a:ext uri="{FF2B5EF4-FFF2-40B4-BE49-F238E27FC236}">
              <a16:creationId xmlns:a16="http://schemas.microsoft.com/office/drawing/2014/main" id="{8BDF74DA-ADC1-4FB4-B00D-4DEFFA6A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28575</xdr:colOff>
      <xdr:row>121</xdr:row>
      <xdr:rowOff>0</xdr:rowOff>
    </xdr:from>
    <xdr:to>
      <xdr:col>22</xdr:col>
      <xdr:colOff>219075</xdr:colOff>
      <xdr:row>121</xdr:row>
      <xdr:rowOff>190500</xdr:rowOff>
    </xdr:to>
    <xdr:pic>
      <xdr:nvPicPr>
        <xdr:cNvPr id="33" name="図 32" descr="objet">
          <a:extLst>
            <a:ext uri="{FF2B5EF4-FFF2-40B4-BE49-F238E27FC236}">
              <a16:creationId xmlns:a16="http://schemas.microsoft.com/office/drawing/2014/main" id="{1306B862-08D9-42FC-B119-3E840758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228600</xdr:colOff>
      <xdr:row>121</xdr:row>
      <xdr:rowOff>0</xdr:rowOff>
    </xdr:from>
    <xdr:to>
      <xdr:col>22</xdr:col>
      <xdr:colOff>419100</xdr:colOff>
      <xdr:row>121</xdr:row>
      <xdr:rowOff>190500</xdr:rowOff>
    </xdr:to>
    <xdr:pic>
      <xdr:nvPicPr>
        <xdr:cNvPr id="34" name="図 33" descr="objet">
          <a:extLst>
            <a:ext uri="{FF2B5EF4-FFF2-40B4-BE49-F238E27FC236}">
              <a16:creationId xmlns:a16="http://schemas.microsoft.com/office/drawing/2014/main" id="{DDAFC78F-E958-4439-AE89-CCABD9C2A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8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428625</xdr:colOff>
      <xdr:row>121</xdr:row>
      <xdr:rowOff>0</xdr:rowOff>
    </xdr:from>
    <xdr:to>
      <xdr:col>22</xdr:col>
      <xdr:colOff>619125</xdr:colOff>
      <xdr:row>121</xdr:row>
      <xdr:rowOff>190500</xdr:rowOff>
    </xdr:to>
    <xdr:pic>
      <xdr:nvPicPr>
        <xdr:cNvPr id="35" name="図 34" descr="objet">
          <a:extLst>
            <a:ext uri="{FF2B5EF4-FFF2-40B4-BE49-F238E27FC236}">
              <a16:creationId xmlns:a16="http://schemas.microsoft.com/office/drawing/2014/main" id="{AA5DC553-9CEF-4BD3-B454-DE709E52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628650</xdr:colOff>
      <xdr:row>121</xdr:row>
      <xdr:rowOff>0</xdr:rowOff>
    </xdr:from>
    <xdr:to>
      <xdr:col>23</xdr:col>
      <xdr:colOff>133350</xdr:colOff>
      <xdr:row>121</xdr:row>
      <xdr:rowOff>190500</xdr:rowOff>
    </xdr:to>
    <xdr:pic>
      <xdr:nvPicPr>
        <xdr:cNvPr id="36" name="図 35" descr="objet">
          <a:extLst>
            <a:ext uri="{FF2B5EF4-FFF2-40B4-BE49-F238E27FC236}">
              <a16:creationId xmlns:a16="http://schemas.microsoft.com/office/drawing/2014/main" id="{5A7D57CF-1261-4FB6-B427-DB2E59757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8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121</xdr:row>
      <xdr:rowOff>0</xdr:rowOff>
    </xdr:from>
    <xdr:to>
      <xdr:col>23</xdr:col>
      <xdr:colOff>333375</xdr:colOff>
      <xdr:row>121</xdr:row>
      <xdr:rowOff>190500</xdr:rowOff>
    </xdr:to>
    <xdr:pic>
      <xdr:nvPicPr>
        <xdr:cNvPr id="37" name="図 36" descr="objet">
          <a:extLst>
            <a:ext uri="{FF2B5EF4-FFF2-40B4-BE49-F238E27FC236}">
              <a16:creationId xmlns:a16="http://schemas.microsoft.com/office/drawing/2014/main" id="{36B43CA6-2B74-4489-A287-D64C84C42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8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121</xdr:row>
      <xdr:rowOff>0</xdr:rowOff>
    </xdr:from>
    <xdr:to>
      <xdr:col>23</xdr:col>
      <xdr:colOff>533400</xdr:colOff>
      <xdr:row>121</xdr:row>
      <xdr:rowOff>190500</xdr:rowOff>
    </xdr:to>
    <xdr:pic>
      <xdr:nvPicPr>
        <xdr:cNvPr id="38" name="図 37" descr="objet">
          <a:extLst>
            <a:ext uri="{FF2B5EF4-FFF2-40B4-BE49-F238E27FC236}">
              <a16:creationId xmlns:a16="http://schemas.microsoft.com/office/drawing/2014/main" id="{E981A1EE-A980-4D5A-A002-035BED68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8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542925</xdr:colOff>
      <xdr:row>121</xdr:row>
      <xdr:rowOff>0</xdr:rowOff>
    </xdr:from>
    <xdr:to>
      <xdr:col>24</xdr:col>
      <xdr:colOff>47626</xdr:colOff>
      <xdr:row>121</xdr:row>
      <xdr:rowOff>190500</xdr:rowOff>
    </xdr:to>
    <xdr:pic>
      <xdr:nvPicPr>
        <xdr:cNvPr id="39" name="図 38" descr="objet">
          <a:extLst>
            <a:ext uri="{FF2B5EF4-FFF2-40B4-BE49-F238E27FC236}">
              <a16:creationId xmlns:a16="http://schemas.microsoft.com/office/drawing/2014/main" id="{E0CBF3F5-4109-46E0-8812-9BEB4B953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57150</xdr:colOff>
      <xdr:row>121</xdr:row>
      <xdr:rowOff>0</xdr:rowOff>
    </xdr:from>
    <xdr:to>
      <xdr:col>24</xdr:col>
      <xdr:colOff>247650</xdr:colOff>
      <xdr:row>121</xdr:row>
      <xdr:rowOff>190500</xdr:rowOff>
    </xdr:to>
    <xdr:pic>
      <xdr:nvPicPr>
        <xdr:cNvPr id="40" name="図 39" descr="objet">
          <a:extLst>
            <a:ext uri="{FF2B5EF4-FFF2-40B4-BE49-F238E27FC236}">
              <a16:creationId xmlns:a16="http://schemas.microsoft.com/office/drawing/2014/main" id="{437114DE-0027-4B03-A53E-375821ED7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90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257175</xdr:colOff>
      <xdr:row>121</xdr:row>
      <xdr:rowOff>0</xdr:rowOff>
    </xdr:from>
    <xdr:to>
      <xdr:col>24</xdr:col>
      <xdr:colOff>447675</xdr:colOff>
      <xdr:row>121</xdr:row>
      <xdr:rowOff>190500</xdr:rowOff>
    </xdr:to>
    <xdr:pic>
      <xdr:nvPicPr>
        <xdr:cNvPr id="41" name="図 40" descr="objet">
          <a:extLst>
            <a:ext uri="{FF2B5EF4-FFF2-40B4-BE49-F238E27FC236}">
              <a16:creationId xmlns:a16="http://schemas.microsoft.com/office/drawing/2014/main" id="{6BFD774D-4696-43B8-927D-EE1E78363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457200</xdr:colOff>
      <xdr:row>121</xdr:row>
      <xdr:rowOff>0</xdr:rowOff>
    </xdr:from>
    <xdr:to>
      <xdr:col>24</xdr:col>
      <xdr:colOff>647700</xdr:colOff>
      <xdr:row>121</xdr:row>
      <xdr:rowOff>190500</xdr:rowOff>
    </xdr:to>
    <xdr:pic>
      <xdr:nvPicPr>
        <xdr:cNvPr id="42" name="図 41" descr="objet">
          <a:extLst>
            <a:ext uri="{FF2B5EF4-FFF2-40B4-BE49-F238E27FC236}">
              <a16:creationId xmlns:a16="http://schemas.microsoft.com/office/drawing/2014/main" id="{4C3500FD-06F0-494B-B4F3-B0DD380AB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9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171450</xdr:colOff>
      <xdr:row>121</xdr:row>
      <xdr:rowOff>0</xdr:rowOff>
    </xdr:from>
    <xdr:to>
      <xdr:col>25</xdr:col>
      <xdr:colOff>361950</xdr:colOff>
      <xdr:row>121</xdr:row>
      <xdr:rowOff>190500</xdr:rowOff>
    </xdr:to>
    <xdr:pic>
      <xdr:nvPicPr>
        <xdr:cNvPr id="44" name="図 43" descr="objet">
          <a:extLst>
            <a:ext uri="{FF2B5EF4-FFF2-40B4-BE49-F238E27FC236}">
              <a16:creationId xmlns:a16="http://schemas.microsoft.com/office/drawing/2014/main" id="{86521A21-C168-4493-B707-FAE1D1E6B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371475</xdr:colOff>
      <xdr:row>121</xdr:row>
      <xdr:rowOff>0</xdr:rowOff>
    </xdr:from>
    <xdr:to>
      <xdr:col>25</xdr:col>
      <xdr:colOff>561975</xdr:colOff>
      <xdr:row>121</xdr:row>
      <xdr:rowOff>190500</xdr:rowOff>
    </xdr:to>
    <xdr:pic>
      <xdr:nvPicPr>
        <xdr:cNvPr id="45" name="図 44" descr="objet">
          <a:extLst>
            <a:ext uri="{FF2B5EF4-FFF2-40B4-BE49-F238E27FC236}">
              <a16:creationId xmlns:a16="http://schemas.microsoft.com/office/drawing/2014/main" id="{82F12BEC-3887-46DD-B052-E53B748D5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9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571500</xdr:colOff>
      <xdr:row>121</xdr:row>
      <xdr:rowOff>0</xdr:rowOff>
    </xdr:from>
    <xdr:to>
      <xdr:col>26</xdr:col>
      <xdr:colOff>76199</xdr:colOff>
      <xdr:row>121</xdr:row>
      <xdr:rowOff>190500</xdr:rowOff>
    </xdr:to>
    <xdr:pic>
      <xdr:nvPicPr>
        <xdr:cNvPr id="46" name="図 45" descr="objet">
          <a:extLst>
            <a:ext uri="{FF2B5EF4-FFF2-40B4-BE49-F238E27FC236}">
              <a16:creationId xmlns:a16="http://schemas.microsoft.com/office/drawing/2014/main" id="{8B72CAAB-01E0-4605-88C7-209637C4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91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85725</xdr:colOff>
      <xdr:row>121</xdr:row>
      <xdr:rowOff>0</xdr:rowOff>
    </xdr:from>
    <xdr:to>
      <xdr:col>26</xdr:col>
      <xdr:colOff>276225</xdr:colOff>
      <xdr:row>121</xdr:row>
      <xdr:rowOff>190500</xdr:rowOff>
    </xdr:to>
    <xdr:pic>
      <xdr:nvPicPr>
        <xdr:cNvPr id="47" name="図 46" descr="objet">
          <a:extLst>
            <a:ext uri="{FF2B5EF4-FFF2-40B4-BE49-F238E27FC236}">
              <a16:creationId xmlns:a16="http://schemas.microsoft.com/office/drawing/2014/main" id="{64263D8E-07A2-4DD6-BAD6-D1083D854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285750</xdr:colOff>
      <xdr:row>121</xdr:row>
      <xdr:rowOff>0</xdr:rowOff>
    </xdr:from>
    <xdr:to>
      <xdr:col>26</xdr:col>
      <xdr:colOff>476250</xdr:colOff>
      <xdr:row>121</xdr:row>
      <xdr:rowOff>190500</xdr:rowOff>
    </xdr:to>
    <xdr:pic>
      <xdr:nvPicPr>
        <xdr:cNvPr id="48" name="図 47" descr="objet">
          <a:extLst>
            <a:ext uri="{FF2B5EF4-FFF2-40B4-BE49-F238E27FC236}">
              <a16:creationId xmlns:a16="http://schemas.microsoft.com/office/drawing/2014/main" id="{EDEEC72B-C8C7-4A87-8868-82795128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92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485775</xdr:colOff>
      <xdr:row>121</xdr:row>
      <xdr:rowOff>0</xdr:rowOff>
    </xdr:from>
    <xdr:to>
      <xdr:col>26</xdr:col>
      <xdr:colOff>676275</xdr:colOff>
      <xdr:row>121</xdr:row>
      <xdr:rowOff>190500</xdr:rowOff>
    </xdr:to>
    <xdr:pic>
      <xdr:nvPicPr>
        <xdr:cNvPr id="49" name="図 48" descr="objet">
          <a:extLst>
            <a:ext uri="{FF2B5EF4-FFF2-40B4-BE49-F238E27FC236}">
              <a16:creationId xmlns:a16="http://schemas.microsoft.com/office/drawing/2014/main" id="{5FE0B1FE-6654-4101-95FF-3816E9749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121</xdr:row>
      <xdr:rowOff>0</xdr:rowOff>
    </xdr:from>
    <xdr:to>
      <xdr:col>27</xdr:col>
      <xdr:colOff>190500</xdr:colOff>
      <xdr:row>121</xdr:row>
      <xdr:rowOff>190500</xdr:rowOff>
    </xdr:to>
    <xdr:pic>
      <xdr:nvPicPr>
        <xdr:cNvPr id="50" name="図 49" descr="objet">
          <a:extLst>
            <a:ext uri="{FF2B5EF4-FFF2-40B4-BE49-F238E27FC236}">
              <a16:creationId xmlns:a16="http://schemas.microsoft.com/office/drawing/2014/main" id="{45DA679D-E702-4CF5-8E33-2405976D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92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121</xdr:row>
      <xdr:rowOff>0</xdr:rowOff>
    </xdr:from>
    <xdr:to>
      <xdr:col>27</xdr:col>
      <xdr:colOff>390525</xdr:colOff>
      <xdr:row>121</xdr:row>
      <xdr:rowOff>190500</xdr:rowOff>
    </xdr:to>
    <xdr:pic>
      <xdr:nvPicPr>
        <xdr:cNvPr id="51" name="図 50" descr="objet">
          <a:extLst>
            <a:ext uri="{FF2B5EF4-FFF2-40B4-BE49-F238E27FC236}">
              <a16:creationId xmlns:a16="http://schemas.microsoft.com/office/drawing/2014/main" id="{0CB98F15-ABBE-4EE2-B810-D5BE1463A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400050</xdr:colOff>
      <xdr:row>121</xdr:row>
      <xdr:rowOff>0</xdr:rowOff>
    </xdr:from>
    <xdr:to>
      <xdr:col>27</xdr:col>
      <xdr:colOff>590550</xdr:colOff>
      <xdr:row>121</xdr:row>
      <xdr:rowOff>190500</xdr:rowOff>
    </xdr:to>
    <xdr:pic>
      <xdr:nvPicPr>
        <xdr:cNvPr id="52" name="図 51" descr="objet">
          <a:extLst>
            <a:ext uri="{FF2B5EF4-FFF2-40B4-BE49-F238E27FC236}">
              <a16:creationId xmlns:a16="http://schemas.microsoft.com/office/drawing/2014/main" id="{76F82F8B-DF22-46E8-9040-1AFCC0D0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3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600075</xdr:colOff>
      <xdr:row>121</xdr:row>
      <xdr:rowOff>0</xdr:rowOff>
    </xdr:from>
    <xdr:to>
      <xdr:col>28</xdr:col>
      <xdr:colOff>104775</xdr:colOff>
      <xdr:row>121</xdr:row>
      <xdr:rowOff>190500</xdr:rowOff>
    </xdr:to>
    <xdr:pic>
      <xdr:nvPicPr>
        <xdr:cNvPr id="53" name="図 52" descr="objet">
          <a:extLst>
            <a:ext uri="{FF2B5EF4-FFF2-40B4-BE49-F238E27FC236}">
              <a16:creationId xmlns:a16="http://schemas.microsoft.com/office/drawing/2014/main" id="{0F183B2E-287F-466F-9DD6-B090DF249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9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121</xdr:row>
      <xdr:rowOff>0</xdr:rowOff>
    </xdr:from>
    <xdr:to>
      <xdr:col>28</xdr:col>
      <xdr:colOff>304800</xdr:colOff>
      <xdr:row>121</xdr:row>
      <xdr:rowOff>190500</xdr:rowOff>
    </xdr:to>
    <xdr:pic>
      <xdr:nvPicPr>
        <xdr:cNvPr id="54" name="図 53" descr="objet">
          <a:extLst>
            <a:ext uri="{FF2B5EF4-FFF2-40B4-BE49-F238E27FC236}">
              <a16:creationId xmlns:a16="http://schemas.microsoft.com/office/drawing/2014/main" id="{08D97EB8-9979-488F-B495-6437FB360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314325</xdr:colOff>
      <xdr:row>121</xdr:row>
      <xdr:rowOff>0</xdr:rowOff>
    </xdr:from>
    <xdr:to>
      <xdr:col>28</xdr:col>
      <xdr:colOff>504825</xdr:colOff>
      <xdr:row>121</xdr:row>
      <xdr:rowOff>190500</xdr:rowOff>
    </xdr:to>
    <xdr:pic>
      <xdr:nvPicPr>
        <xdr:cNvPr id="55" name="図 54" descr="objet">
          <a:extLst>
            <a:ext uri="{FF2B5EF4-FFF2-40B4-BE49-F238E27FC236}">
              <a16:creationId xmlns:a16="http://schemas.microsoft.com/office/drawing/2014/main" id="{6C14C501-2003-4CB8-96F5-5BC17EAC9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594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514350</xdr:colOff>
      <xdr:row>121</xdr:row>
      <xdr:rowOff>0</xdr:rowOff>
    </xdr:from>
    <xdr:to>
      <xdr:col>29</xdr:col>
      <xdr:colOff>19050</xdr:colOff>
      <xdr:row>121</xdr:row>
      <xdr:rowOff>190500</xdr:rowOff>
    </xdr:to>
    <xdr:pic>
      <xdr:nvPicPr>
        <xdr:cNvPr id="56" name="図 55" descr="objet">
          <a:extLst>
            <a:ext uri="{FF2B5EF4-FFF2-40B4-BE49-F238E27FC236}">
              <a16:creationId xmlns:a16="http://schemas.microsoft.com/office/drawing/2014/main" id="{0E8C5C50-B4D5-4F50-AF64-C7BCAB3C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59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28575</xdr:colOff>
      <xdr:row>121</xdr:row>
      <xdr:rowOff>0</xdr:rowOff>
    </xdr:from>
    <xdr:to>
      <xdr:col>29</xdr:col>
      <xdr:colOff>219075</xdr:colOff>
      <xdr:row>121</xdr:row>
      <xdr:rowOff>190500</xdr:rowOff>
    </xdr:to>
    <xdr:pic>
      <xdr:nvPicPr>
        <xdr:cNvPr id="57" name="図 56" descr="objet">
          <a:extLst>
            <a:ext uri="{FF2B5EF4-FFF2-40B4-BE49-F238E27FC236}">
              <a16:creationId xmlns:a16="http://schemas.microsoft.com/office/drawing/2014/main" id="{A4628275-9A88-4899-A4D0-059F62B72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94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228600</xdr:colOff>
      <xdr:row>121</xdr:row>
      <xdr:rowOff>0</xdr:rowOff>
    </xdr:from>
    <xdr:to>
      <xdr:col>29</xdr:col>
      <xdr:colOff>419100</xdr:colOff>
      <xdr:row>121</xdr:row>
      <xdr:rowOff>190500</xdr:rowOff>
    </xdr:to>
    <xdr:pic>
      <xdr:nvPicPr>
        <xdr:cNvPr id="58" name="図 57" descr="objet">
          <a:extLst>
            <a:ext uri="{FF2B5EF4-FFF2-40B4-BE49-F238E27FC236}">
              <a16:creationId xmlns:a16="http://schemas.microsoft.com/office/drawing/2014/main" id="{A9A247AD-CDE8-4500-929C-B38314134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59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428625</xdr:colOff>
      <xdr:row>121</xdr:row>
      <xdr:rowOff>0</xdr:rowOff>
    </xdr:from>
    <xdr:to>
      <xdr:col>29</xdr:col>
      <xdr:colOff>619125</xdr:colOff>
      <xdr:row>121</xdr:row>
      <xdr:rowOff>190500</xdr:rowOff>
    </xdr:to>
    <xdr:pic>
      <xdr:nvPicPr>
        <xdr:cNvPr id="59" name="図 58" descr="objet">
          <a:extLst>
            <a:ext uri="{FF2B5EF4-FFF2-40B4-BE49-F238E27FC236}">
              <a16:creationId xmlns:a16="http://schemas.microsoft.com/office/drawing/2014/main" id="{E2E242C5-725A-4D22-AC4D-31DCB489A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628650</xdr:colOff>
      <xdr:row>121</xdr:row>
      <xdr:rowOff>0</xdr:rowOff>
    </xdr:from>
    <xdr:to>
      <xdr:col>30</xdr:col>
      <xdr:colOff>133350</xdr:colOff>
      <xdr:row>121</xdr:row>
      <xdr:rowOff>190500</xdr:rowOff>
    </xdr:to>
    <xdr:pic>
      <xdr:nvPicPr>
        <xdr:cNvPr id="60" name="図 59" descr="objet">
          <a:extLst>
            <a:ext uri="{FF2B5EF4-FFF2-40B4-BE49-F238E27FC236}">
              <a16:creationId xmlns:a16="http://schemas.microsoft.com/office/drawing/2014/main" id="{268F9DA8-769E-4B9B-83AF-C8D0ED4C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9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142875</xdr:colOff>
      <xdr:row>121</xdr:row>
      <xdr:rowOff>0</xdr:rowOff>
    </xdr:from>
    <xdr:to>
      <xdr:col>30</xdr:col>
      <xdr:colOff>333375</xdr:colOff>
      <xdr:row>121</xdr:row>
      <xdr:rowOff>190500</xdr:rowOff>
    </xdr:to>
    <xdr:pic>
      <xdr:nvPicPr>
        <xdr:cNvPr id="61" name="図 60" descr="objet">
          <a:extLst>
            <a:ext uri="{FF2B5EF4-FFF2-40B4-BE49-F238E27FC236}">
              <a16:creationId xmlns:a16="http://schemas.microsoft.com/office/drawing/2014/main" id="{D5E7CBFA-34F0-44A2-B2D9-9893996E2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59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342900</xdr:colOff>
      <xdr:row>121</xdr:row>
      <xdr:rowOff>0</xdr:rowOff>
    </xdr:from>
    <xdr:to>
      <xdr:col>30</xdr:col>
      <xdr:colOff>533400</xdr:colOff>
      <xdr:row>121</xdr:row>
      <xdr:rowOff>190500</xdr:rowOff>
    </xdr:to>
    <xdr:pic>
      <xdr:nvPicPr>
        <xdr:cNvPr id="62" name="図 61" descr="objet">
          <a:extLst>
            <a:ext uri="{FF2B5EF4-FFF2-40B4-BE49-F238E27FC236}">
              <a16:creationId xmlns:a16="http://schemas.microsoft.com/office/drawing/2014/main" id="{7C54945E-DEBC-4E7C-B78E-8FDC1698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95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57150</xdr:colOff>
      <xdr:row>121</xdr:row>
      <xdr:rowOff>0</xdr:rowOff>
    </xdr:from>
    <xdr:to>
      <xdr:col>31</xdr:col>
      <xdr:colOff>247650</xdr:colOff>
      <xdr:row>121</xdr:row>
      <xdr:rowOff>190500</xdr:rowOff>
    </xdr:to>
    <xdr:pic>
      <xdr:nvPicPr>
        <xdr:cNvPr id="64" name="図 63" descr="objet">
          <a:extLst>
            <a:ext uri="{FF2B5EF4-FFF2-40B4-BE49-F238E27FC236}">
              <a16:creationId xmlns:a16="http://schemas.microsoft.com/office/drawing/2014/main" id="{690FD329-AF83-44DE-9525-F8458885A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9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257175</xdr:colOff>
      <xdr:row>121</xdr:row>
      <xdr:rowOff>0</xdr:rowOff>
    </xdr:from>
    <xdr:to>
      <xdr:col>31</xdr:col>
      <xdr:colOff>447675</xdr:colOff>
      <xdr:row>121</xdr:row>
      <xdr:rowOff>190500</xdr:rowOff>
    </xdr:to>
    <xdr:pic>
      <xdr:nvPicPr>
        <xdr:cNvPr id="65" name="図 64" descr="objet">
          <a:extLst>
            <a:ext uri="{FF2B5EF4-FFF2-40B4-BE49-F238E27FC236}">
              <a16:creationId xmlns:a16="http://schemas.microsoft.com/office/drawing/2014/main" id="{D3D8CDE9-CDFD-48AD-950E-061CFEF87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9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457200</xdr:colOff>
      <xdr:row>121</xdr:row>
      <xdr:rowOff>0</xdr:rowOff>
    </xdr:from>
    <xdr:to>
      <xdr:col>31</xdr:col>
      <xdr:colOff>647700</xdr:colOff>
      <xdr:row>121</xdr:row>
      <xdr:rowOff>190500</xdr:rowOff>
    </xdr:to>
    <xdr:pic>
      <xdr:nvPicPr>
        <xdr:cNvPr id="66" name="図 65" descr="objet">
          <a:extLst>
            <a:ext uri="{FF2B5EF4-FFF2-40B4-BE49-F238E27FC236}">
              <a16:creationId xmlns:a16="http://schemas.microsoft.com/office/drawing/2014/main" id="{4FAC2B5C-B25A-4F29-81DE-A206E6F49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657225</xdr:colOff>
      <xdr:row>121</xdr:row>
      <xdr:rowOff>0</xdr:rowOff>
    </xdr:from>
    <xdr:to>
      <xdr:col>32</xdr:col>
      <xdr:colOff>161925</xdr:colOff>
      <xdr:row>121</xdr:row>
      <xdr:rowOff>190500</xdr:rowOff>
    </xdr:to>
    <xdr:pic>
      <xdr:nvPicPr>
        <xdr:cNvPr id="67" name="図 66" descr="objet">
          <a:extLst>
            <a:ext uri="{FF2B5EF4-FFF2-40B4-BE49-F238E27FC236}">
              <a16:creationId xmlns:a16="http://schemas.microsoft.com/office/drawing/2014/main" id="{D9224884-59DC-469B-B345-E4BB9D5FF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97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171450</xdr:colOff>
      <xdr:row>121</xdr:row>
      <xdr:rowOff>0</xdr:rowOff>
    </xdr:from>
    <xdr:to>
      <xdr:col>32</xdr:col>
      <xdr:colOff>361950</xdr:colOff>
      <xdr:row>121</xdr:row>
      <xdr:rowOff>190500</xdr:rowOff>
    </xdr:to>
    <xdr:pic>
      <xdr:nvPicPr>
        <xdr:cNvPr id="68" name="図 67" descr="objet">
          <a:extLst>
            <a:ext uri="{FF2B5EF4-FFF2-40B4-BE49-F238E27FC236}">
              <a16:creationId xmlns:a16="http://schemas.microsoft.com/office/drawing/2014/main" id="{8D34007D-C7FE-4AF1-A76A-E816E114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59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371475</xdr:colOff>
      <xdr:row>121</xdr:row>
      <xdr:rowOff>0</xdr:rowOff>
    </xdr:from>
    <xdr:to>
      <xdr:col>32</xdr:col>
      <xdr:colOff>561975</xdr:colOff>
      <xdr:row>121</xdr:row>
      <xdr:rowOff>190500</xdr:rowOff>
    </xdr:to>
    <xdr:pic>
      <xdr:nvPicPr>
        <xdr:cNvPr id="69" name="図 68" descr="objet">
          <a:extLst>
            <a:ext uri="{FF2B5EF4-FFF2-40B4-BE49-F238E27FC236}">
              <a16:creationId xmlns:a16="http://schemas.microsoft.com/office/drawing/2014/main" id="{DA462CD3-7718-4A48-875E-E43677197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571500</xdr:colOff>
      <xdr:row>121</xdr:row>
      <xdr:rowOff>0</xdr:rowOff>
    </xdr:from>
    <xdr:to>
      <xdr:col>33</xdr:col>
      <xdr:colOff>76199</xdr:colOff>
      <xdr:row>121</xdr:row>
      <xdr:rowOff>190500</xdr:rowOff>
    </xdr:to>
    <xdr:pic>
      <xdr:nvPicPr>
        <xdr:cNvPr id="70" name="図 69" descr="objet">
          <a:extLst>
            <a:ext uri="{FF2B5EF4-FFF2-40B4-BE49-F238E27FC236}">
              <a16:creationId xmlns:a16="http://schemas.microsoft.com/office/drawing/2014/main" id="{B2FE13E9-D5E6-44ED-8289-E6510EB9E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9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85725</xdr:colOff>
      <xdr:row>121</xdr:row>
      <xdr:rowOff>0</xdr:rowOff>
    </xdr:from>
    <xdr:to>
      <xdr:col>33</xdr:col>
      <xdr:colOff>276225</xdr:colOff>
      <xdr:row>121</xdr:row>
      <xdr:rowOff>190500</xdr:rowOff>
    </xdr:to>
    <xdr:pic>
      <xdr:nvPicPr>
        <xdr:cNvPr id="71" name="図 70" descr="objet">
          <a:extLst>
            <a:ext uri="{FF2B5EF4-FFF2-40B4-BE49-F238E27FC236}">
              <a16:creationId xmlns:a16="http://schemas.microsoft.com/office/drawing/2014/main" id="{7C99EEA0-4482-4F49-B085-D2F70DA58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9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285750</xdr:colOff>
      <xdr:row>121</xdr:row>
      <xdr:rowOff>0</xdr:rowOff>
    </xdr:from>
    <xdr:to>
      <xdr:col>33</xdr:col>
      <xdr:colOff>476250</xdr:colOff>
      <xdr:row>121</xdr:row>
      <xdr:rowOff>190500</xdr:rowOff>
    </xdr:to>
    <xdr:pic>
      <xdr:nvPicPr>
        <xdr:cNvPr id="72" name="図 71" descr="objet">
          <a:extLst>
            <a:ext uri="{FF2B5EF4-FFF2-40B4-BE49-F238E27FC236}">
              <a16:creationId xmlns:a16="http://schemas.microsoft.com/office/drawing/2014/main" id="{96436D01-1702-4103-BC47-174E910BF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9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485775</xdr:colOff>
      <xdr:row>121</xdr:row>
      <xdr:rowOff>0</xdr:rowOff>
    </xdr:from>
    <xdr:to>
      <xdr:col>33</xdr:col>
      <xdr:colOff>676275</xdr:colOff>
      <xdr:row>121</xdr:row>
      <xdr:rowOff>190500</xdr:rowOff>
    </xdr:to>
    <xdr:pic>
      <xdr:nvPicPr>
        <xdr:cNvPr id="73" name="図 72" descr="objet">
          <a:extLst>
            <a:ext uri="{FF2B5EF4-FFF2-40B4-BE49-F238E27FC236}">
              <a16:creationId xmlns:a16="http://schemas.microsoft.com/office/drawing/2014/main" id="{9714C3ED-B4A3-4705-AEA1-CBAA09F9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9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121</xdr:row>
      <xdr:rowOff>0</xdr:rowOff>
    </xdr:from>
    <xdr:to>
      <xdr:col>34</xdr:col>
      <xdr:colOff>190500</xdr:colOff>
      <xdr:row>121</xdr:row>
      <xdr:rowOff>190500</xdr:rowOff>
    </xdr:to>
    <xdr:pic>
      <xdr:nvPicPr>
        <xdr:cNvPr id="74" name="図 73" descr="objet">
          <a:extLst>
            <a:ext uri="{FF2B5EF4-FFF2-40B4-BE49-F238E27FC236}">
              <a16:creationId xmlns:a16="http://schemas.microsoft.com/office/drawing/2014/main" id="{743E2A57-9514-499A-9E78-0B52F5180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59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200025</xdr:colOff>
      <xdr:row>121</xdr:row>
      <xdr:rowOff>0</xdr:rowOff>
    </xdr:from>
    <xdr:to>
      <xdr:col>34</xdr:col>
      <xdr:colOff>390525</xdr:colOff>
      <xdr:row>121</xdr:row>
      <xdr:rowOff>190500</xdr:rowOff>
    </xdr:to>
    <xdr:pic>
      <xdr:nvPicPr>
        <xdr:cNvPr id="75" name="図 74" descr="objet">
          <a:extLst>
            <a:ext uri="{FF2B5EF4-FFF2-40B4-BE49-F238E27FC236}">
              <a16:creationId xmlns:a16="http://schemas.microsoft.com/office/drawing/2014/main" id="{B2BA068C-AC53-49F9-A091-C360F6A92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99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400050</xdr:colOff>
      <xdr:row>121</xdr:row>
      <xdr:rowOff>0</xdr:rowOff>
    </xdr:from>
    <xdr:to>
      <xdr:col>34</xdr:col>
      <xdr:colOff>590550</xdr:colOff>
      <xdr:row>121</xdr:row>
      <xdr:rowOff>190500</xdr:rowOff>
    </xdr:to>
    <xdr:pic>
      <xdr:nvPicPr>
        <xdr:cNvPr id="76" name="図 75" descr="objet">
          <a:extLst>
            <a:ext uri="{FF2B5EF4-FFF2-40B4-BE49-F238E27FC236}">
              <a16:creationId xmlns:a16="http://schemas.microsoft.com/office/drawing/2014/main" id="{6585EF83-6226-44A3-AC8E-96B5CE54A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59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600075</xdr:colOff>
      <xdr:row>121</xdr:row>
      <xdr:rowOff>0</xdr:rowOff>
    </xdr:from>
    <xdr:to>
      <xdr:col>35</xdr:col>
      <xdr:colOff>104775</xdr:colOff>
      <xdr:row>121</xdr:row>
      <xdr:rowOff>190500</xdr:rowOff>
    </xdr:to>
    <xdr:pic>
      <xdr:nvPicPr>
        <xdr:cNvPr id="77" name="図 76" descr="objet">
          <a:extLst>
            <a:ext uri="{FF2B5EF4-FFF2-40B4-BE49-F238E27FC236}">
              <a16:creationId xmlns:a16="http://schemas.microsoft.com/office/drawing/2014/main" id="{1D4EE684-9009-4FCE-ABEB-81F851F9C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9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114300</xdr:colOff>
      <xdr:row>121</xdr:row>
      <xdr:rowOff>0</xdr:rowOff>
    </xdr:from>
    <xdr:to>
      <xdr:col>35</xdr:col>
      <xdr:colOff>304800</xdr:colOff>
      <xdr:row>121</xdr:row>
      <xdr:rowOff>190500</xdr:rowOff>
    </xdr:to>
    <xdr:pic>
      <xdr:nvPicPr>
        <xdr:cNvPr id="78" name="図 77" descr="objet">
          <a:extLst>
            <a:ext uri="{FF2B5EF4-FFF2-40B4-BE49-F238E27FC236}">
              <a16:creationId xmlns:a16="http://schemas.microsoft.com/office/drawing/2014/main" id="{1575989A-32BD-4C23-A9A7-92BEB7241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59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314325</xdr:colOff>
      <xdr:row>121</xdr:row>
      <xdr:rowOff>0</xdr:rowOff>
    </xdr:from>
    <xdr:to>
      <xdr:col>35</xdr:col>
      <xdr:colOff>504825</xdr:colOff>
      <xdr:row>121</xdr:row>
      <xdr:rowOff>190500</xdr:rowOff>
    </xdr:to>
    <xdr:pic>
      <xdr:nvPicPr>
        <xdr:cNvPr id="79" name="図 78" descr="objet">
          <a:extLst>
            <a:ext uri="{FF2B5EF4-FFF2-40B4-BE49-F238E27FC236}">
              <a16:creationId xmlns:a16="http://schemas.microsoft.com/office/drawing/2014/main" id="{327B2A1A-E731-4DC0-B4F0-B858F03A5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514350</xdr:colOff>
      <xdr:row>121</xdr:row>
      <xdr:rowOff>0</xdr:rowOff>
    </xdr:from>
    <xdr:to>
      <xdr:col>36</xdr:col>
      <xdr:colOff>19050</xdr:colOff>
      <xdr:row>121</xdr:row>
      <xdr:rowOff>190500</xdr:rowOff>
    </xdr:to>
    <xdr:pic>
      <xdr:nvPicPr>
        <xdr:cNvPr id="80" name="図 79" descr="objet">
          <a:extLst>
            <a:ext uri="{FF2B5EF4-FFF2-40B4-BE49-F238E27FC236}">
              <a16:creationId xmlns:a16="http://schemas.microsoft.com/office/drawing/2014/main" id="{B1D7363A-5247-4465-8C6E-ADBF9937D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00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123825</xdr:colOff>
      <xdr:row>120</xdr:row>
      <xdr:rowOff>95250</xdr:rowOff>
    </xdr:from>
    <xdr:to>
      <xdr:col>32</xdr:col>
      <xdr:colOff>314325</xdr:colOff>
      <xdr:row>121</xdr:row>
      <xdr:rowOff>1</xdr:rowOff>
    </xdr:to>
    <xdr:pic>
      <xdr:nvPicPr>
        <xdr:cNvPr id="81" name="図 80" descr="objet">
          <a:extLst>
            <a:ext uri="{FF2B5EF4-FFF2-40B4-BE49-F238E27FC236}">
              <a16:creationId xmlns:a16="http://schemas.microsoft.com/office/drawing/2014/main" id="{60D8A94C-79E9-4E55-9330-9B2580A9E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83825" y="3467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228600</xdr:colOff>
      <xdr:row>121</xdr:row>
      <xdr:rowOff>0</xdr:rowOff>
    </xdr:from>
    <xdr:to>
      <xdr:col>36</xdr:col>
      <xdr:colOff>419100</xdr:colOff>
      <xdr:row>121</xdr:row>
      <xdr:rowOff>190500</xdr:rowOff>
    </xdr:to>
    <xdr:pic>
      <xdr:nvPicPr>
        <xdr:cNvPr id="82" name="図 81" descr="objet">
          <a:extLst>
            <a:ext uri="{FF2B5EF4-FFF2-40B4-BE49-F238E27FC236}">
              <a16:creationId xmlns:a16="http://schemas.microsoft.com/office/drawing/2014/main" id="{B5E00385-32DF-4038-BC59-6AEF66E6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0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428625</xdr:colOff>
      <xdr:row>121</xdr:row>
      <xdr:rowOff>0</xdr:rowOff>
    </xdr:from>
    <xdr:to>
      <xdr:col>36</xdr:col>
      <xdr:colOff>619125</xdr:colOff>
      <xdr:row>121</xdr:row>
      <xdr:rowOff>190500</xdr:rowOff>
    </xdr:to>
    <xdr:pic>
      <xdr:nvPicPr>
        <xdr:cNvPr id="83" name="図 82" descr="objet">
          <a:extLst>
            <a:ext uri="{FF2B5EF4-FFF2-40B4-BE49-F238E27FC236}">
              <a16:creationId xmlns:a16="http://schemas.microsoft.com/office/drawing/2014/main" id="{54D8206A-5865-48E0-8034-07D98AC8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01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628650</xdr:colOff>
      <xdr:row>121</xdr:row>
      <xdr:rowOff>0</xdr:rowOff>
    </xdr:from>
    <xdr:to>
      <xdr:col>37</xdr:col>
      <xdr:colOff>133350</xdr:colOff>
      <xdr:row>121</xdr:row>
      <xdr:rowOff>190500</xdr:rowOff>
    </xdr:to>
    <xdr:pic>
      <xdr:nvPicPr>
        <xdr:cNvPr id="84" name="図 83" descr="objet">
          <a:extLst>
            <a:ext uri="{FF2B5EF4-FFF2-40B4-BE49-F238E27FC236}">
              <a16:creationId xmlns:a16="http://schemas.microsoft.com/office/drawing/2014/main" id="{22A567E8-3BC8-4FC5-B4C5-300B686A6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0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142875</xdr:colOff>
      <xdr:row>121</xdr:row>
      <xdr:rowOff>0</xdr:rowOff>
    </xdr:from>
    <xdr:to>
      <xdr:col>37</xdr:col>
      <xdr:colOff>333375</xdr:colOff>
      <xdr:row>121</xdr:row>
      <xdr:rowOff>190500</xdr:rowOff>
    </xdr:to>
    <xdr:pic>
      <xdr:nvPicPr>
        <xdr:cNvPr id="85" name="図 84" descr="objet">
          <a:extLst>
            <a:ext uri="{FF2B5EF4-FFF2-40B4-BE49-F238E27FC236}">
              <a16:creationId xmlns:a16="http://schemas.microsoft.com/office/drawing/2014/main" id="{4D41B5FC-4B76-42B9-B1BE-437743875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0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342900</xdr:colOff>
      <xdr:row>121</xdr:row>
      <xdr:rowOff>0</xdr:rowOff>
    </xdr:from>
    <xdr:to>
      <xdr:col>37</xdr:col>
      <xdr:colOff>533400</xdr:colOff>
      <xdr:row>121</xdr:row>
      <xdr:rowOff>190500</xdr:rowOff>
    </xdr:to>
    <xdr:pic>
      <xdr:nvPicPr>
        <xdr:cNvPr id="86" name="図 85" descr="objet">
          <a:extLst>
            <a:ext uri="{FF2B5EF4-FFF2-40B4-BE49-F238E27FC236}">
              <a16:creationId xmlns:a16="http://schemas.microsoft.com/office/drawing/2014/main" id="{07CC951A-6106-4C40-AACF-848BBEE1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601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542925</xdr:colOff>
      <xdr:row>121</xdr:row>
      <xdr:rowOff>0</xdr:rowOff>
    </xdr:from>
    <xdr:to>
      <xdr:col>38</xdr:col>
      <xdr:colOff>47626</xdr:colOff>
      <xdr:row>121</xdr:row>
      <xdr:rowOff>190500</xdr:rowOff>
    </xdr:to>
    <xdr:pic>
      <xdr:nvPicPr>
        <xdr:cNvPr id="87" name="図 86" descr="objet">
          <a:extLst>
            <a:ext uri="{FF2B5EF4-FFF2-40B4-BE49-F238E27FC236}">
              <a16:creationId xmlns:a16="http://schemas.microsoft.com/office/drawing/2014/main" id="{7E7A97ED-50FE-4309-86EC-B9A4475E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0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57150</xdr:colOff>
      <xdr:row>121</xdr:row>
      <xdr:rowOff>0</xdr:rowOff>
    </xdr:from>
    <xdr:to>
      <xdr:col>38</xdr:col>
      <xdr:colOff>247650</xdr:colOff>
      <xdr:row>121</xdr:row>
      <xdr:rowOff>190500</xdr:rowOff>
    </xdr:to>
    <xdr:pic>
      <xdr:nvPicPr>
        <xdr:cNvPr id="88" name="図 87" descr="objet">
          <a:extLst>
            <a:ext uri="{FF2B5EF4-FFF2-40B4-BE49-F238E27FC236}">
              <a16:creationId xmlns:a16="http://schemas.microsoft.com/office/drawing/2014/main" id="{A510E5F6-0A8A-4268-915C-7D899C0EE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257175</xdr:colOff>
      <xdr:row>121</xdr:row>
      <xdr:rowOff>0</xdr:rowOff>
    </xdr:from>
    <xdr:to>
      <xdr:col>38</xdr:col>
      <xdr:colOff>447675</xdr:colOff>
      <xdr:row>121</xdr:row>
      <xdr:rowOff>190500</xdr:rowOff>
    </xdr:to>
    <xdr:pic>
      <xdr:nvPicPr>
        <xdr:cNvPr id="89" name="図 88" descr="objet">
          <a:extLst>
            <a:ext uri="{FF2B5EF4-FFF2-40B4-BE49-F238E27FC236}">
              <a16:creationId xmlns:a16="http://schemas.microsoft.com/office/drawing/2014/main" id="{2463AC05-5D66-415F-9D33-217B8B3E4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657225</xdr:colOff>
      <xdr:row>121</xdr:row>
      <xdr:rowOff>0</xdr:rowOff>
    </xdr:from>
    <xdr:to>
      <xdr:col>39</xdr:col>
      <xdr:colOff>161925</xdr:colOff>
      <xdr:row>121</xdr:row>
      <xdr:rowOff>190500</xdr:rowOff>
    </xdr:to>
    <xdr:pic>
      <xdr:nvPicPr>
        <xdr:cNvPr id="91" name="図 90" descr="objet">
          <a:extLst>
            <a:ext uri="{FF2B5EF4-FFF2-40B4-BE49-F238E27FC236}">
              <a16:creationId xmlns:a16="http://schemas.microsoft.com/office/drawing/2014/main" id="{BDAF8AA1-FD18-497B-827F-8E1577CF9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0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171450</xdr:colOff>
      <xdr:row>121</xdr:row>
      <xdr:rowOff>0</xdr:rowOff>
    </xdr:from>
    <xdr:to>
      <xdr:col>39</xdr:col>
      <xdr:colOff>361950</xdr:colOff>
      <xdr:row>121</xdr:row>
      <xdr:rowOff>190500</xdr:rowOff>
    </xdr:to>
    <xdr:pic>
      <xdr:nvPicPr>
        <xdr:cNvPr id="92" name="図 91" descr="objet">
          <a:extLst>
            <a:ext uri="{FF2B5EF4-FFF2-40B4-BE49-F238E27FC236}">
              <a16:creationId xmlns:a16="http://schemas.microsoft.com/office/drawing/2014/main" id="{F41D0B66-B3D6-4446-967A-B48345AD1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03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371475</xdr:colOff>
      <xdr:row>121</xdr:row>
      <xdr:rowOff>0</xdr:rowOff>
    </xdr:from>
    <xdr:to>
      <xdr:col>39</xdr:col>
      <xdr:colOff>561975</xdr:colOff>
      <xdr:row>121</xdr:row>
      <xdr:rowOff>190500</xdr:rowOff>
    </xdr:to>
    <xdr:pic>
      <xdr:nvPicPr>
        <xdr:cNvPr id="93" name="図 92" descr="objet">
          <a:extLst>
            <a:ext uri="{FF2B5EF4-FFF2-40B4-BE49-F238E27FC236}">
              <a16:creationId xmlns:a16="http://schemas.microsoft.com/office/drawing/2014/main" id="{EF04F388-5AAF-4D79-9BC6-47282F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60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571500</xdr:colOff>
      <xdr:row>121</xdr:row>
      <xdr:rowOff>0</xdr:rowOff>
    </xdr:from>
    <xdr:to>
      <xdr:col>40</xdr:col>
      <xdr:colOff>76199</xdr:colOff>
      <xdr:row>121</xdr:row>
      <xdr:rowOff>190500</xdr:rowOff>
    </xdr:to>
    <xdr:pic>
      <xdr:nvPicPr>
        <xdr:cNvPr id="94" name="図 93" descr="objet">
          <a:extLst>
            <a:ext uri="{FF2B5EF4-FFF2-40B4-BE49-F238E27FC236}">
              <a16:creationId xmlns:a16="http://schemas.microsoft.com/office/drawing/2014/main" id="{8EADA5DA-2B4F-44B3-8012-B6CD8179B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603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85725</xdr:colOff>
      <xdr:row>121</xdr:row>
      <xdr:rowOff>0</xdr:rowOff>
    </xdr:from>
    <xdr:to>
      <xdr:col>40</xdr:col>
      <xdr:colOff>276225</xdr:colOff>
      <xdr:row>121</xdr:row>
      <xdr:rowOff>190500</xdr:rowOff>
    </xdr:to>
    <xdr:pic>
      <xdr:nvPicPr>
        <xdr:cNvPr id="95" name="図 94" descr="objet">
          <a:extLst>
            <a:ext uri="{FF2B5EF4-FFF2-40B4-BE49-F238E27FC236}">
              <a16:creationId xmlns:a16="http://schemas.microsoft.com/office/drawing/2014/main" id="{DB9DFADC-9B72-4FF7-91ED-D33C8DF2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285750</xdr:colOff>
      <xdr:row>121</xdr:row>
      <xdr:rowOff>0</xdr:rowOff>
    </xdr:from>
    <xdr:to>
      <xdr:col>40</xdr:col>
      <xdr:colOff>476250</xdr:colOff>
      <xdr:row>121</xdr:row>
      <xdr:rowOff>190500</xdr:rowOff>
    </xdr:to>
    <xdr:pic>
      <xdr:nvPicPr>
        <xdr:cNvPr id="96" name="図 95" descr="objet">
          <a:extLst>
            <a:ext uri="{FF2B5EF4-FFF2-40B4-BE49-F238E27FC236}">
              <a16:creationId xmlns:a16="http://schemas.microsoft.com/office/drawing/2014/main" id="{B054A1C6-8AEE-4D33-9C12-82CDCD7E1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0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485775</xdr:colOff>
      <xdr:row>121</xdr:row>
      <xdr:rowOff>0</xdr:rowOff>
    </xdr:from>
    <xdr:to>
      <xdr:col>40</xdr:col>
      <xdr:colOff>676275</xdr:colOff>
      <xdr:row>121</xdr:row>
      <xdr:rowOff>190500</xdr:rowOff>
    </xdr:to>
    <xdr:pic>
      <xdr:nvPicPr>
        <xdr:cNvPr id="97" name="図 96" descr="objet">
          <a:extLst>
            <a:ext uri="{FF2B5EF4-FFF2-40B4-BE49-F238E27FC236}">
              <a16:creationId xmlns:a16="http://schemas.microsoft.com/office/drawing/2014/main" id="{9F3185CC-671C-4D52-BC6A-AB50148DC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604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121</xdr:row>
      <xdr:rowOff>0</xdr:rowOff>
    </xdr:from>
    <xdr:to>
      <xdr:col>41</xdr:col>
      <xdr:colOff>190500</xdr:colOff>
      <xdr:row>121</xdr:row>
      <xdr:rowOff>190500</xdr:rowOff>
    </xdr:to>
    <xdr:pic>
      <xdr:nvPicPr>
        <xdr:cNvPr id="98" name="図 97" descr="objet">
          <a:extLst>
            <a:ext uri="{FF2B5EF4-FFF2-40B4-BE49-F238E27FC236}">
              <a16:creationId xmlns:a16="http://schemas.microsoft.com/office/drawing/2014/main" id="{FD406B3C-AF85-44EA-98E4-23CF0350E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0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200025</xdr:colOff>
      <xdr:row>121</xdr:row>
      <xdr:rowOff>0</xdr:rowOff>
    </xdr:from>
    <xdr:to>
      <xdr:col>41</xdr:col>
      <xdr:colOff>390525</xdr:colOff>
      <xdr:row>121</xdr:row>
      <xdr:rowOff>190500</xdr:rowOff>
    </xdr:to>
    <xdr:pic>
      <xdr:nvPicPr>
        <xdr:cNvPr id="99" name="図 98" descr="objet">
          <a:extLst>
            <a:ext uri="{FF2B5EF4-FFF2-40B4-BE49-F238E27FC236}">
              <a16:creationId xmlns:a16="http://schemas.microsoft.com/office/drawing/2014/main" id="{4B88A75D-2912-4A12-864B-01D0D2803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400050</xdr:colOff>
      <xdr:row>121</xdr:row>
      <xdr:rowOff>0</xdr:rowOff>
    </xdr:from>
    <xdr:to>
      <xdr:col>41</xdr:col>
      <xdr:colOff>590550</xdr:colOff>
      <xdr:row>121</xdr:row>
      <xdr:rowOff>190500</xdr:rowOff>
    </xdr:to>
    <xdr:pic>
      <xdr:nvPicPr>
        <xdr:cNvPr id="100" name="図 99" descr="objet">
          <a:extLst>
            <a:ext uri="{FF2B5EF4-FFF2-40B4-BE49-F238E27FC236}">
              <a16:creationId xmlns:a16="http://schemas.microsoft.com/office/drawing/2014/main" id="{EF520CE0-CF93-4918-A8B0-24C4ED21C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60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600075</xdr:colOff>
      <xdr:row>121</xdr:row>
      <xdr:rowOff>0</xdr:rowOff>
    </xdr:from>
    <xdr:to>
      <xdr:col>42</xdr:col>
      <xdr:colOff>104775</xdr:colOff>
      <xdr:row>121</xdr:row>
      <xdr:rowOff>190500</xdr:rowOff>
    </xdr:to>
    <xdr:pic>
      <xdr:nvPicPr>
        <xdr:cNvPr id="101" name="図 100" descr="objet">
          <a:extLst>
            <a:ext uri="{FF2B5EF4-FFF2-40B4-BE49-F238E27FC236}">
              <a16:creationId xmlns:a16="http://schemas.microsoft.com/office/drawing/2014/main" id="{A50F50FB-76E2-4FA2-A31D-4B348730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60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590550</xdr:colOff>
      <xdr:row>121</xdr:row>
      <xdr:rowOff>0</xdr:rowOff>
    </xdr:from>
    <xdr:to>
      <xdr:col>39</xdr:col>
      <xdr:colOff>114300</xdr:colOff>
      <xdr:row>121</xdr:row>
      <xdr:rowOff>190500</xdr:rowOff>
    </xdr:to>
    <xdr:pic>
      <xdr:nvPicPr>
        <xdr:cNvPr id="102" name="図 101" descr="objet">
          <a:extLst>
            <a:ext uri="{FF2B5EF4-FFF2-40B4-BE49-F238E27FC236}">
              <a16:creationId xmlns:a16="http://schemas.microsoft.com/office/drawing/2014/main" id="{F84EA710-7EFC-41CC-BC58-ACFA58DF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51050" y="3486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314325</xdr:colOff>
      <xdr:row>121</xdr:row>
      <xdr:rowOff>0</xdr:rowOff>
    </xdr:from>
    <xdr:to>
      <xdr:col>42</xdr:col>
      <xdr:colOff>504825</xdr:colOff>
      <xdr:row>121</xdr:row>
      <xdr:rowOff>190500</xdr:rowOff>
    </xdr:to>
    <xdr:pic>
      <xdr:nvPicPr>
        <xdr:cNvPr id="103" name="図 102" descr="objet">
          <a:extLst>
            <a:ext uri="{FF2B5EF4-FFF2-40B4-BE49-F238E27FC236}">
              <a16:creationId xmlns:a16="http://schemas.microsoft.com/office/drawing/2014/main" id="{6D2AD19C-0071-422A-A0D2-4B8AB5907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514350</xdr:colOff>
      <xdr:row>121</xdr:row>
      <xdr:rowOff>0</xdr:rowOff>
    </xdr:from>
    <xdr:to>
      <xdr:col>43</xdr:col>
      <xdr:colOff>19050</xdr:colOff>
      <xdr:row>121</xdr:row>
      <xdr:rowOff>190500</xdr:rowOff>
    </xdr:to>
    <xdr:pic>
      <xdr:nvPicPr>
        <xdr:cNvPr id="104" name="図 103" descr="objet">
          <a:extLst>
            <a:ext uri="{FF2B5EF4-FFF2-40B4-BE49-F238E27FC236}">
              <a16:creationId xmlns:a16="http://schemas.microsoft.com/office/drawing/2014/main" id="{CFD8844A-B40B-47E8-8EEF-4EA4D8A9A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60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28575</xdr:colOff>
      <xdr:row>121</xdr:row>
      <xdr:rowOff>0</xdr:rowOff>
    </xdr:from>
    <xdr:to>
      <xdr:col>43</xdr:col>
      <xdr:colOff>219075</xdr:colOff>
      <xdr:row>121</xdr:row>
      <xdr:rowOff>190500</xdr:rowOff>
    </xdr:to>
    <xdr:pic>
      <xdr:nvPicPr>
        <xdr:cNvPr id="105" name="図 104" descr="objet">
          <a:extLst>
            <a:ext uri="{FF2B5EF4-FFF2-40B4-BE49-F238E27FC236}">
              <a16:creationId xmlns:a16="http://schemas.microsoft.com/office/drawing/2014/main" id="{33BD265B-D0A8-40B6-A1B2-79E6F3BC4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0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228600</xdr:colOff>
      <xdr:row>121</xdr:row>
      <xdr:rowOff>0</xdr:rowOff>
    </xdr:from>
    <xdr:to>
      <xdr:col>43</xdr:col>
      <xdr:colOff>419100</xdr:colOff>
      <xdr:row>121</xdr:row>
      <xdr:rowOff>190500</xdr:rowOff>
    </xdr:to>
    <xdr:pic>
      <xdr:nvPicPr>
        <xdr:cNvPr id="106" name="図 105" descr="objet">
          <a:extLst>
            <a:ext uri="{FF2B5EF4-FFF2-40B4-BE49-F238E27FC236}">
              <a16:creationId xmlns:a16="http://schemas.microsoft.com/office/drawing/2014/main" id="{87903977-6E68-4C0C-AC80-0EBC21346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606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428625</xdr:colOff>
      <xdr:row>121</xdr:row>
      <xdr:rowOff>0</xdr:rowOff>
    </xdr:from>
    <xdr:to>
      <xdr:col>43</xdr:col>
      <xdr:colOff>619125</xdr:colOff>
      <xdr:row>121</xdr:row>
      <xdr:rowOff>190500</xdr:rowOff>
    </xdr:to>
    <xdr:pic>
      <xdr:nvPicPr>
        <xdr:cNvPr id="107" name="図 106" descr="objet">
          <a:extLst>
            <a:ext uri="{FF2B5EF4-FFF2-40B4-BE49-F238E27FC236}">
              <a16:creationId xmlns:a16="http://schemas.microsoft.com/office/drawing/2014/main" id="{BC485CD3-3372-40F7-B08F-B81D5ADC6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607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628650</xdr:colOff>
      <xdr:row>121</xdr:row>
      <xdr:rowOff>0</xdr:rowOff>
    </xdr:from>
    <xdr:to>
      <xdr:col>44</xdr:col>
      <xdr:colOff>133350</xdr:colOff>
      <xdr:row>121</xdr:row>
      <xdr:rowOff>190500</xdr:rowOff>
    </xdr:to>
    <xdr:pic>
      <xdr:nvPicPr>
        <xdr:cNvPr id="108" name="図 107" descr="objet">
          <a:extLst>
            <a:ext uri="{FF2B5EF4-FFF2-40B4-BE49-F238E27FC236}">
              <a16:creationId xmlns:a16="http://schemas.microsoft.com/office/drawing/2014/main" id="{3DC2168A-8008-4F8B-8DC5-C66784CF7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342900</xdr:colOff>
      <xdr:row>121</xdr:row>
      <xdr:rowOff>0</xdr:rowOff>
    </xdr:from>
    <xdr:to>
      <xdr:col>44</xdr:col>
      <xdr:colOff>533400</xdr:colOff>
      <xdr:row>121</xdr:row>
      <xdr:rowOff>190500</xdr:rowOff>
    </xdr:to>
    <xdr:pic>
      <xdr:nvPicPr>
        <xdr:cNvPr id="110" name="図 109" descr="objet">
          <a:extLst>
            <a:ext uri="{FF2B5EF4-FFF2-40B4-BE49-F238E27FC236}">
              <a16:creationId xmlns:a16="http://schemas.microsoft.com/office/drawing/2014/main" id="{1FA8F4C5-6627-485D-B42C-94FF82A38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0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542925</xdr:colOff>
      <xdr:row>121</xdr:row>
      <xdr:rowOff>0</xdr:rowOff>
    </xdr:from>
    <xdr:to>
      <xdr:col>45</xdr:col>
      <xdr:colOff>47626</xdr:colOff>
      <xdr:row>121</xdr:row>
      <xdr:rowOff>190500</xdr:rowOff>
    </xdr:to>
    <xdr:pic>
      <xdr:nvPicPr>
        <xdr:cNvPr id="111" name="図 110" descr="objet">
          <a:extLst>
            <a:ext uri="{FF2B5EF4-FFF2-40B4-BE49-F238E27FC236}">
              <a16:creationId xmlns:a16="http://schemas.microsoft.com/office/drawing/2014/main" id="{3305106F-6A52-40C6-900C-BDF4C07C2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0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57150</xdr:colOff>
      <xdr:row>121</xdr:row>
      <xdr:rowOff>0</xdr:rowOff>
    </xdr:from>
    <xdr:to>
      <xdr:col>45</xdr:col>
      <xdr:colOff>247650</xdr:colOff>
      <xdr:row>121</xdr:row>
      <xdr:rowOff>190500</xdr:rowOff>
    </xdr:to>
    <xdr:pic>
      <xdr:nvPicPr>
        <xdr:cNvPr id="112" name="図 111" descr="objet">
          <a:extLst>
            <a:ext uri="{FF2B5EF4-FFF2-40B4-BE49-F238E27FC236}">
              <a16:creationId xmlns:a16="http://schemas.microsoft.com/office/drawing/2014/main" id="{B19E090F-5D3B-4773-A217-AFF7A9B42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0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257175</xdr:colOff>
      <xdr:row>121</xdr:row>
      <xdr:rowOff>0</xdr:rowOff>
    </xdr:from>
    <xdr:to>
      <xdr:col>45</xdr:col>
      <xdr:colOff>447675</xdr:colOff>
      <xdr:row>121</xdr:row>
      <xdr:rowOff>190500</xdr:rowOff>
    </xdr:to>
    <xdr:pic>
      <xdr:nvPicPr>
        <xdr:cNvPr id="113" name="図 112" descr="objet">
          <a:extLst>
            <a:ext uri="{FF2B5EF4-FFF2-40B4-BE49-F238E27FC236}">
              <a16:creationId xmlns:a16="http://schemas.microsoft.com/office/drawing/2014/main" id="{170CB891-EE3C-405D-B12B-3DC092EFF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0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457200</xdr:colOff>
      <xdr:row>121</xdr:row>
      <xdr:rowOff>0</xdr:rowOff>
    </xdr:from>
    <xdr:to>
      <xdr:col>45</xdr:col>
      <xdr:colOff>647700</xdr:colOff>
      <xdr:row>121</xdr:row>
      <xdr:rowOff>190500</xdr:rowOff>
    </xdr:to>
    <xdr:pic>
      <xdr:nvPicPr>
        <xdr:cNvPr id="114" name="図 113" descr="objet">
          <a:extLst>
            <a:ext uri="{FF2B5EF4-FFF2-40B4-BE49-F238E27FC236}">
              <a16:creationId xmlns:a16="http://schemas.microsoft.com/office/drawing/2014/main" id="{DA416F8C-B922-48CA-B1D6-73AFB1B05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60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657225</xdr:colOff>
      <xdr:row>121</xdr:row>
      <xdr:rowOff>0</xdr:rowOff>
    </xdr:from>
    <xdr:to>
      <xdr:col>46</xdr:col>
      <xdr:colOff>161925</xdr:colOff>
      <xdr:row>121</xdr:row>
      <xdr:rowOff>190500</xdr:rowOff>
    </xdr:to>
    <xdr:pic>
      <xdr:nvPicPr>
        <xdr:cNvPr id="115" name="図 114" descr="objet">
          <a:extLst>
            <a:ext uri="{FF2B5EF4-FFF2-40B4-BE49-F238E27FC236}">
              <a16:creationId xmlns:a16="http://schemas.microsoft.com/office/drawing/2014/main" id="{5051C666-8801-4D56-8B61-36CCDA93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09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171450</xdr:colOff>
      <xdr:row>121</xdr:row>
      <xdr:rowOff>0</xdr:rowOff>
    </xdr:from>
    <xdr:to>
      <xdr:col>46</xdr:col>
      <xdr:colOff>361950</xdr:colOff>
      <xdr:row>121</xdr:row>
      <xdr:rowOff>190500</xdr:rowOff>
    </xdr:to>
    <xdr:pic>
      <xdr:nvPicPr>
        <xdr:cNvPr id="116" name="図 115" descr="objet">
          <a:extLst>
            <a:ext uri="{FF2B5EF4-FFF2-40B4-BE49-F238E27FC236}">
              <a16:creationId xmlns:a16="http://schemas.microsoft.com/office/drawing/2014/main" id="{71CB5966-599A-4041-9B6A-39A40A77B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0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371475</xdr:colOff>
      <xdr:row>121</xdr:row>
      <xdr:rowOff>0</xdr:rowOff>
    </xdr:from>
    <xdr:to>
      <xdr:col>46</xdr:col>
      <xdr:colOff>561975</xdr:colOff>
      <xdr:row>121</xdr:row>
      <xdr:rowOff>190500</xdr:rowOff>
    </xdr:to>
    <xdr:pic>
      <xdr:nvPicPr>
        <xdr:cNvPr id="117" name="図 116" descr="objet">
          <a:extLst>
            <a:ext uri="{FF2B5EF4-FFF2-40B4-BE49-F238E27FC236}">
              <a16:creationId xmlns:a16="http://schemas.microsoft.com/office/drawing/2014/main" id="{7E1D2530-8931-40A6-BB17-BCD5AC391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60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571500</xdr:colOff>
      <xdr:row>121</xdr:row>
      <xdr:rowOff>0</xdr:rowOff>
    </xdr:from>
    <xdr:to>
      <xdr:col>47</xdr:col>
      <xdr:colOff>76199</xdr:colOff>
      <xdr:row>121</xdr:row>
      <xdr:rowOff>190500</xdr:rowOff>
    </xdr:to>
    <xdr:pic>
      <xdr:nvPicPr>
        <xdr:cNvPr id="118" name="図 117" descr="objet">
          <a:extLst>
            <a:ext uri="{FF2B5EF4-FFF2-40B4-BE49-F238E27FC236}">
              <a16:creationId xmlns:a16="http://schemas.microsoft.com/office/drawing/2014/main" id="{3FCBCC50-4D49-4438-B4F6-934F17583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60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85725</xdr:colOff>
      <xdr:row>121</xdr:row>
      <xdr:rowOff>0</xdr:rowOff>
    </xdr:from>
    <xdr:to>
      <xdr:col>47</xdr:col>
      <xdr:colOff>276225</xdr:colOff>
      <xdr:row>121</xdr:row>
      <xdr:rowOff>190500</xdr:rowOff>
    </xdr:to>
    <xdr:pic>
      <xdr:nvPicPr>
        <xdr:cNvPr id="119" name="図 118" descr="objet">
          <a:extLst>
            <a:ext uri="{FF2B5EF4-FFF2-40B4-BE49-F238E27FC236}">
              <a16:creationId xmlns:a16="http://schemas.microsoft.com/office/drawing/2014/main" id="{F1C5C10B-6DBA-4BBC-81B2-C68D9421B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285750</xdr:colOff>
      <xdr:row>121</xdr:row>
      <xdr:rowOff>0</xdr:rowOff>
    </xdr:from>
    <xdr:to>
      <xdr:col>47</xdr:col>
      <xdr:colOff>476250</xdr:colOff>
      <xdr:row>121</xdr:row>
      <xdr:rowOff>190500</xdr:rowOff>
    </xdr:to>
    <xdr:pic>
      <xdr:nvPicPr>
        <xdr:cNvPr id="120" name="図 119" descr="objet">
          <a:extLst>
            <a:ext uri="{FF2B5EF4-FFF2-40B4-BE49-F238E27FC236}">
              <a16:creationId xmlns:a16="http://schemas.microsoft.com/office/drawing/2014/main" id="{562BED7B-61C7-43C7-91E2-4A9C51E01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610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121</xdr:row>
      <xdr:rowOff>0</xdr:rowOff>
    </xdr:from>
    <xdr:to>
      <xdr:col>47</xdr:col>
      <xdr:colOff>676275</xdr:colOff>
      <xdr:row>121</xdr:row>
      <xdr:rowOff>190500</xdr:rowOff>
    </xdr:to>
    <xdr:pic>
      <xdr:nvPicPr>
        <xdr:cNvPr id="121" name="図 120" descr="objet">
          <a:extLst>
            <a:ext uri="{FF2B5EF4-FFF2-40B4-BE49-F238E27FC236}">
              <a16:creationId xmlns:a16="http://schemas.microsoft.com/office/drawing/2014/main" id="{67F522E3-CE65-4F67-A2CC-5DD86B8D5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610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121</xdr:row>
      <xdr:rowOff>0</xdr:rowOff>
    </xdr:from>
    <xdr:to>
      <xdr:col>48</xdr:col>
      <xdr:colOff>190500</xdr:colOff>
      <xdr:row>121</xdr:row>
      <xdr:rowOff>190500</xdr:rowOff>
    </xdr:to>
    <xdr:pic>
      <xdr:nvPicPr>
        <xdr:cNvPr id="122" name="図 121" descr="objet">
          <a:extLst>
            <a:ext uri="{FF2B5EF4-FFF2-40B4-BE49-F238E27FC236}">
              <a16:creationId xmlns:a16="http://schemas.microsoft.com/office/drawing/2014/main" id="{1835FB0E-44A2-4DAD-954C-18A10F7E9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61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200025</xdr:colOff>
      <xdr:row>121</xdr:row>
      <xdr:rowOff>0</xdr:rowOff>
    </xdr:from>
    <xdr:to>
      <xdr:col>48</xdr:col>
      <xdr:colOff>390525</xdr:colOff>
      <xdr:row>121</xdr:row>
      <xdr:rowOff>190500</xdr:rowOff>
    </xdr:to>
    <xdr:pic>
      <xdr:nvPicPr>
        <xdr:cNvPr id="123" name="図 122" descr="objet">
          <a:extLst>
            <a:ext uri="{FF2B5EF4-FFF2-40B4-BE49-F238E27FC236}">
              <a16:creationId xmlns:a16="http://schemas.microsoft.com/office/drawing/2014/main" id="{7664823B-7EEA-4B2C-B8CC-E76B95178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11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400050</xdr:colOff>
      <xdr:row>121</xdr:row>
      <xdr:rowOff>0</xdr:rowOff>
    </xdr:from>
    <xdr:to>
      <xdr:col>48</xdr:col>
      <xdr:colOff>590550</xdr:colOff>
      <xdr:row>121</xdr:row>
      <xdr:rowOff>190500</xdr:rowOff>
    </xdr:to>
    <xdr:pic>
      <xdr:nvPicPr>
        <xdr:cNvPr id="124" name="図 123" descr="objet">
          <a:extLst>
            <a:ext uri="{FF2B5EF4-FFF2-40B4-BE49-F238E27FC236}">
              <a16:creationId xmlns:a16="http://schemas.microsoft.com/office/drawing/2014/main" id="{531BE91A-4CAC-4DE1-874C-03E3DF2B0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61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600075</xdr:colOff>
      <xdr:row>121</xdr:row>
      <xdr:rowOff>0</xdr:rowOff>
    </xdr:from>
    <xdr:to>
      <xdr:col>49</xdr:col>
      <xdr:colOff>104775</xdr:colOff>
      <xdr:row>121</xdr:row>
      <xdr:rowOff>190500</xdr:rowOff>
    </xdr:to>
    <xdr:pic>
      <xdr:nvPicPr>
        <xdr:cNvPr id="125" name="図 124" descr="objet">
          <a:extLst>
            <a:ext uri="{FF2B5EF4-FFF2-40B4-BE49-F238E27FC236}">
              <a16:creationId xmlns:a16="http://schemas.microsoft.com/office/drawing/2014/main" id="{6D47983C-F481-421B-A4DF-1C463A82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61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114300</xdr:colOff>
      <xdr:row>121</xdr:row>
      <xdr:rowOff>0</xdr:rowOff>
    </xdr:from>
    <xdr:to>
      <xdr:col>49</xdr:col>
      <xdr:colOff>304800</xdr:colOff>
      <xdr:row>121</xdr:row>
      <xdr:rowOff>190500</xdr:rowOff>
    </xdr:to>
    <xdr:pic>
      <xdr:nvPicPr>
        <xdr:cNvPr id="126" name="図 125" descr="objet">
          <a:extLst>
            <a:ext uri="{FF2B5EF4-FFF2-40B4-BE49-F238E27FC236}">
              <a16:creationId xmlns:a16="http://schemas.microsoft.com/office/drawing/2014/main" id="{D516AAF6-8A31-479D-8443-F4964CECD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611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314325</xdr:colOff>
      <xdr:row>121</xdr:row>
      <xdr:rowOff>0</xdr:rowOff>
    </xdr:from>
    <xdr:to>
      <xdr:col>49</xdr:col>
      <xdr:colOff>504825</xdr:colOff>
      <xdr:row>121</xdr:row>
      <xdr:rowOff>190500</xdr:rowOff>
    </xdr:to>
    <xdr:pic>
      <xdr:nvPicPr>
        <xdr:cNvPr id="127" name="図 126" descr="objet">
          <a:extLst>
            <a:ext uri="{FF2B5EF4-FFF2-40B4-BE49-F238E27FC236}">
              <a16:creationId xmlns:a16="http://schemas.microsoft.com/office/drawing/2014/main" id="{D58C73DC-4105-4B07-ABFC-5E0AD3248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1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514350</xdr:colOff>
      <xdr:row>121</xdr:row>
      <xdr:rowOff>0</xdr:rowOff>
    </xdr:from>
    <xdr:to>
      <xdr:col>50</xdr:col>
      <xdr:colOff>19050</xdr:colOff>
      <xdr:row>121</xdr:row>
      <xdr:rowOff>190500</xdr:rowOff>
    </xdr:to>
    <xdr:pic>
      <xdr:nvPicPr>
        <xdr:cNvPr id="128" name="図 127" descr="objet">
          <a:extLst>
            <a:ext uri="{FF2B5EF4-FFF2-40B4-BE49-F238E27FC236}">
              <a16:creationId xmlns:a16="http://schemas.microsoft.com/office/drawing/2014/main" id="{9B414387-F1AE-43A7-BAD7-2986BB383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612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28575</xdr:colOff>
      <xdr:row>121</xdr:row>
      <xdr:rowOff>0</xdr:rowOff>
    </xdr:from>
    <xdr:to>
      <xdr:col>50</xdr:col>
      <xdr:colOff>219075</xdr:colOff>
      <xdr:row>121</xdr:row>
      <xdr:rowOff>190500</xdr:rowOff>
    </xdr:to>
    <xdr:pic>
      <xdr:nvPicPr>
        <xdr:cNvPr id="129" name="図 128" descr="objet">
          <a:extLst>
            <a:ext uri="{FF2B5EF4-FFF2-40B4-BE49-F238E27FC236}">
              <a16:creationId xmlns:a16="http://schemas.microsoft.com/office/drawing/2014/main" id="{2731BD5B-40AA-46A6-9FCB-6CFEF70EC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228600</xdr:colOff>
      <xdr:row>121</xdr:row>
      <xdr:rowOff>0</xdr:rowOff>
    </xdr:from>
    <xdr:to>
      <xdr:col>50</xdr:col>
      <xdr:colOff>419100</xdr:colOff>
      <xdr:row>121</xdr:row>
      <xdr:rowOff>190500</xdr:rowOff>
    </xdr:to>
    <xdr:pic>
      <xdr:nvPicPr>
        <xdr:cNvPr id="130" name="図 129" descr="objet">
          <a:extLst>
            <a:ext uri="{FF2B5EF4-FFF2-40B4-BE49-F238E27FC236}">
              <a16:creationId xmlns:a16="http://schemas.microsoft.com/office/drawing/2014/main" id="{3D12FEF4-B297-40CE-AE19-FD483335D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12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628650</xdr:colOff>
      <xdr:row>121</xdr:row>
      <xdr:rowOff>0</xdr:rowOff>
    </xdr:from>
    <xdr:to>
      <xdr:col>51</xdr:col>
      <xdr:colOff>133350</xdr:colOff>
      <xdr:row>121</xdr:row>
      <xdr:rowOff>190500</xdr:rowOff>
    </xdr:to>
    <xdr:pic>
      <xdr:nvPicPr>
        <xdr:cNvPr id="132" name="図 131" descr="objet">
          <a:extLst>
            <a:ext uri="{FF2B5EF4-FFF2-40B4-BE49-F238E27FC236}">
              <a16:creationId xmlns:a16="http://schemas.microsoft.com/office/drawing/2014/main" id="{C8512F06-69A1-4FE7-88EC-20830531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613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142875</xdr:colOff>
      <xdr:row>121</xdr:row>
      <xdr:rowOff>0</xdr:rowOff>
    </xdr:from>
    <xdr:to>
      <xdr:col>51</xdr:col>
      <xdr:colOff>333375</xdr:colOff>
      <xdr:row>121</xdr:row>
      <xdr:rowOff>190500</xdr:rowOff>
    </xdr:to>
    <xdr:pic>
      <xdr:nvPicPr>
        <xdr:cNvPr id="133" name="図 132" descr="objet">
          <a:extLst>
            <a:ext uri="{FF2B5EF4-FFF2-40B4-BE49-F238E27FC236}">
              <a16:creationId xmlns:a16="http://schemas.microsoft.com/office/drawing/2014/main" id="{47FA1D89-97AA-490C-9CD4-977A1B22C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61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342900</xdr:colOff>
      <xdr:row>121</xdr:row>
      <xdr:rowOff>0</xdr:rowOff>
    </xdr:from>
    <xdr:to>
      <xdr:col>51</xdr:col>
      <xdr:colOff>533400</xdr:colOff>
      <xdr:row>121</xdr:row>
      <xdr:rowOff>190500</xdr:rowOff>
    </xdr:to>
    <xdr:pic>
      <xdr:nvPicPr>
        <xdr:cNvPr id="134" name="図 133" descr="objet">
          <a:extLst>
            <a:ext uri="{FF2B5EF4-FFF2-40B4-BE49-F238E27FC236}">
              <a16:creationId xmlns:a16="http://schemas.microsoft.com/office/drawing/2014/main" id="{6C15084C-8D39-4773-8371-93EF37A6B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13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542925</xdr:colOff>
      <xdr:row>121</xdr:row>
      <xdr:rowOff>0</xdr:rowOff>
    </xdr:from>
    <xdr:to>
      <xdr:col>52</xdr:col>
      <xdr:colOff>47626</xdr:colOff>
      <xdr:row>121</xdr:row>
      <xdr:rowOff>190500</xdr:rowOff>
    </xdr:to>
    <xdr:pic>
      <xdr:nvPicPr>
        <xdr:cNvPr id="135" name="図 134" descr="objet">
          <a:extLst>
            <a:ext uri="{FF2B5EF4-FFF2-40B4-BE49-F238E27FC236}">
              <a16:creationId xmlns:a16="http://schemas.microsoft.com/office/drawing/2014/main" id="{E532B91F-8A6C-4F6C-8F95-F0A83BCB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57150</xdr:colOff>
      <xdr:row>121</xdr:row>
      <xdr:rowOff>0</xdr:rowOff>
    </xdr:from>
    <xdr:to>
      <xdr:col>52</xdr:col>
      <xdr:colOff>247650</xdr:colOff>
      <xdr:row>121</xdr:row>
      <xdr:rowOff>190500</xdr:rowOff>
    </xdr:to>
    <xdr:pic>
      <xdr:nvPicPr>
        <xdr:cNvPr id="136" name="図 135" descr="objet">
          <a:extLst>
            <a:ext uri="{FF2B5EF4-FFF2-40B4-BE49-F238E27FC236}">
              <a16:creationId xmlns:a16="http://schemas.microsoft.com/office/drawing/2014/main" id="{F7B7DDB9-3133-48EF-B718-04F851655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61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257175</xdr:colOff>
      <xdr:row>121</xdr:row>
      <xdr:rowOff>0</xdr:rowOff>
    </xdr:from>
    <xdr:to>
      <xdr:col>52</xdr:col>
      <xdr:colOff>447675</xdr:colOff>
      <xdr:row>121</xdr:row>
      <xdr:rowOff>190500</xdr:rowOff>
    </xdr:to>
    <xdr:pic>
      <xdr:nvPicPr>
        <xdr:cNvPr id="137" name="図 136" descr="objet">
          <a:extLst>
            <a:ext uri="{FF2B5EF4-FFF2-40B4-BE49-F238E27FC236}">
              <a16:creationId xmlns:a16="http://schemas.microsoft.com/office/drawing/2014/main" id="{7691592B-8395-45CF-86B4-2B2785423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614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457200</xdr:colOff>
      <xdr:row>121</xdr:row>
      <xdr:rowOff>0</xdr:rowOff>
    </xdr:from>
    <xdr:to>
      <xdr:col>52</xdr:col>
      <xdr:colOff>647700</xdr:colOff>
      <xdr:row>121</xdr:row>
      <xdr:rowOff>190500</xdr:rowOff>
    </xdr:to>
    <xdr:pic>
      <xdr:nvPicPr>
        <xdr:cNvPr id="138" name="図 137" descr="objet">
          <a:extLst>
            <a:ext uri="{FF2B5EF4-FFF2-40B4-BE49-F238E27FC236}">
              <a16:creationId xmlns:a16="http://schemas.microsoft.com/office/drawing/2014/main" id="{D60790F9-2600-405B-BBFF-92A7E750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61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657225</xdr:colOff>
      <xdr:row>121</xdr:row>
      <xdr:rowOff>0</xdr:rowOff>
    </xdr:from>
    <xdr:to>
      <xdr:col>53</xdr:col>
      <xdr:colOff>161925</xdr:colOff>
      <xdr:row>121</xdr:row>
      <xdr:rowOff>190500</xdr:rowOff>
    </xdr:to>
    <xdr:pic>
      <xdr:nvPicPr>
        <xdr:cNvPr id="139" name="図 138" descr="objet">
          <a:extLst>
            <a:ext uri="{FF2B5EF4-FFF2-40B4-BE49-F238E27FC236}">
              <a16:creationId xmlns:a16="http://schemas.microsoft.com/office/drawing/2014/main" id="{86A9DB11-D666-445E-89EC-13FF542A3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171450</xdr:colOff>
      <xdr:row>121</xdr:row>
      <xdr:rowOff>0</xdr:rowOff>
    </xdr:from>
    <xdr:to>
      <xdr:col>53</xdr:col>
      <xdr:colOff>361950</xdr:colOff>
      <xdr:row>121</xdr:row>
      <xdr:rowOff>190500</xdr:rowOff>
    </xdr:to>
    <xdr:pic>
      <xdr:nvPicPr>
        <xdr:cNvPr id="140" name="図 139" descr="objet">
          <a:extLst>
            <a:ext uri="{FF2B5EF4-FFF2-40B4-BE49-F238E27FC236}">
              <a16:creationId xmlns:a16="http://schemas.microsoft.com/office/drawing/2014/main" id="{4B5092FF-E679-40AF-92B2-5C14930B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61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371475</xdr:colOff>
      <xdr:row>121</xdr:row>
      <xdr:rowOff>0</xdr:rowOff>
    </xdr:from>
    <xdr:to>
      <xdr:col>53</xdr:col>
      <xdr:colOff>561975</xdr:colOff>
      <xdr:row>121</xdr:row>
      <xdr:rowOff>190500</xdr:rowOff>
    </xdr:to>
    <xdr:pic>
      <xdr:nvPicPr>
        <xdr:cNvPr id="141" name="図 140" descr="objet">
          <a:extLst>
            <a:ext uri="{FF2B5EF4-FFF2-40B4-BE49-F238E27FC236}">
              <a16:creationId xmlns:a16="http://schemas.microsoft.com/office/drawing/2014/main" id="{9F7BE68C-1210-4107-ABA4-5FFE21C14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1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85725</xdr:colOff>
      <xdr:row>121</xdr:row>
      <xdr:rowOff>0</xdr:rowOff>
    </xdr:from>
    <xdr:to>
      <xdr:col>54</xdr:col>
      <xdr:colOff>276225</xdr:colOff>
      <xdr:row>121</xdr:row>
      <xdr:rowOff>190500</xdr:rowOff>
    </xdr:to>
    <xdr:pic>
      <xdr:nvPicPr>
        <xdr:cNvPr id="143" name="図 142" descr="objet">
          <a:extLst>
            <a:ext uri="{FF2B5EF4-FFF2-40B4-BE49-F238E27FC236}">
              <a16:creationId xmlns:a16="http://schemas.microsoft.com/office/drawing/2014/main" id="{159B13A3-C323-4FC0-845E-1780DE31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61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285750</xdr:colOff>
      <xdr:row>121</xdr:row>
      <xdr:rowOff>0</xdr:rowOff>
    </xdr:from>
    <xdr:to>
      <xdr:col>54</xdr:col>
      <xdr:colOff>476250</xdr:colOff>
      <xdr:row>121</xdr:row>
      <xdr:rowOff>190500</xdr:rowOff>
    </xdr:to>
    <xdr:pic>
      <xdr:nvPicPr>
        <xdr:cNvPr id="144" name="図 143" descr="objet">
          <a:extLst>
            <a:ext uri="{FF2B5EF4-FFF2-40B4-BE49-F238E27FC236}">
              <a16:creationId xmlns:a16="http://schemas.microsoft.com/office/drawing/2014/main" id="{FE7755EE-4FF5-4187-A49C-47A1A930C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1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485775</xdr:colOff>
      <xdr:row>121</xdr:row>
      <xdr:rowOff>0</xdr:rowOff>
    </xdr:from>
    <xdr:to>
      <xdr:col>54</xdr:col>
      <xdr:colOff>676275</xdr:colOff>
      <xdr:row>121</xdr:row>
      <xdr:rowOff>190500</xdr:rowOff>
    </xdr:to>
    <xdr:pic>
      <xdr:nvPicPr>
        <xdr:cNvPr id="145" name="図 144" descr="objet">
          <a:extLst>
            <a:ext uri="{FF2B5EF4-FFF2-40B4-BE49-F238E27FC236}">
              <a16:creationId xmlns:a16="http://schemas.microsoft.com/office/drawing/2014/main" id="{B4084A8F-0FBA-4883-95B0-DABE051A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1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121</xdr:row>
      <xdr:rowOff>0</xdr:rowOff>
    </xdr:from>
    <xdr:to>
      <xdr:col>55</xdr:col>
      <xdr:colOff>190500</xdr:colOff>
      <xdr:row>121</xdr:row>
      <xdr:rowOff>190500</xdr:rowOff>
    </xdr:to>
    <xdr:pic>
      <xdr:nvPicPr>
        <xdr:cNvPr id="146" name="図 145" descr="objet">
          <a:extLst>
            <a:ext uri="{FF2B5EF4-FFF2-40B4-BE49-F238E27FC236}">
              <a16:creationId xmlns:a16="http://schemas.microsoft.com/office/drawing/2014/main" id="{1D468A96-A291-4922-A25A-0336B81DC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616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400050</xdr:colOff>
      <xdr:row>121</xdr:row>
      <xdr:rowOff>0</xdr:rowOff>
    </xdr:from>
    <xdr:to>
      <xdr:col>55</xdr:col>
      <xdr:colOff>590550</xdr:colOff>
      <xdr:row>121</xdr:row>
      <xdr:rowOff>190500</xdr:rowOff>
    </xdr:to>
    <xdr:pic>
      <xdr:nvPicPr>
        <xdr:cNvPr id="148" name="図 147" descr="objet">
          <a:extLst>
            <a:ext uri="{FF2B5EF4-FFF2-40B4-BE49-F238E27FC236}">
              <a16:creationId xmlns:a16="http://schemas.microsoft.com/office/drawing/2014/main" id="{3CB9F053-BFC0-4E69-8583-2F819FA12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61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600075</xdr:colOff>
      <xdr:row>121</xdr:row>
      <xdr:rowOff>0</xdr:rowOff>
    </xdr:from>
    <xdr:to>
      <xdr:col>56</xdr:col>
      <xdr:colOff>104775</xdr:colOff>
      <xdr:row>121</xdr:row>
      <xdr:rowOff>190500</xdr:rowOff>
    </xdr:to>
    <xdr:pic>
      <xdr:nvPicPr>
        <xdr:cNvPr id="149" name="図 148" descr="objet">
          <a:extLst>
            <a:ext uri="{FF2B5EF4-FFF2-40B4-BE49-F238E27FC236}">
              <a16:creationId xmlns:a16="http://schemas.microsoft.com/office/drawing/2014/main" id="{B30B9D47-F855-4412-86A3-E66F93F1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114300</xdr:colOff>
      <xdr:row>121</xdr:row>
      <xdr:rowOff>0</xdr:rowOff>
    </xdr:from>
    <xdr:to>
      <xdr:col>56</xdr:col>
      <xdr:colOff>304800</xdr:colOff>
      <xdr:row>121</xdr:row>
      <xdr:rowOff>190500</xdr:rowOff>
    </xdr:to>
    <xdr:pic>
      <xdr:nvPicPr>
        <xdr:cNvPr id="150" name="図 149" descr="objet">
          <a:extLst>
            <a:ext uri="{FF2B5EF4-FFF2-40B4-BE49-F238E27FC236}">
              <a16:creationId xmlns:a16="http://schemas.microsoft.com/office/drawing/2014/main" id="{D155627E-E5A7-42AE-A223-CBE0907F9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314325</xdr:colOff>
      <xdr:row>121</xdr:row>
      <xdr:rowOff>0</xdr:rowOff>
    </xdr:from>
    <xdr:to>
      <xdr:col>56</xdr:col>
      <xdr:colOff>504825</xdr:colOff>
      <xdr:row>121</xdr:row>
      <xdr:rowOff>190500</xdr:rowOff>
    </xdr:to>
    <xdr:pic>
      <xdr:nvPicPr>
        <xdr:cNvPr id="151" name="図 150" descr="objet">
          <a:extLst>
            <a:ext uri="{FF2B5EF4-FFF2-40B4-BE49-F238E27FC236}">
              <a16:creationId xmlns:a16="http://schemas.microsoft.com/office/drawing/2014/main" id="{25993E97-1DC8-4446-A3B0-F33CB435C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61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514350</xdr:colOff>
      <xdr:row>121</xdr:row>
      <xdr:rowOff>0</xdr:rowOff>
    </xdr:from>
    <xdr:to>
      <xdr:col>57</xdr:col>
      <xdr:colOff>19050</xdr:colOff>
      <xdr:row>121</xdr:row>
      <xdr:rowOff>190500</xdr:rowOff>
    </xdr:to>
    <xdr:pic>
      <xdr:nvPicPr>
        <xdr:cNvPr id="152" name="図 151" descr="objet">
          <a:extLst>
            <a:ext uri="{FF2B5EF4-FFF2-40B4-BE49-F238E27FC236}">
              <a16:creationId xmlns:a16="http://schemas.microsoft.com/office/drawing/2014/main" id="{87BDA9B8-6A2C-4081-8B3E-6616CF728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1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28575</xdr:colOff>
      <xdr:row>121</xdr:row>
      <xdr:rowOff>0</xdr:rowOff>
    </xdr:from>
    <xdr:to>
      <xdr:col>57</xdr:col>
      <xdr:colOff>219075</xdr:colOff>
      <xdr:row>121</xdr:row>
      <xdr:rowOff>190500</xdr:rowOff>
    </xdr:to>
    <xdr:pic>
      <xdr:nvPicPr>
        <xdr:cNvPr id="153" name="図 152" descr="objet">
          <a:extLst>
            <a:ext uri="{FF2B5EF4-FFF2-40B4-BE49-F238E27FC236}">
              <a16:creationId xmlns:a16="http://schemas.microsoft.com/office/drawing/2014/main" id="{DC177059-2D11-4325-84D1-3FFBEECE1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61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228600</xdr:colOff>
      <xdr:row>121</xdr:row>
      <xdr:rowOff>0</xdr:rowOff>
    </xdr:from>
    <xdr:to>
      <xdr:col>57</xdr:col>
      <xdr:colOff>419100</xdr:colOff>
      <xdr:row>121</xdr:row>
      <xdr:rowOff>190500</xdr:rowOff>
    </xdr:to>
    <xdr:pic>
      <xdr:nvPicPr>
        <xdr:cNvPr id="154" name="図 153" descr="objet">
          <a:extLst>
            <a:ext uri="{FF2B5EF4-FFF2-40B4-BE49-F238E27FC236}">
              <a16:creationId xmlns:a16="http://schemas.microsoft.com/office/drawing/2014/main" id="{EB454A22-E0A6-4B3B-9945-A5A6A618D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61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428625</xdr:colOff>
      <xdr:row>121</xdr:row>
      <xdr:rowOff>0</xdr:rowOff>
    </xdr:from>
    <xdr:to>
      <xdr:col>57</xdr:col>
      <xdr:colOff>619125</xdr:colOff>
      <xdr:row>121</xdr:row>
      <xdr:rowOff>190500</xdr:rowOff>
    </xdr:to>
    <xdr:pic>
      <xdr:nvPicPr>
        <xdr:cNvPr id="155" name="図 154" descr="objet">
          <a:extLst>
            <a:ext uri="{FF2B5EF4-FFF2-40B4-BE49-F238E27FC236}">
              <a16:creationId xmlns:a16="http://schemas.microsoft.com/office/drawing/2014/main" id="{B644A5AC-34D6-4CCA-B416-A1528AB03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619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628650</xdr:colOff>
      <xdr:row>121</xdr:row>
      <xdr:rowOff>0</xdr:rowOff>
    </xdr:from>
    <xdr:to>
      <xdr:col>58</xdr:col>
      <xdr:colOff>133350</xdr:colOff>
      <xdr:row>121</xdr:row>
      <xdr:rowOff>190500</xdr:rowOff>
    </xdr:to>
    <xdr:pic>
      <xdr:nvPicPr>
        <xdr:cNvPr id="156" name="図 155" descr="objet">
          <a:extLst>
            <a:ext uri="{FF2B5EF4-FFF2-40B4-BE49-F238E27FC236}">
              <a16:creationId xmlns:a16="http://schemas.microsoft.com/office/drawing/2014/main" id="{D52296CB-F438-423C-8987-2219040E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61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142875</xdr:colOff>
      <xdr:row>121</xdr:row>
      <xdr:rowOff>0</xdr:rowOff>
    </xdr:from>
    <xdr:to>
      <xdr:col>58</xdr:col>
      <xdr:colOff>333375</xdr:colOff>
      <xdr:row>121</xdr:row>
      <xdr:rowOff>190500</xdr:rowOff>
    </xdr:to>
    <xdr:pic>
      <xdr:nvPicPr>
        <xdr:cNvPr id="157" name="図 156" descr="objet">
          <a:extLst>
            <a:ext uri="{FF2B5EF4-FFF2-40B4-BE49-F238E27FC236}">
              <a16:creationId xmlns:a16="http://schemas.microsoft.com/office/drawing/2014/main" id="{131D7251-E50A-468E-95F9-6DCE053D3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61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342900</xdr:colOff>
      <xdr:row>121</xdr:row>
      <xdr:rowOff>0</xdr:rowOff>
    </xdr:from>
    <xdr:to>
      <xdr:col>58</xdr:col>
      <xdr:colOff>533400</xdr:colOff>
      <xdr:row>121</xdr:row>
      <xdr:rowOff>190500</xdr:rowOff>
    </xdr:to>
    <xdr:pic>
      <xdr:nvPicPr>
        <xdr:cNvPr id="158" name="図 157" descr="objet">
          <a:extLst>
            <a:ext uri="{FF2B5EF4-FFF2-40B4-BE49-F238E27FC236}">
              <a16:creationId xmlns:a16="http://schemas.microsoft.com/office/drawing/2014/main" id="{E231AF71-7E47-4FFA-A1F5-8B50642A6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1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542925</xdr:colOff>
      <xdr:row>121</xdr:row>
      <xdr:rowOff>0</xdr:rowOff>
    </xdr:from>
    <xdr:to>
      <xdr:col>59</xdr:col>
      <xdr:colOff>47626</xdr:colOff>
      <xdr:row>121</xdr:row>
      <xdr:rowOff>190500</xdr:rowOff>
    </xdr:to>
    <xdr:pic>
      <xdr:nvPicPr>
        <xdr:cNvPr id="159" name="図 158" descr="objet">
          <a:extLst>
            <a:ext uri="{FF2B5EF4-FFF2-40B4-BE49-F238E27FC236}">
              <a16:creationId xmlns:a16="http://schemas.microsoft.com/office/drawing/2014/main" id="{B14D35D0-498E-4DD2-ACD9-A170489C7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57150</xdr:colOff>
      <xdr:row>121</xdr:row>
      <xdr:rowOff>0</xdr:rowOff>
    </xdr:from>
    <xdr:to>
      <xdr:col>59</xdr:col>
      <xdr:colOff>247650</xdr:colOff>
      <xdr:row>121</xdr:row>
      <xdr:rowOff>190500</xdr:rowOff>
    </xdr:to>
    <xdr:pic>
      <xdr:nvPicPr>
        <xdr:cNvPr id="160" name="図 159" descr="objet">
          <a:extLst>
            <a:ext uri="{FF2B5EF4-FFF2-40B4-BE49-F238E27FC236}">
              <a16:creationId xmlns:a16="http://schemas.microsoft.com/office/drawing/2014/main" id="{7B7588F1-A316-4497-AA74-DE41EEDC1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620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257175</xdr:colOff>
      <xdr:row>121</xdr:row>
      <xdr:rowOff>0</xdr:rowOff>
    </xdr:from>
    <xdr:to>
      <xdr:col>59</xdr:col>
      <xdr:colOff>447675</xdr:colOff>
      <xdr:row>121</xdr:row>
      <xdr:rowOff>190500</xdr:rowOff>
    </xdr:to>
    <xdr:pic>
      <xdr:nvPicPr>
        <xdr:cNvPr id="161" name="図 160" descr="objet">
          <a:extLst>
            <a:ext uri="{FF2B5EF4-FFF2-40B4-BE49-F238E27FC236}">
              <a16:creationId xmlns:a16="http://schemas.microsoft.com/office/drawing/2014/main" id="{4420D9A2-EC91-4584-B4EF-0EED68BE9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620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457200</xdr:colOff>
      <xdr:row>121</xdr:row>
      <xdr:rowOff>0</xdr:rowOff>
    </xdr:from>
    <xdr:to>
      <xdr:col>59</xdr:col>
      <xdr:colOff>647700</xdr:colOff>
      <xdr:row>121</xdr:row>
      <xdr:rowOff>190500</xdr:rowOff>
    </xdr:to>
    <xdr:pic>
      <xdr:nvPicPr>
        <xdr:cNvPr id="162" name="図 161" descr="objet">
          <a:extLst>
            <a:ext uri="{FF2B5EF4-FFF2-40B4-BE49-F238E27FC236}">
              <a16:creationId xmlns:a16="http://schemas.microsoft.com/office/drawing/2014/main" id="{B5C37180-F0A5-4B5D-84AC-334F81231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62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657225</xdr:colOff>
      <xdr:row>121</xdr:row>
      <xdr:rowOff>0</xdr:rowOff>
    </xdr:from>
    <xdr:to>
      <xdr:col>60</xdr:col>
      <xdr:colOff>161925</xdr:colOff>
      <xdr:row>121</xdr:row>
      <xdr:rowOff>190500</xdr:rowOff>
    </xdr:to>
    <xdr:pic>
      <xdr:nvPicPr>
        <xdr:cNvPr id="163" name="図 162" descr="objet">
          <a:extLst>
            <a:ext uri="{FF2B5EF4-FFF2-40B4-BE49-F238E27FC236}">
              <a16:creationId xmlns:a16="http://schemas.microsoft.com/office/drawing/2014/main" id="{DC825309-51B7-400E-922F-0AF4702C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621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171450</xdr:colOff>
      <xdr:row>121</xdr:row>
      <xdr:rowOff>0</xdr:rowOff>
    </xdr:from>
    <xdr:to>
      <xdr:col>60</xdr:col>
      <xdr:colOff>361950</xdr:colOff>
      <xdr:row>121</xdr:row>
      <xdr:rowOff>190500</xdr:rowOff>
    </xdr:to>
    <xdr:pic>
      <xdr:nvPicPr>
        <xdr:cNvPr id="164" name="図 163" descr="objet">
          <a:extLst>
            <a:ext uri="{FF2B5EF4-FFF2-40B4-BE49-F238E27FC236}">
              <a16:creationId xmlns:a16="http://schemas.microsoft.com/office/drawing/2014/main" id="{4FD55854-83E1-4887-87E6-92B95756F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2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85725</xdr:colOff>
      <xdr:row>121</xdr:row>
      <xdr:rowOff>0</xdr:rowOff>
    </xdr:from>
    <xdr:to>
      <xdr:col>61</xdr:col>
      <xdr:colOff>276225</xdr:colOff>
      <xdr:row>121</xdr:row>
      <xdr:rowOff>190500</xdr:rowOff>
    </xdr:to>
    <xdr:pic>
      <xdr:nvPicPr>
        <xdr:cNvPr id="167" name="図 166" descr="objet">
          <a:extLst>
            <a:ext uri="{FF2B5EF4-FFF2-40B4-BE49-F238E27FC236}">
              <a16:creationId xmlns:a16="http://schemas.microsoft.com/office/drawing/2014/main" id="{11CBA410-9164-414F-A886-F2597A9E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285750</xdr:colOff>
      <xdr:row>121</xdr:row>
      <xdr:rowOff>0</xdr:rowOff>
    </xdr:from>
    <xdr:to>
      <xdr:col>61</xdr:col>
      <xdr:colOff>476250</xdr:colOff>
      <xdr:row>121</xdr:row>
      <xdr:rowOff>190500</xdr:rowOff>
    </xdr:to>
    <xdr:pic>
      <xdr:nvPicPr>
        <xdr:cNvPr id="168" name="図 167" descr="objet">
          <a:extLst>
            <a:ext uri="{FF2B5EF4-FFF2-40B4-BE49-F238E27FC236}">
              <a16:creationId xmlns:a16="http://schemas.microsoft.com/office/drawing/2014/main" id="{3E2E791B-C74D-4567-9C4E-0CC3B28B0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622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485775</xdr:colOff>
      <xdr:row>121</xdr:row>
      <xdr:rowOff>0</xdr:rowOff>
    </xdr:from>
    <xdr:to>
      <xdr:col>61</xdr:col>
      <xdr:colOff>676275</xdr:colOff>
      <xdr:row>121</xdr:row>
      <xdr:rowOff>190500</xdr:rowOff>
    </xdr:to>
    <xdr:pic>
      <xdr:nvPicPr>
        <xdr:cNvPr id="169" name="図 168" descr="objet">
          <a:extLst>
            <a:ext uri="{FF2B5EF4-FFF2-40B4-BE49-F238E27FC236}">
              <a16:creationId xmlns:a16="http://schemas.microsoft.com/office/drawing/2014/main" id="{F3CF9CE5-FF3C-4442-AA0A-F69CED06C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0</xdr:colOff>
      <xdr:row>121</xdr:row>
      <xdr:rowOff>0</xdr:rowOff>
    </xdr:from>
    <xdr:to>
      <xdr:col>62</xdr:col>
      <xdr:colOff>190500</xdr:colOff>
      <xdr:row>121</xdr:row>
      <xdr:rowOff>190500</xdr:rowOff>
    </xdr:to>
    <xdr:pic>
      <xdr:nvPicPr>
        <xdr:cNvPr id="170" name="図 169" descr="objet">
          <a:extLst>
            <a:ext uri="{FF2B5EF4-FFF2-40B4-BE49-F238E27FC236}">
              <a16:creationId xmlns:a16="http://schemas.microsoft.com/office/drawing/2014/main" id="{A78C1BF5-4E9A-4F53-975A-14EACAC9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622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200025</xdr:colOff>
      <xdr:row>121</xdr:row>
      <xdr:rowOff>0</xdr:rowOff>
    </xdr:from>
    <xdr:to>
      <xdr:col>62</xdr:col>
      <xdr:colOff>390525</xdr:colOff>
      <xdr:row>121</xdr:row>
      <xdr:rowOff>190500</xdr:rowOff>
    </xdr:to>
    <xdr:pic>
      <xdr:nvPicPr>
        <xdr:cNvPr id="171" name="図 170" descr="objet">
          <a:extLst>
            <a:ext uri="{FF2B5EF4-FFF2-40B4-BE49-F238E27FC236}">
              <a16:creationId xmlns:a16="http://schemas.microsoft.com/office/drawing/2014/main" id="{CEFE1BC8-510C-4703-92AC-BDD7C02D3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62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400050</xdr:colOff>
      <xdr:row>121</xdr:row>
      <xdr:rowOff>0</xdr:rowOff>
    </xdr:from>
    <xdr:to>
      <xdr:col>62</xdr:col>
      <xdr:colOff>590550</xdr:colOff>
      <xdr:row>121</xdr:row>
      <xdr:rowOff>190500</xdr:rowOff>
    </xdr:to>
    <xdr:pic>
      <xdr:nvPicPr>
        <xdr:cNvPr id="172" name="図 171" descr="objet">
          <a:extLst>
            <a:ext uri="{FF2B5EF4-FFF2-40B4-BE49-F238E27FC236}">
              <a16:creationId xmlns:a16="http://schemas.microsoft.com/office/drawing/2014/main" id="{C0769752-EE3F-48D9-9E48-546D61ABC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23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600075</xdr:colOff>
      <xdr:row>121</xdr:row>
      <xdr:rowOff>0</xdr:rowOff>
    </xdr:from>
    <xdr:to>
      <xdr:col>63</xdr:col>
      <xdr:colOff>104775</xdr:colOff>
      <xdr:row>121</xdr:row>
      <xdr:rowOff>190500</xdr:rowOff>
    </xdr:to>
    <xdr:pic>
      <xdr:nvPicPr>
        <xdr:cNvPr id="173" name="図 172" descr="objet">
          <a:extLst>
            <a:ext uri="{FF2B5EF4-FFF2-40B4-BE49-F238E27FC236}">
              <a16:creationId xmlns:a16="http://schemas.microsoft.com/office/drawing/2014/main" id="{1266BFFC-5649-4BF6-B42F-D9E6138B1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62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314325</xdr:colOff>
      <xdr:row>121</xdr:row>
      <xdr:rowOff>0</xdr:rowOff>
    </xdr:from>
    <xdr:to>
      <xdr:col>63</xdr:col>
      <xdr:colOff>504825</xdr:colOff>
      <xdr:row>121</xdr:row>
      <xdr:rowOff>190500</xdr:rowOff>
    </xdr:to>
    <xdr:pic>
      <xdr:nvPicPr>
        <xdr:cNvPr id="175" name="図 174" descr="objet">
          <a:extLst>
            <a:ext uri="{FF2B5EF4-FFF2-40B4-BE49-F238E27FC236}">
              <a16:creationId xmlns:a16="http://schemas.microsoft.com/office/drawing/2014/main" id="{18EE5CAA-9D10-450A-A599-877AC09B0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24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514350</xdr:colOff>
      <xdr:row>121</xdr:row>
      <xdr:rowOff>0</xdr:rowOff>
    </xdr:from>
    <xdr:to>
      <xdr:col>64</xdr:col>
      <xdr:colOff>19050</xdr:colOff>
      <xdr:row>121</xdr:row>
      <xdr:rowOff>190500</xdr:rowOff>
    </xdr:to>
    <xdr:pic>
      <xdr:nvPicPr>
        <xdr:cNvPr id="176" name="図 175" descr="objet">
          <a:extLst>
            <a:ext uri="{FF2B5EF4-FFF2-40B4-BE49-F238E27FC236}">
              <a16:creationId xmlns:a16="http://schemas.microsoft.com/office/drawing/2014/main" id="{8DE60EB2-6157-4440-9C2F-12D444A98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2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28575</xdr:colOff>
      <xdr:row>121</xdr:row>
      <xdr:rowOff>0</xdr:rowOff>
    </xdr:from>
    <xdr:to>
      <xdr:col>64</xdr:col>
      <xdr:colOff>219075</xdr:colOff>
      <xdr:row>121</xdr:row>
      <xdr:rowOff>190500</xdr:rowOff>
    </xdr:to>
    <xdr:pic>
      <xdr:nvPicPr>
        <xdr:cNvPr id="177" name="図 176" descr="objet">
          <a:extLst>
            <a:ext uri="{FF2B5EF4-FFF2-40B4-BE49-F238E27FC236}">
              <a16:creationId xmlns:a16="http://schemas.microsoft.com/office/drawing/2014/main" id="{4910A6F0-034F-4280-A66B-C31519F5D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624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228600</xdr:colOff>
      <xdr:row>121</xdr:row>
      <xdr:rowOff>0</xdr:rowOff>
    </xdr:from>
    <xdr:to>
      <xdr:col>64</xdr:col>
      <xdr:colOff>419100</xdr:colOff>
      <xdr:row>121</xdr:row>
      <xdr:rowOff>190500</xdr:rowOff>
    </xdr:to>
    <xdr:pic>
      <xdr:nvPicPr>
        <xdr:cNvPr id="178" name="図 177" descr="objet">
          <a:extLst>
            <a:ext uri="{FF2B5EF4-FFF2-40B4-BE49-F238E27FC236}">
              <a16:creationId xmlns:a16="http://schemas.microsoft.com/office/drawing/2014/main" id="{0D80A0E7-C600-4277-A378-C56F075A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62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428625</xdr:colOff>
      <xdr:row>121</xdr:row>
      <xdr:rowOff>0</xdr:rowOff>
    </xdr:from>
    <xdr:to>
      <xdr:col>64</xdr:col>
      <xdr:colOff>619125</xdr:colOff>
      <xdr:row>121</xdr:row>
      <xdr:rowOff>190500</xdr:rowOff>
    </xdr:to>
    <xdr:pic>
      <xdr:nvPicPr>
        <xdr:cNvPr id="179" name="図 178" descr="objet">
          <a:extLst>
            <a:ext uri="{FF2B5EF4-FFF2-40B4-BE49-F238E27FC236}">
              <a16:creationId xmlns:a16="http://schemas.microsoft.com/office/drawing/2014/main" id="{C65F5026-A1AC-4693-9315-93C910A4D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628650</xdr:colOff>
      <xdr:row>121</xdr:row>
      <xdr:rowOff>0</xdr:rowOff>
    </xdr:from>
    <xdr:to>
      <xdr:col>65</xdr:col>
      <xdr:colOff>133350</xdr:colOff>
      <xdr:row>121</xdr:row>
      <xdr:rowOff>190500</xdr:rowOff>
    </xdr:to>
    <xdr:pic>
      <xdr:nvPicPr>
        <xdr:cNvPr id="180" name="図 179" descr="objet">
          <a:extLst>
            <a:ext uri="{FF2B5EF4-FFF2-40B4-BE49-F238E27FC236}">
              <a16:creationId xmlns:a16="http://schemas.microsoft.com/office/drawing/2014/main" id="{681E39A4-69C2-4DA3-99E2-89CF6338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62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142875</xdr:colOff>
      <xdr:row>121</xdr:row>
      <xdr:rowOff>0</xdr:rowOff>
    </xdr:from>
    <xdr:to>
      <xdr:col>65</xdr:col>
      <xdr:colOff>333375</xdr:colOff>
      <xdr:row>121</xdr:row>
      <xdr:rowOff>190500</xdr:rowOff>
    </xdr:to>
    <xdr:pic>
      <xdr:nvPicPr>
        <xdr:cNvPr id="181" name="図 180" descr="objet">
          <a:extLst>
            <a:ext uri="{FF2B5EF4-FFF2-40B4-BE49-F238E27FC236}">
              <a16:creationId xmlns:a16="http://schemas.microsoft.com/office/drawing/2014/main" id="{A6E54A13-243A-4A7B-AAA4-FC6C97E4E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62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342900</xdr:colOff>
      <xdr:row>121</xdr:row>
      <xdr:rowOff>0</xdr:rowOff>
    </xdr:from>
    <xdr:to>
      <xdr:col>65</xdr:col>
      <xdr:colOff>533400</xdr:colOff>
      <xdr:row>121</xdr:row>
      <xdr:rowOff>190500</xdr:rowOff>
    </xdr:to>
    <xdr:pic>
      <xdr:nvPicPr>
        <xdr:cNvPr id="182" name="図 181" descr="objet">
          <a:extLst>
            <a:ext uri="{FF2B5EF4-FFF2-40B4-BE49-F238E27FC236}">
              <a16:creationId xmlns:a16="http://schemas.microsoft.com/office/drawing/2014/main" id="{D3F364EE-138B-4F4E-A07C-6F9F7E7DB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625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65</xdr:col>
      <xdr:colOff>542925</xdr:colOff>
      <xdr:row>121</xdr:row>
      <xdr:rowOff>0</xdr:rowOff>
    </xdr:from>
    <xdr:to>
      <xdr:col>66</xdr:col>
      <xdr:colOff>47626</xdr:colOff>
      <xdr:row>121</xdr:row>
      <xdr:rowOff>190500</xdr:rowOff>
    </xdr:to>
    <xdr:pic>
      <xdr:nvPicPr>
        <xdr:cNvPr id="183" name="図 182" descr="objet">
          <a:extLst>
            <a:ext uri="{FF2B5EF4-FFF2-40B4-BE49-F238E27FC236}">
              <a16:creationId xmlns:a16="http://schemas.microsoft.com/office/drawing/2014/main" id="{38A4E4DB-196C-4006-AFE0-7F157FC7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2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57150</xdr:colOff>
      <xdr:row>121</xdr:row>
      <xdr:rowOff>0</xdr:rowOff>
    </xdr:from>
    <xdr:to>
      <xdr:col>66</xdr:col>
      <xdr:colOff>247650</xdr:colOff>
      <xdr:row>121</xdr:row>
      <xdr:rowOff>190500</xdr:rowOff>
    </xdr:to>
    <xdr:pic>
      <xdr:nvPicPr>
        <xdr:cNvPr id="184" name="図 183" descr="objet">
          <a:extLst>
            <a:ext uri="{FF2B5EF4-FFF2-40B4-BE49-F238E27FC236}">
              <a16:creationId xmlns:a16="http://schemas.microsoft.com/office/drawing/2014/main" id="{6BA4F7AC-36BE-448F-9A05-03CA905E2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62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257175</xdr:colOff>
      <xdr:row>121</xdr:row>
      <xdr:rowOff>0</xdr:rowOff>
    </xdr:from>
    <xdr:to>
      <xdr:col>66</xdr:col>
      <xdr:colOff>447675</xdr:colOff>
      <xdr:row>121</xdr:row>
      <xdr:rowOff>190500</xdr:rowOff>
    </xdr:to>
    <xdr:pic>
      <xdr:nvPicPr>
        <xdr:cNvPr id="185" name="図 184" descr="objet">
          <a:extLst>
            <a:ext uri="{FF2B5EF4-FFF2-40B4-BE49-F238E27FC236}">
              <a16:creationId xmlns:a16="http://schemas.microsoft.com/office/drawing/2014/main" id="{E523E22F-42C5-45AA-AA08-88F36FD54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62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457200</xdr:colOff>
      <xdr:row>121</xdr:row>
      <xdr:rowOff>0</xdr:rowOff>
    </xdr:from>
    <xdr:to>
      <xdr:col>66</xdr:col>
      <xdr:colOff>647700</xdr:colOff>
      <xdr:row>121</xdr:row>
      <xdr:rowOff>190500</xdr:rowOff>
    </xdr:to>
    <xdr:pic>
      <xdr:nvPicPr>
        <xdr:cNvPr id="186" name="図 185" descr="objet">
          <a:extLst>
            <a:ext uri="{FF2B5EF4-FFF2-40B4-BE49-F238E27FC236}">
              <a16:creationId xmlns:a16="http://schemas.microsoft.com/office/drawing/2014/main" id="{9DDCBEB9-C639-4BD1-9525-951AA09B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626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657225</xdr:colOff>
      <xdr:row>121</xdr:row>
      <xdr:rowOff>0</xdr:rowOff>
    </xdr:from>
    <xdr:to>
      <xdr:col>67</xdr:col>
      <xdr:colOff>161925</xdr:colOff>
      <xdr:row>121</xdr:row>
      <xdr:rowOff>190500</xdr:rowOff>
    </xdr:to>
    <xdr:pic>
      <xdr:nvPicPr>
        <xdr:cNvPr id="187" name="図 186" descr="objet">
          <a:extLst>
            <a:ext uri="{FF2B5EF4-FFF2-40B4-BE49-F238E27FC236}">
              <a16:creationId xmlns:a16="http://schemas.microsoft.com/office/drawing/2014/main" id="{EB9CC148-2A4C-436D-925D-639863A18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627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171450</xdr:colOff>
      <xdr:row>121</xdr:row>
      <xdr:rowOff>0</xdr:rowOff>
    </xdr:from>
    <xdr:to>
      <xdr:col>67</xdr:col>
      <xdr:colOff>361950</xdr:colOff>
      <xdr:row>121</xdr:row>
      <xdr:rowOff>190500</xdr:rowOff>
    </xdr:to>
    <xdr:pic>
      <xdr:nvPicPr>
        <xdr:cNvPr id="188" name="図 187" descr="objet">
          <a:extLst>
            <a:ext uri="{FF2B5EF4-FFF2-40B4-BE49-F238E27FC236}">
              <a16:creationId xmlns:a16="http://schemas.microsoft.com/office/drawing/2014/main" id="{02B4A6C6-7038-43CC-8926-73F029523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371475</xdr:colOff>
      <xdr:row>121</xdr:row>
      <xdr:rowOff>0</xdr:rowOff>
    </xdr:from>
    <xdr:to>
      <xdr:col>67</xdr:col>
      <xdr:colOff>561975</xdr:colOff>
      <xdr:row>121</xdr:row>
      <xdr:rowOff>190500</xdr:rowOff>
    </xdr:to>
    <xdr:pic>
      <xdr:nvPicPr>
        <xdr:cNvPr id="189" name="図 188" descr="objet">
          <a:extLst>
            <a:ext uri="{FF2B5EF4-FFF2-40B4-BE49-F238E27FC236}">
              <a16:creationId xmlns:a16="http://schemas.microsoft.com/office/drawing/2014/main" id="{1A432E2C-B750-4E88-8562-F854FBE33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571500</xdr:colOff>
      <xdr:row>121</xdr:row>
      <xdr:rowOff>0</xdr:rowOff>
    </xdr:from>
    <xdr:to>
      <xdr:col>68</xdr:col>
      <xdr:colOff>76199</xdr:colOff>
      <xdr:row>121</xdr:row>
      <xdr:rowOff>190500</xdr:rowOff>
    </xdr:to>
    <xdr:pic>
      <xdr:nvPicPr>
        <xdr:cNvPr id="190" name="図 189" descr="objet">
          <a:extLst>
            <a:ext uri="{FF2B5EF4-FFF2-40B4-BE49-F238E27FC236}">
              <a16:creationId xmlns:a16="http://schemas.microsoft.com/office/drawing/2014/main" id="{6E24BDF7-5149-49C5-8C23-D5F6D473E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85725</xdr:colOff>
      <xdr:row>121</xdr:row>
      <xdr:rowOff>0</xdr:rowOff>
    </xdr:from>
    <xdr:to>
      <xdr:col>68</xdr:col>
      <xdr:colOff>276225</xdr:colOff>
      <xdr:row>121</xdr:row>
      <xdr:rowOff>190500</xdr:rowOff>
    </xdr:to>
    <xdr:pic>
      <xdr:nvPicPr>
        <xdr:cNvPr id="191" name="図 190" descr="objet">
          <a:extLst>
            <a:ext uri="{FF2B5EF4-FFF2-40B4-BE49-F238E27FC236}">
              <a16:creationId xmlns:a16="http://schemas.microsoft.com/office/drawing/2014/main" id="{432972AC-B4E3-4BA9-A81F-79FC69D68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2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285750</xdr:colOff>
      <xdr:row>121</xdr:row>
      <xdr:rowOff>0</xdr:rowOff>
    </xdr:from>
    <xdr:to>
      <xdr:col>68</xdr:col>
      <xdr:colOff>476250</xdr:colOff>
      <xdr:row>121</xdr:row>
      <xdr:rowOff>190500</xdr:rowOff>
    </xdr:to>
    <xdr:pic>
      <xdr:nvPicPr>
        <xdr:cNvPr id="192" name="図 191" descr="objet">
          <a:extLst>
            <a:ext uri="{FF2B5EF4-FFF2-40B4-BE49-F238E27FC236}">
              <a16:creationId xmlns:a16="http://schemas.microsoft.com/office/drawing/2014/main" id="{C6A2B028-B21A-4D9C-8111-30627439B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2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485775</xdr:colOff>
      <xdr:row>121</xdr:row>
      <xdr:rowOff>0</xdr:rowOff>
    </xdr:from>
    <xdr:to>
      <xdr:col>68</xdr:col>
      <xdr:colOff>676275</xdr:colOff>
      <xdr:row>121</xdr:row>
      <xdr:rowOff>190500</xdr:rowOff>
    </xdr:to>
    <xdr:pic>
      <xdr:nvPicPr>
        <xdr:cNvPr id="193" name="図 192" descr="objet">
          <a:extLst>
            <a:ext uri="{FF2B5EF4-FFF2-40B4-BE49-F238E27FC236}">
              <a16:creationId xmlns:a16="http://schemas.microsoft.com/office/drawing/2014/main" id="{11B585E9-65F5-4E1C-B25D-17B467406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62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121</xdr:row>
      <xdr:rowOff>0</xdr:rowOff>
    </xdr:from>
    <xdr:to>
      <xdr:col>69</xdr:col>
      <xdr:colOff>190500</xdr:colOff>
      <xdr:row>121</xdr:row>
      <xdr:rowOff>190500</xdr:rowOff>
    </xdr:to>
    <xdr:pic>
      <xdr:nvPicPr>
        <xdr:cNvPr id="194" name="図 193" descr="objet">
          <a:extLst>
            <a:ext uri="{FF2B5EF4-FFF2-40B4-BE49-F238E27FC236}">
              <a16:creationId xmlns:a16="http://schemas.microsoft.com/office/drawing/2014/main" id="{3AD00D14-26E1-447B-B572-F3335A48D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62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200025</xdr:colOff>
      <xdr:row>121</xdr:row>
      <xdr:rowOff>0</xdr:rowOff>
    </xdr:from>
    <xdr:to>
      <xdr:col>69</xdr:col>
      <xdr:colOff>390525</xdr:colOff>
      <xdr:row>121</xdr:row>
      <xdr:rowOff>190500</xdr:rowOff>
    </xdr:to>
    <xdr:pic>
      <xdr:nvPicPr>
        <xdr:cNvPr id="195" name="図 194" descr="objet">
          <a:extLst>
            <a:ext uri="{FF2B5EF4-FFF2-40B4-BE49-F238E27FC236}">
              <a16:creationId xmlns:a16="http://schemas.microsoft.com/office/drawing/2014/main" id="{CFBDBD2C-E430-4A75-92ED-A752C17C6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629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400050</xdr:colOff>
      <xdr:row>121</xdr:row>
      <xdr:rowOff>0</xdr:rowOff>
    </xdr:from>
    <xdr:to>
      <xdr:col>69</xdr:col>
      <xdr:colOff>590550</xdr:colOff>
      <xdr:row>121</xdr:row>
      <xdr:rowOff>190500</xdr:rowOff>
    </xdr:to>
    <xdr:pic>
      <xdr:nvPicPr>
        <xdr:cNvPr id="196" name="図 195" descr="objet">
          <a:extLst>
            <a:ext uri="{FF2B5EF4-FFF2-40B4-BE49-F238E27FC236}">
              <a16:creationId xmlns:a16="http://schemas.microsoft.com/office/drawing/2014/main" id="{E4547B1E-32E3-40BE-A9A7-9155DEEFC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62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600075</xdr:colOff>
      <xdr:row>121</xdr:row>
      <xdr:rowOff>0</xdr:rowOff>
    </xdr:from>
    <xdr:to>
      <xdr:col>70</xdr:col>
      <xdr:colOff>104775</xdr:colOff>
      <xdr:row>121</xdr:row>
      <xdr:rowOff>190500</xdr:rowOff>
    </xdr:to>
    <xdr:pic>
      <xdr:nvPicPr>
        <xdr:cNvPr id="197" name="図 196" descr="objet">
          <a:extLst>
            <a:ext uri="{FF2B5EF4-FFF2-40B4-BE49-F238E27FC236}">
              <a16:creationId xmlns:a16="http://schemas.microsoft.com/office/drawing/2014/main" id="{098A1D9B-C822-4C95-8008-CF88FE1F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2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114300</xdr:colOff>
      <xdr:row>121</xdr:row>
      <xdr:rowOff>0</xdr:rowOff>
    </xdr:from>
    <xdr:to>
      <xdr:col>70</xdr:col>
      <xdr:colOff>304800</xdr:colOff>
      <xdr:row>121</xdr:row>
      <xdr:rowOff>190500</xdr:rowOff>
    </xdr:to>
    <xdr:pic>
      <xdr:nvPicPr>
        <xdr:cNvPr id="198" name="図 197" descr="objet">
          <a:extLst>
            <a:ext uri="{FF2B5EF4-FFF2-40B4-BE49-F238E27FC236}">
              <a16:creationId xmlns:a16="http://schemas.microsoft.com/office/drawing/2014/main" id="{5E8547F9-2A63-4344-86E2-7EC87C5ED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62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314325</xdr:colOff>
      <xdr:row>121</xdr:row>
      <xdr:rowOff>0</xdr:rowOff>
    </xdr:from>
    <xdr:to>
      <xdr:col>70</xdr:col>
      <xdr:colOff>504825</xdr:colOff>
      <xdr:row>121</xdr:row>
      <xdr:rowOff>190500</xdr:rowOff>
    </xdr:to>
    <xdr:pic>
      <xdr:nvPicPr>
        <xdr:cNvPr id="199" name="図 198" descr="objet">
          <a:extLst>
            <a:ext uri="{FF2B5EF4-FFF2-40B4-BE49-F238E27FC236}">
              <a16:creationId xmlns:a16="http://schemas.microsoft.com/office/drawing/2014/main" id="{AE20C466-6B66-47C5-98EB-C0A841297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514350</xdr:colOff>
      <xdr:row>121</xdr:row>
      <xdr:rowOff>0</xdr:rowOff>
    </xdr:from>
    <xdr:to>
      <xdr:col>71</xdr:col>
      <xdr:colOff>19050</xdr:colOff>
      <xdr:row>121</xdr:row>
      <xdr:rowOff>190500</xdr:rowOff>
    </xdr:to>
    <xdr:pic>
      <xdr:nvPicPr>
        <xdr:cNvPr id="200" name="図 199" descr="objet">
          <a:extLst>
            <a:ext uri="{FF2B5EF4-FFF2-40B4-BE49-F238E27FC236}">
              <a16:creationId xmlns:a16="http://schemas.microsoft.com/office/drawing/2014/main" id="{463A3C80-AC89-4C77-9501-F6150A5A2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30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228600</xdr:colOff>
      <xdr:row>121</xdr:row>
      <xdr:rowOff>0</xdr:rowOff>
    </xdr:from>
    <xdr:to>
      <xdr:col>71</xdr:col>
      <xdr:colOff>419100</xdr:colOff>
      <xdr:row>121</xdr:row>
      <xdr:rowOff>190500</xdr:rowOff>
    </xdr:to>
    <xdr:pic>
      <xdr:nvPicPr>
        <xdr:cNvPr id="202" name="図 201" descr="objet">
          <a:extLst>
            <a:ext uri="{FF2B5EF4-FFF2-40B4-BE49-F238E27FC236}">
              <a16:creationId xmlns:a16="http://schemas.microsoft.com/office/drawing/2014/main" id="{B72B5267-08E8-4DAF-A488-701CE32FC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63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428625</xdr:colOff>
      <xdr:row>121</xdr:row>
      <xdr:rowOff>0</xdr:rowOff>
    </xdr:from>
    <xdr:to>
      <xdr:col>71</xdr:col>
      <xdr:colOff>619125</xdr:colOff>
      <xdr:row>121</xdr:row>
      <xdr:rowOff>190500</xdr:rowOff>
    </xdr:to>
    <xdr:pic>
      <xdr:nvPicPr>
        <xdr:cNvPr id="203" name="図 202" descr="objet">
          <a:extLst>
            <a:ext uri="{FF2B5EF4-FFF2-40B4-BE49-F238E27FC236}">
              <a16:creationId xmlns:a16="http://schemas.microsoft.com/office/drawing/2014/main" id="{D28899EE-67D4-4424-A2CF-04747025E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631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628650</xdr:colOff>
      <xdr:row>121</xdr:row>
      <xdr:rowOff>0</xdr:rowOff>
    </xdr:from>
    <xdr:to>
      <xdr:col>72</xdr:col>
      <xdr:colOff>133350</xdr:colOff>
      <xdr:row>121</xdr:row>
      <xdr:rowOff>190500</xdr:rowOff>
    </xdr:to>
    <xdr:pic>
      <xdr:nvPicPr>
        <xdr:cNvPr id="204" name="図 203" descr="objet">
          <a:extLst>
            <a:ext uri="{FF2B5EF4-FFF2-40B4-BE49-F238E27FC236}">
              <a16:creationId xmlns:a16="http://schemas.microsoft.com/office/drawing/2014/main" id="{7C2F4133-051C-4714-BA7F-06D82CC27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63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142875</xdr:colOff>
      <xdr:row>121</xdr:row>
      <xdr:rowOff>0</xdr:rowOff>
    </xdr:from>
    <xdr:to>
      <xdr:col>72</xdr:col>
      <xdr:colOff>333375</xdr:colOff>
      <xdr:row>121</xdr:row>
      <xdr:rowOff>190500</xdr:rowOff>
    </xdr:to>
    <xdr:pic>
      <xdr:nvPicPr>
        <xdr:cNvPr id="205" name="図 204" descr="objet">
          <a:extLst>
            <a:ext uri="{FF2B5EF4-FFF2-40B4-BE49-F238E27FC236}">
              <a16:creationId xmlns:a16="http://schemas.microsoft.com/office/drawing/2014/main" id="{2D0CC55E-CF33-4849-98FA-E0EAF08CC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3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542925</xdr:colOff>
      <xdr:row>121</xdr:row>
      <xdr:rowOff>0</xdr:rowOff>
    </xdr:from>
    <xdr:to>
      <xdr:col>73</xdr:col>
      <xdr:colOff>47626</xdr:colOff>
      <xdr:row>121</xdr:row>
      <xdr:rowOff>190500</xdr:rowOff>
    </xdr:to>
    <xdr:pic>
      <xdr:nvPicPr>
        <xdr:cNvPr id="207" name="図 206" descr="objet">
          <a:extLst>
            <a:ext uri="{FF2B5EF4-FFF2-40B4-BE49-F238E27FC236}">
              <a16:creationId xmlns:a16="http://schemas.microsoft.com/office/drawing/2014/main" id="{3BDC0CFB-FE8E-4D78-8BD4-981E961F5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63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57150</xdr:colOff>
      <xdr:row>121</xdr:row>
      <xdr:rowOff>0</xdr:rowOff>
    </xdr:from>
    <xdr:to>
      <xdr:col>73</xdr:col>
      <xdr:colOff>247650</xdr:colOff>
      <xdr:row>121</xdr:row>
      <xdr:rowOff>190500</xdr:rowOff>
    </xdr:to>
    <xdr:pic>
      <xdr:nvPicPr>
        <xdr:cNvPr id="208" name="図 207" descr="objet">
          <a:extLst>
            <a:ext uri="{FF2B5EF4-FFF2-40B4-BE49-F238E27FC236}">
              <a16:creationId xmlns:a16="http://schemas.microsoft.com/office/drawing/2014/main" id="{8D88B744-F360-4742-AE08-6B9E11E68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632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257175</xdr:colOff>
      <xdr:row>121</xdr:row>
      <xdr:rowOff>0</xdr:rowOff>
    </xdr:from>
    <xdr:to>
      <xdr:col>73</xdr:col>
      <xdr:colOff>447675</xdr:colOff>
      <xdr:row>121</xdr:row>
      <xdr:rowOff>190500</xdr:rowOff>
    </xdr:to>
    <xdr:pic>
      <xdr:nvPicPr>
        <xdr:cNvPr id="209" name="図 208" descr="objet">
          <a:extLst>
            <a:ext uri="{FF2B5EF4-FFF2-40B4-BE49-F238E27FC236}">
              <a16:creationId xmlns:a16="http://schemas.microsoft.com/office/drawing/2014/main" id="{1F43B1A3-3862-409B-BFC5-E12159A49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457200</xdr:colOff>
      <xdr:row>121</xdr:row>
      <xdr:rowOff>0</xdr:rowOff>
    </xdr:from>
    <xdr:to>
      <xdr:col>73</xdr:col>
      <xdr:colOff>647700</xdr:colOff>
      <xdr:row>121</xdr:row>
      <xdr:rowOff>190500</xdr:rowOff>
    </xdr:to>
    <xdr:pic>
      <xdr:nvPicPr>
        <xdr:cNvPr id="210" name="図 209" descr="objet">
          <a:extLst>
            <a:ext uri="{FF2B5EF4-FFF2-40B4-BE49-F238E27FC236}">
              <a16:creationId xmlns:a16="http://schemas.microsoft.com/office/drawing/2014/main" id="{7EACB73D-EEF6-4616-A69F-EE49D94E1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632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657225</xdr:colOff>
      <xdr:row>121</xdr:row>
      <xdr:rowOff>0</xdr:rowOff>
    </xdr:from>
    <xdr:to>
      <xdr:col>74</xdr:col>
      <xdr:colOff>161925</xdr:colOff>
      <xdr:row>121</xdr:row>
      <xdr:rowOff>190500</xdr:rowOff>
    </xdr:to>
    <xdr:pic>
      <xdr:nvPicPr>
        <xdr:cNvPr id="211" name="図 210" descr="objet">
          <a:extLst>
            <a:ext uri="{FF2B5EF4-FFF2-40B4-BE49-F238E27FC236}">
              <a16:creationId xmlns:a16="http://schemas.microsoft.com/office/drawing/2014/main" id="{8AA2A532-27F0-4AC9-B927-61FDB1F79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63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371475</xdr:colOff>
      <xdr:row>121</xdr:row>
      <xdr:rowOff>0</xdr:rowOff>
    </xdr:from>
    <xdr:to>
      <xdr:col>74</xdr:col>
      <xdr:colOff>561975</xdr:colOff>
      <xdr:row>121</xdr:row>
      <xdr:rowOff>190500</xdr:rowOff>
    </xdr:to>
    <xdr:pic>
      <xdr:nvPicPr>
        <xdr:cNvPr id="213" name="図 212" descr="objet">
          <a:extLst>
            <a:ext uri="{FF2B5EF4-FFF2-40B4-BE49-F238E27FC236}">
              <a16:creationId xmlns:a16="http://schemas.microsoft.com/office/drawing/2014/main" id="{6ECA4A29-FFCB-4997-808A-1A847CDB6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3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285750</xdr:colOff>
      <xdr:row>121</xdr:row>
      <xdr:rowOff>0</xdr:rowOff>
    </xdr:from>
    <xdr:to>
      <xdr:col>75</xdr:col>
      <xdr:colOff>476250</xdr:colOff>
      <xdr:row>121</xdr:row>
      <xdr:rowOff>190500</xdr:rowOff>
    </xdr:to>
    <xdr:pic>
      <xdr:nvPicPr>
        <xdr:cNvPr id="216" name="図 215" descr="objet">
          <a:extLst>
            <a:ext uri="{FF2B5EF4-FFF2-40B4-BE49-F238E27FC236}">
              <a16:creationId xmlns:a16="http://schemas.microsoft.com/office/drawing/2014/main" id="{30C459DE-B6F3-4A62-A0BA-A55E38BB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63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0</xdr:colOff>
      <xdr:row>121</xdr:row>
      <xdr:rowOff>0</xdr:rowOff>
    </xdr:from>
    <xdr:to>
      <xdr:col>76</xdr:col>
      <xdr:colOff>190500</xdr:colOff>
      <xdr:row>121</xdr:row>
      <xdr:rowOff>190500</xdr:rowOff>
    </xdr:to>
    <xdr:pic>
      <xdr:nvPicPr>
        <xdr:cNvPr id="218" name="図 217" descr="objet">
          <a:extLst>
            <a:ext uri="{FF2B5EF4-FFF2-40B4-BE49-F238E27FC236}">
              <a16:creationId xmlns:a16="http://schemas.microsoft.com/office/drawing/2014/main" id="{87B4EF3A-563F-4842-B867-FFE3FD25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63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400050</xdr:colOff>
      <xdr:row>121</xdr:row>
      <xdr:rowOff>0</xdr:rowOff>
    </xdr:from>
    <xdr:to>
      <xdr:col>76</xdr:col>
      <xdr:colOff>590550</xdr:colOff>
      <xdr:row>121</xdr:row>
      <xdr:rowOff>190500</xdr:rowOff>
    </xdr:to>
    <xdr:pic>
      <xdr:nvPicPr>
        <xdr:cNvPr id="220" name="図 219" descr="objet">
          <a:extLst>
            <a:ext uri="{FF2B5EF4-FFF2-40B4-BE49-F238E27FC236}">
              <a16:creationId xmlns:a16="http://schemas.microsoft.com/office/drawing/2014/main" id="{A933578F-C655-4F82-9A67-3CBDDFF2C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63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600075</xdr:colOff>
      <xdr:row>121</xdr:row>
      <xdr:rowOff>0</xdr:rowOff>
    </xdr:from>
    <xdr:to>
      <xdr:col>77</xdr:col>
      <xdr:colOff>104775</xdr:colOff>
      <xdr:row>121</xdr:row>
      <xdr:rowOff>190500</xdr:rowOff>
    </xdr:to>
    <xdr:pic>
      <xdr:nvPicPr>
        <xdr:cNvPr id="221" name="図 220" descr="objet">
          <a:extLst>
            <a:ext uri="{FF2B5EF4-FFF2-40B4-BE49-F238E27FC236}">
              <a16:creationId xmlns:a16="http://schemas.microsoft.com/office/drawing/2014/main" id="{437104AC-FD71-46E7-99E5-00257FD4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63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77</xdr:col>
      <xdr:colOff>114300</xdr:colOff>
      <xdr:row>121</xdr:row>
      <xdr:rowOff>0</xdr:rowOff>
    </xdr:from>
    <xdr:to>
      <xdr:col>77</xdr:col>
      <xdr:colOff>304800</xdr:colOff>
      <xdr:row>121</xdr:row>
      <xdr:rowOff>190500</xdr:rowOff>
    </xdr:to>
    <xdr:pic>
      <xdr:nvPicPr>
        <xdr:cNvPr id="222" name="図 221" descr="objet">
          <a:extLst>
            <a:ext uri="{FF2B5EF4-FFF2-40B4-BE49-F238E27FC236}">
              <a16:creationId xmlns:a16="http://schemas.microsoft.com/office/drawing/2014/main" id="{186728CF-D877-4D5B-AE87-54AC9A1F5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635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77</xdr:col>
      <xdr:colOff>314325</xdr:colOff>
      <xdr:row>121</xdr:row>
      <xdr:rowOff>0</xdr:rowOff>
    </xdr:from>
    <xdr:to>
      <xdr:col>77</xdr:col>
      <xdr:colOff>504825</xdr:colOff>
      <xdr:row>121</xdr:row>
      <xdr:rowOff>190500</xdr:rowOff>
    </xdr:to>
    <xdr:pic>
      <xdr:nvPicPr>
        <xdr:cNvPr id="223" name="図 222" descr="objet">
          <a:extLst>
            <a:ext uri="{FF2B5EF4-FFF2-40B4-BE49-F238E27FC236}">
              <a16:creationId xmlns:a16="http://schemas.microsoft.com/office/drawing/2014/main" id="{EF60640B-1F16-4D37-B81A-99505DFAC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63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77</xdr:col>
      <xdr:colOff>514350</xdr:colOff>
      <xdr:row>121</xdr:row>
      <xdr:rowOff>0</xdr:rowOff>
    </xdr:from>
    <xdr:to>
      <xdr:col>78</xdr:col>
      <xdr:colOff>19050</xdr:colOff>
      <xdr:row>121</xdr:row>
      <xdr:rowOff>190500</xdr:rowOff>
    </xdr:to>
    <xdr:pic>
      <xdr:nvPicPr>
        <xdr:cNvPr id="224" name="図 223" descr="objet">
          <a:extLst>
            <a:ext uri="{FF2B5EF4-FFF2-40B4-BE49-F238E27FC236}">
              <a16:creationId xmlns:a16="http://schemas.microsoft.com/office/drawing/2014/main" id="{201F6247-B25C-406D-80B8-01850B8F7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3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28575</xdr:colOff>
      <xdr:row>121</xdr:row>
      <xdr:rowOff>0</xdr:rowOff>
    </xdr:from>
    <xdr:to>
      <xdr:col>78</xdr:col>
      <xdr:colOff>219075</xdr:colOff>
      <xdr:row>121</xdr:row>
      <xdr:rowOff>190500</xdr:rowOff>
    </xdr:to>
    <xdr:pic>
      <xdr:nvPicPr>
        <xdr:cNvPr id="225" name="図 224" descr="objet">
          <a:extLst>
            <a:ext uri="{FF2B5EF4-FFF2-40B4-BE49-F238E27FC236}">
              <a16:creationId xmlns:a16="http://schemas.microsoft.com/office/drawing/2014/main" id="{ED4A3BC5-C08C-4D23-AB5E-D385DDED0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63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628650</xdr:colOff>
      <xdr:row>121</xdr:row>
      <xdr:rowOff>0</xdr:rowOff>
    </xdr:from>
    <xdr:to>
      <xdr:col>79</xdr:col>
      <xdr:colOff>133350</xdr:colOff>
      <xdr:row>121</xdr:row>
      <xdr:rowOff>190500</xdr:rowOff>
    </xdr:to>
    <xdr:pic>
      <xdr:nvPicPr>
        <xdr:cNvPr id="228" name="図 227" descr="objet">
          <a:extLst>
            <a:ext uri="{FF2B5EF4-FFF2-40B4-BE49-F238E27FC236}">
              <a16:creationId xmlns:a16="http://schemas.microsoft.com/office/drawing/2014/main" id="{771299BF-1B55-44B5-83F2-D5C709D7D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63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142875</xdr:colOff>
      <xdr:row>121</xdr:row>
      <xdr:rowOff>0</xdr:rowOff>
    </xdr:from>
    <xdr:to>
      <xdr:col>79</xdr:col>
      <xdr:colOff>333375</xdr:colOff>
      <xdr:row>121</xdr:row>
      <xdr:rowOff>190500</xdr:rowOff>
    </xdr:to>
    <xdr:pic>
      <xdr:nvPicPr>
        <xdr:cNvPr id="229" name="図 228" descr="objet">
          <a:extLst>
            <a:ext uri="{FF2B5EF4-FFF2-40B4-BE49-F238E27FC236}">
              <a16:creationId xmlns:a16="http://schemas.microsoft.com/office/drawing/2014/main" id="{B49210DF-5CDE-4BE0-B819-C8A71D2F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342900</xdr:colOff>
      <xdr:row>121</xdr:row>
      <xdr:rowOff>0</xdr:rowOff>
    </xdr:from>
    <xdr:to>
      <xdr:col>79</xdr:col>
      <xdr:colOff>533400</xdr:colOff>
      <xdr:row>121</xdr:row>
      <xdr:rowOff>190500</xdr:rowOff>
    </xdr:to>
    <xdr:pic>
      <xdr:nvPicPr>
        <xdr:cNvPr id="230" name="図 229" descr="objet">
          <a:extLst>
            <a:ext uri="{FF2B5EF4-FFF2-40B4-BE49-F238E27FC236}">
              <a16:creationId xmlns:a16="http://schemas.microsoft.com/office/drawing/2014/main" id="{017F1626-9015-404F-80A0-0C7AA5628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63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257175</xdr:colOff>
      <xdr:row>121</xdr:row>
      <xdr:rowOff>0</xdr:rowOff>
    </xdr:from>
    <xdr:to>
      <xdr:col>80</xdr:col>
      <xdr:colOff>447675</xdr:colOff>
      <xdr:row>121</xdr:row>
      <xdr:rowOff>190500</xdr:rowOff>
    </xdr:to>
    <xdr:pic>
      <xdr:nvPicPr>
        <xdr:cNvPr id="233" name="図 232" descr="objet">
          <a:extLst>
            <a:ext uri="{FF2B5EF4-FFF2-40B4-BE49-F238E27FC236}">
              <a16:creationId xmlns:a16="http://schemas.microsoft.com/office/drawing/2014/main" id="{8D4940FF-2846-4BB2-803F-047AFFD56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63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457200</xdr:colOff>
      <xdr:row>121</xdr:row>
      <xdr:rowOff>0</xdr:rowOff>
    </xdr:from>
    <xdr:to>
      <xdr:col>80</xdr:col>
      <xdr:colOff>647700</xdr:colOff>
      <xdr:row>121</xdr:row>
      <xdr:rowOff>190500</xdr:rowOff>
    </xdr:to>
    <xdr:pic>
      <xdr:nvPicPr>
        <xdr:cNvPr id="234" name="図 233" descr="objet">
          <a:extLst>
            <a:ext uri="{FF2B5EF4-FFF2-40B4-BE49-F238E27FC236}">
              <a16:creationId xmlns:a16="http://schemas.microsoft.com/office/drawing/2014/main" id="{4E4AB711-CECF-448A-A8D5-A42889CEF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3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80</xdr:col>
      <xdr:colOff>657225</xdr:colOff>
      <xdr:row>121</xdr:row>
      <xdr:rowOff>0</xdr:rowOff>
    </xdr:from>
    <xdr:to>
      <xdr:col>81</xdr:col>
      <xdr:colOff>161925</xdr:colOff>
      <xdr:row>121</xdr:row>
      <xdr:rowOff>190500</xdr:rowOff>
    </xdr:to>
    <xdr:pic>
      <xdr:nvPicPr>
        <xdr:cNvPr id="235" name="図 234" descr="objet">
          <a:extLst>
            <a:ext uri="{FF2B5EF4-FFF2-40B4-BE49-F238E27FC236}">
              <a16:creationId xmlns:a16="http://schemas.microsoft.com/office/drawing/2014/main" id="{0BAEF27A-0273-47E6-AF84-B4CA0B554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639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171450</xdr:colOff>
      <xdr:row>121</xdr:row>
      <xdr:rowOff>0</xdr:rowOff>
    </xdr:from>
    <xdr:to>
      <xdr:col>81</xdr:col>
      <xdr:colOff>361950</xdr:colOff>
      <xdr:row>121</xdr:row>
      <xdr:rowOff>190500</xdr:rowOff>
    </xdr:to>
    <xdr:pic>
      <xdr:nvPicPr>
        <xdr:cNvPr id="236" name="図 235" descr="objet">
          <a:extLst>
            <a:ext uri="{FF2B5EF4-FFF2-40B4-BE49-F238E27FC236}">
              <a16:creationId xmlns:a16="http://schemas.microsoft.com/office/drawing/2014/main" id="{23F8D2E4-6E94-4D69-A4EB-CDC63081F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63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371475</xdr:colOff>
      <xdr:row>121</xdr:row>
      <xdr:rowOff>0</xdr:rowOff>
    </xdr:from>
    <xdr:to>
      <xdr:col>81</xdr:col>
      <xdr:colOff>561975</xdr:colOff>
      <xdr:row>121</xdr:row>
      <xdr:rowOff>190500</xdr:rowOff>
    </xdr:to>
    <xdr:pic>
      <xdr:nvPicPr>
        <xdr:cNvPr id="237" name="図 236" descr="objet">
          <a:extLst>
            <a:ext uri="{FF2B5EF4-FFF2-40B4-BE49-F238E27FC236}">
              <a16:creationId xmlns:a16="http://schemas.microsoft.com/office/drawing/2014/main" id="{104A8DFC-331C-46DC-85B3-9E09B7DF6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63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571500</xdr:colOff>
      <xdr:row>121</xdr:row>
      <xdr:rowOff>0</xdr:rowOff>
    </xdr:from>
    <xdr:to>
      <xdr:col>82</xdr:col>
      <xdr:colOff>76199</xdr:colOff>
      <xdr:row>121</xdr:row>
      <xdr:rowOff>190500</xdr:rowOff>
    </xdr:to>
    <xdr:pic>
      <xdr:nvPicPr>
        <xdr:cNvPr id="238" name="図 237" descr="objet">
          <a:extLst>
            <a:ext uri="{FF2B5EF4-FFF2-40B4-BE49-F238E27FC236}">
              <a16:creationId xmlns:a16="http://schemas.microsoft.com/office/drawing/2014/main" id="{08057217-8D13-4BF8-A4F1-27F7CBD19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63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85725</xdr:colOff>
      <xdr:row>121</xdr:row>
      <xdr:rowOff>0</xdr:rowOff>
    </xdr:from>
    <xdr:to>
      <xdr:col>82</xdr:col>
      <xdr:colOff>276225</xdr:colOff>
      <xdr:row>121</xdr:row>
      <xdr:rowOff>190500</xdr:rowOff>
    </xdr:to>
    <xdr:pic>
      <xdr:nvPicPr>
        <xdr:cNvPr id="239" name="図 238" descr="objet">
          <a:extLst>
            <a:ext uri="{FF2B5EF4-FFF2-40B4-BE49-F238E27FC236}">
              <a16:creationId xmlns:a16="http://schemas.microsoft.com/office/drawing/2014/main" id="{17F13A1D-92F3-43CC-AAF0-ED4D6BDF9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390525</xdr:colOff>
      <xdr:row>121</xdr:row>
      <xdr:rowOff>190500</xdr:rowOff>
    </xdr:from>
    <xdr:to>
      <xdr:col>79</xdr:col>
      <xdr:colOff>581025</xdr:colOff>
      <xdr:row>122</xdr:row>
      <xdr:rowOff>95249</xdr:rowOff>
    </xdr:to>
    <xdr:pic>
      <xdr:nvPicPr>
        <xdr:cNvPr id="241" name="図 240" descr="objet">
          <a:extLst>
            <a:ext uri="{FF2B5EF4-FFF2-40B4-BE49-F238E27FC236}">
              <a16:creationId xmlns:a16="http://schemas.microsoft.com/office/drawing/2014/main" id="{D05D8F61-113A-4094-8A6B-3921463C9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87775" y="3505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0</xdr:colOff>
      <xdr:row>121</xdr:row>
      <xdr:rowOff>0</xdr:rowOff>
    </xdr:from>
    <xdr:to>
      <xdr:col>83</xdr:col>
      <xdr:colOff>190500</xdr:colOff>
      <xdr:row>121</xdr:row>
      <xdr:rowOff>190500</xdr:rowOff>
    </xdr:to>
    <xdr:pic>
      <xdr:nvPicPr>
        <xdr:cNvPr id="242" name="図 241" descr="objet">
          <a:extLst>
            <a:ext uri="{FF2B5EF4-FFF2-40B4-BE49-F238E27FC236}">
              <a16:creationId xmlns:a16="http://schemas.microsoft.com/office/drawing/2014/main" id="{15F4D05E-3860-4517-A555-9506DD97A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64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83</xdr:col>
      <xdr:colOff>600075</xdr:colOff>
      <xdr:row>121</xdr:row>
      <xdr:rowOff>0</xdr:rowOff>
    </xdr:from>
    <xdr:to>
      <xdr:col>84</xdr:col>
      <xdr:colOff>104775</xdr:colOff>
      <xdr:row>121</xdr:row>
      <xdr:rowOff>190500</xdr:rowOff>
    </xdr:to>
    <xdr:pic>
      <xdr:nvPicPr>
        <xdr:cNvPr id="245" name="図 244" descr="objet">
          <a:extLst>
            <a:ext uri="{FF2B5EF4-FFF2-40B4-BE49-F238E27FC236}">
              <a16:creationId xmlns:a16="http://schemas.microsoft.com/office/drawing/2014/main" id="{CAC3CDD7-89CE-4B73-A736-CFDC198F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64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114300</xdr:colOff>
      <xdr:row>121</xdr:row>
      <xdr:rowOff>0</xdr:rowOff>
    </xdr:from>
    <xdr:to>
      <xdr:col>84</xdr:col>
      <xdr:colOff>304800</xdr:colOff>
      <xdr:row>121</xdr:row>
      <xdr:rowOff>190500</xdr:rowOff>
    </xdr:to>
    <xdr:pic>
      <xdr:nvPicPr>
        <xdr:cNvPr id="246" name="図 245" descr="objet">
          <a:extLst>
            <a:ext uri="{FF2B5EF4-FFF2-40B4-BE49-F238E27FC236}">
              <a16:creationId xmlns:a16="http://schemas.microsoft.com/office/drawing/2014/main" id="{93807D9A-981A-4E0A-8375-C32BD2B7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41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314325</xdr:colOff>
      <xdr:row>121</xdr:row>
      <xdr:rowOff>0</xdr:rowOff>
    </xdr:from>
    <xdr:to>
      <xdr:col>84</xdr:col>
      <xdr:colOff>504825</xdr:colOff>
      <xdr:row>121</xdr:row>
      <xdr:rowOff>190500</xdr:rowOff>
    </xdr:to>
    <xdr:pic>
      <xdr:nvPicPr>
        <xdr:cNvPr id="247" name="図 246" descr="objet">
          <a:extLst>
            <a:ext uri="{FF2B5EF4-FFF2-40B4-BE49-F238E27FC236}">
              <a16:creationId xmlns:a16="http://schemas.microsoft.com/office/drawing/2014/main" id="{5089A4CE-AD34-4348-84B3-9AB97F541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4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428625</xdr:colOff>
      <xdr:row>121</xdr:row>
      <xdr:rowOff>0</xdr:rowOff>
    </xdr:from>
    <xdr:to>
      <xdr:col>85</xdr:col>
      <xdr:colOff>619125</xdr:colOff>
      <xdr:row>121</xdr:row>
      <xdr:rowOff>190500</xdr:rowOff>
    </xdr:to>
    <xdr:pic>
      <xdr:nvPicPr>
        <xdr:cNvPr id="251" name="図 250" descr="objet">
          <a:extLst>
            <a:ext uri="{FF2B5EF4-FFF2-40B4-BE49-F238E27FC236}">
              <a16:creationId xmlns:a16="http://schemas.microsoft.com/office/drawing/2014/main" id="{DE52B2C9-CB11-4C25-90B4-4EB4EF585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64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85</xdr:col>
      <xdr:colOff>628650</xdr:colOff>
      <xdr:row>121</xdr:row>
      <xdr:rowOff>0</xdr:rowOff>
    </xdr:from>
    <xdr:to>
      <xdr:col>86</xdr:col>
      <xdr:colOff>133350</xdr:colOff>
      <xdr:row>121</xdr:row>
      <xdr:rowOff>190500</xdr:rowOff>
    </xdr:to>
    <xdr:pic>
      <xdr:nvPicPr>
        <xdr:cNvPr id="252" name="図 251" descr="objet">
          <a:extLst>
            <a:ext uri="{FF2B5EF4-FFF2-40B4-BE49-F238E27FC236}">
              <a16:creationId xmlns:a16="http://schemas.microsoft.com/office/drawing/2014/main" id="{BD63C890-0590-41A9-8821-CABC20557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43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142875</xdr:colOff>
      <xdr:row>121</xdr:row>
      <xdr:rowOff>0</xdr:rowOff>
    </xdr:from>
    <xdr:to>
      <xdr:col>86</xdr:col>
      <xdr:colOff>333375</xdr:colOff>
      <xdr:row>121</xdr:row>
      <xdr:rowOff>190500</xdr:rowOff>
    </xdr:to>
    <xdr:pic>
      <xdr:nvPicPr>
        <xdr:cNvPr id="253" name="図 252" descr="objet">
          <a:extLst>
            <a:ext uri="{FF2B5EF4-FFF2-40B4-BE49-F238E27FC236}">
              <a16:creationId xmlns:a16="http://schemas.microsoft.com/office/drawing/2014/main" id="{132793C5-8A86-4EFF-B672-671211CF0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64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342900</xdr:colOff>
      <xdr:row>121</xdr:row>
      <xdr:rowOff>0</xdr:rowOff>
    </xdr:from>
    <xdr:to>
      <xdr:col>86</xdr:col>
      <xdr:colOff>533400</xdr:colOff>
      <xdr:row>121</xdr:row>
      <xdr:rowOff>190500</xdr:rowOff>
    </xdr:to>
    <xdr:pic>
      <xdr:nvPicPr>
        <xdr:cNvPr id="254" name="図 253" descr="objet">
          <a:extLst>
            <a:ext uri="{FF2B5EF4-FFF2-40B4-BE49-F238E27FC236}">
              <a16:creationId xmlns:a16="http://schemas.microsoft.com/office/drawing/2014/main" id="{E9CB55F7-9A7D-400B-803F-C004D301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643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86</xdr:col>
      <xdr:colOff>542925</xdr:colOff>
      <xdr:row>121</xdr:row>
      <xdr:rowOff>0</xdr:rowOff>
    </xdr:from>
    <xdr:to>
      <xdr:col>87</xdr:col>
      <xdr:colOff>47626</xdr:colOff>
      <xdr:row>121</xdr:row>
      <xdr:rowOff>190500</xdr:rowOff>
    </xdr:to>
    <xdr:pic>
      <xdr:nvPicPr>
        <xdr:cNvPr id="255" name="図 254" descr="objet">
          <a:extLst>
            <a:ext uri="{FF2B5EF4-FFF2-40B4-BE49-F238E27FC236}">
              <a16:creationId xmlns:a16="http://schemas.microsoft.com/office/drawing/2014/main" id="{1D874B8C-F6E0-454C-BA5E-DB40BBD73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644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57150</xdr:colOff>
      <xdr:row>121</xdr:row>
      <xdr:rowOff>0</xdr:rowOff>
    </xdr:from>
    <xdr:to>
      <xdr:col>87</xdr:col>
      <xdr:colOff>247650</xdr:colOff>
      <xdr:row>121</xdr:row>
      <xdr:rowOff>190500</xdr:rowOff>
    </xdr:to>
    <xdr:pic>
      <xdr:nvPicPr>
        <xdr:cNvPr id="256" name="図 255" descr="objet">
          <a:extLst>
            <a:ext uri="{FF2B5EF4-FFF2-40B4-BE49-F238E27FC236}">
              <a16:creationId xmlns:a16="http://schemas.microsoft.com/office/drawing/2014/main" id="{3D970A82-DD15-4F16-AF90-E11FD5E45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64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257175</xdr:colOff>
      <xdr:row>121</xdr:row>
      <xdr:rowOff>0</xdr:rowOff>
    </xdr:from>
    <xdr:to>
      <xdr:col>87</xdr:col>
      <xdr:colOff>447675</xdr:colOff>
      <xdr:row>121</xdr:row>
      <xdr:rowOff>190500</xdr:rowOff>
    </xdr:to>
    <xdr:pic>
      <xdr:nvPicPr>
        <xdr:cNvPr id="257" name="図 256" descr="objet">
          <a:extLst>
            <a:ext uri="{FF2B5EF4-FFF2-40B4-BE49-F238E27FC236}">
              <a16:creationId xmlns:a16="http://schemas.microsoft.com/office/drawing/2014/main" id="{B1771BFA-90BE-4E26-A329-11992A72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644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457200</xdr:colOff>
      <xdr:row>121</xdr:row>
      <xdr:rowOff>0</xdr:rowOff>
    </xdr:from>
    <xdr:to>
      <xdr:col>87</xdr:col>
      <xdr:colOff>647700</xdr:colOff>
      <xdr:row>121</xdr:row>
      <xdr:rowOff>190500</xdr:rowOff>
    </xdr:to>
    <xdr:pic>
      <xdr:nvPicPr>
        <xdr:cNvPr id="258" name="図 257" descr="objet">
          <a:extLst>
            <a:ext uri="{FF2B5EF4-FFF2-40B4-BE49-F238E27FC236}">
              <a16:creationId xmlns:a16="http://schemas.microsoft.com/office/drawing/2014/main" id="{CB726685-1776-4D1C-ACD1-717170803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64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171450</xdr:colOff>
      <xdr:row>121</xdr:row>
      <xdr:rowOff>0</xdr:rowOff>
    </xdr:from>
    <xdr:to>
      <xdr:col>88</xdr:col>
      <xdr:colOff>361950</xdr:colOff>
      <xdr:row>121</xdr:row>
      <xdr:rowOff>190500</xdr:rowOff>
    </xdr:to>
    <xdr:pic>
      <xdr:nvPicPr>
        <xdr:cNvPr id="260" name="図 259" descr="objet">
          <a:extLst>
            <a:ext uri="{FF2B5EF4-FFF2-40B4-BE49-F238E27FC236}">
              <a16:creationId xmlns:a16="http://schemas.microsoft.com/office/drawing/2014/main" id="{BC6DD16D-1879-4FEE-88C2-D2842DBD7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64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371475</xdr:colOff>
      <xdr:row>121</xdr:row>
      <xdr:rowOff>0</xdr:rowOff>
    </xdr:from>
    <xdr:to>
      <xdr:col>88</xdr:col>
      <xdr:colOff>561975</xdr:colOff>
      <xdr:row>121</xdr:row>
      <xdr:rowOff>190500</xdr:rowOff>
    </xdr:to>
    <xdr:pic>
      <xdr:nvPicPr>
        <xdr:cNvPr id="261" name="図 260" descr="objet">
          <a:extLst>
            <a:ext uri="{FF2B5EF4-FFF2-40B4-BE49-F238E27FC236}">
              <a16:creationId xmlns:a16="http://schemas.microsoft.com/office/drawing/2014/main" id="{BBE65851-5933-4B4F-BBC4-A98FC774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64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88</xdr:col>
      <xdr:colOff>571500</xdr:colOff>
      <xdr:row>121</xdr:row>
      <xdr:rowOff>0</xdr:rowOff>
    </xdr:from>
    <xdr:to>
      <xdr:col>89</xdr:col>
      <xdr:colOff>76199</xdr:colOff>
      <xdr:row>121</xdr:row>
      <xdr:rowOff>190500</xdr:rowOff>
    </xdr:to>
    <xdr:pic>
      <xdr:nvPicPr>
        <xdr:cNvPr id="262" name="図 261" descr="objet">
          <a:extLst>
            <a:ext uri="{FF2B5EF4-FFF2-40B4-BE49-F238E27FC236}">
              <a16:creationId xmlns:a16="http://schemas.microsoft.com/office/drawing/2014/main" id="{F172A377-BDCC-48B9-AF35-FC35162FE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645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85725</xdr:colOff>
      <xdr:row>121</xdr:row>
      <xdr:rowOff>0</xdr:rowOff>
    </xdr:from>
    <xdr:to>
      <xdr:col>89</xdr:col>
      <xdr:colOff>276225</xdr:colOff>
      <xdr:row>121</xdr:row>
      <xdr:rowOff>190500</xdr:rowOff>
    </xdr:to>
    <xdr:pic>
      <xdr:nvPicPr>
        <xdr:cNvPr id="263" name="図 262" descr="objet">
          <a:extLst>
            <a:ext uri="{FF2B5EF4-FFF2-40B4-BE49-F238E27FC236}">
              <a16:creationId xmlns:a16="http://schemas.microsoft.com/office/drawing/2014/main" id="{7227F9DA-6BD0-434B-B54E-E2076E364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64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285750</xdr:colOff>
      <xdr:row>121</xdr:row>
      <xdr:rowOff>0</xdr:rowOff>
    </xdr:from>
    <xdr:to>
      <xdr:col>89</xdr:col>
      <xdr:colOff>476250</xdr:colOff>
      <xdr:row>121</xdr:row>
      <xdr:rowOff>190500</xdr:rowOff>
    </xdr:to>
    <xdr:pic>
      <xdr:nvPicPr>
        <xdr:cNvPr id="264" name="図 263" descr="objet">
          <a:extLst>
            <a:ext uri="{FF2B5EF4-FFF2-40B4-BE49-F238E27FC236}">
              <a16:creationId xmlns:a16="http://schemas.microsoft.com/office/drawing/2014/main" id="{B48705EA-BCF7-4DF9-8DC2-B604205EB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4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485775</xdr:colOff>
      <xdr:row>121</xdr:row>
      <xdr:rowOff>0</xdr:rowOff>
    </xdr:from>
    <xdr:to>
      <xdr:col>89</xdr:col>
      <xdr:colOff>676275</xdr:colOff>
      <xdr:row>121</xdr:row>
      <xdr:rowOff>190500</xdr:rowOff>
    </xdr:to>
    <xdr:pic>
      <xdr:nvPicPr>
        <xdr:cNvPr id="265" name="図 264" descr="objet">
          <a:extLst>
            <a:ext uri="{FF2B5EF4-FFF2-40B4-BE49-F238E27FC236}">
              <a16:creationId xmlns:a16="http://schemas.microsoft.com/office/drawing/2014/main" id="{6ABF927E-B16F-4A93-86E3-471E5FC20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64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0</xdr:colOff>
      <xdr:row>121</xdr:row>
      <xdr:rowOff>0</xdr:rowOff>
    </xdr:from>
    <xdr:to>
      <xdr:col>90</xdr:col>
      <xdr:colOff>190500</xdr:colOff>
      <xdr:row>121</xdr:row>
      <xdr:rowOff>190500</xdr:rowOff>
    </xdr:to>
    <xdr:pic>
      <xdr:nvPicPr>
        <xdr:cNvPr id="266" name="図 265" descr="objet">
          <a:extLst>
            <a:ext uri="{FF2B5EF4-FFF2-40B4-BE49-F238E27FC236}">
              <a16:creationId xmlns:a16="http://schemas.microsoft.com/office/drawing/2014/main" id="{DCBF1E77-30CF-4973-918D-6BE058769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46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200025</xdr:colOff>
      <xdr:row>121</xdr:row>
      <xdr:rowOff>0</xdr:rowOff>
    </xdr:from>
    <xdr:to>
      <xdr:col>90</xdr:col>
      <xdr:colOff>390525</xdr:colOff>
      <xdr:row>121</xdr:row>
      <xdr:rowOff>190500</xdr:rowOff>
    </xdr:to>
    <xdr:pic>
      <xdr:nvPicPr>
        <xdr:cNvPr id="267" name="図 266" descr="objet">
          <a:extLst>
            <a:ext uri="{FF2B5EF4-FFF2-40B4-BE49-F238E27FC236}">
              <a16:creationId xmlns:a16="http://schemas.microsoft.com/office/drawing/2014/main" id="{E92D4378-F7D6-46B8-9977-ABA8D88E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647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400050</xdr:colOff>
      <xdr:row>121</xdr:row>
      <xdr:rowOff>0</xdr:rowOff>
    </xdr:from>
    <xdr:to>
      <xdr:col>90</xdr:col>
      <xdr:colOff>590550</xdr:colOff>
      <xdr:row>121</xdr:row>
      <xdr:rowOff>190500</xdr:rowOff>
    </xdr:to>
    <xdr:pic>
      <xdr:nvPicPr>
        <xdr:cNvPr id="268" name="図 267" descr="objet">
          <a:extLst>
            <a:ext uri="{FF2B5EF4-FFF2-40B4-BE49-F238E27FC236}">
              <a16:creationId xmlns:a16="http://schemas.microsoft.com/office/drawing/2014/main" id="{730E6E85-E066-4369-A248-D9863F37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64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600075</xdr:colOff>
      <xdr:row>121</xdr:row>
      <xdr:rowOff>0</xdr:rowOff>
    </xdr:from>
    <xdr:to>
      <xdr:col>91</xdr:col>
      <xdr:colOff>104775</xdr:colOff>
      <xdr:row>121</xdr:row>
      <xdr:rowOff>190500</xdr:rowOff>
    </xdr:to>
    <xdr:pic>
      <xdr:nvPicPr>
        <xdr:cNvPr id="269" name="図 268" descr="objet">
          <a:extLst>
            <a:ext uri="{FF2B5EF4-FFF2-40B4-BE49-F238E27FC236}">
              <a16:creationId xmlns:a16="http://schemas.microsoft.com/office/drawing/2014/main" id="{68F3C4C7-6D5E-446C-987E-9B1BB49E0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114300</xdr:colOff>
      <xdr:row>121</xdr:row>
      <xdr:rowOff>0</xdr:rowOff>
    </xdr:from>
    <xdr:to>
      <xdr:col>91</xdr:col>
      <xdr:colOff>304800</xdr:colOff>
      <xdr:row>121</xdr:row>
      <xdr:rowOff>190500</xdr:rowOff>
    </xdr:to>
    <xdr:pic>
      <xdr:nvPicPr>
        <xdr:cNvPr id="270" name="図 269" descr="objet">
          <a:extLst>
            <a:ext uri="{FF2B5EF4-FFF2-40B4-BE49-F238E27FC236}">
              <a16:creationId xmlns:a16="http://schemas.microsoft.com/office/drawing/2014/main" id="{0DEEB96C-9CAD-4424-AB4E-AFE2539A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64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314325</xdr:colOff>
      <xdr:row>121</xdr:row>
      <xdr:rowOff>0</xdr:rowOff>
    </xdr:from>
    <xdr:to>
      <xdr:col>91</xdr:col>
      <xdr:colOff>504825</xdr:colOff>
      <xdr:row>121</xdr:row>
      <xdr:rowOff>190500</xdr:rowOff>
    </xdr:to>
    <xdr:pic>
      <xdr:nvPicPr>
        <xdr:cNvPr id="271" name="図 270" descr="objet">
          <a:extLst>
            <a:ext uri="{FF2B5EF4-FFF2-40B4-BE49-F238E27FC236}">
              <a16:creationId xmlns:a16="http://schemas.microsoft.com/office/drawing/2014/main" id="{78B7D599-0B26-46E8-8628-2A2E03D82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514350</xdr:colOff>
      <xdr:row>121</xdr:row>
      <xdr:rowOff>0</xdr:rowOff>
    </xdr:from>
    <xdr:to>
      <xdr:col>92</xdr:col>
      <xdr:colOff>19050</xdr:colOff>
      <xdr:row>121</xdr:row>
      <xdr:rowOff>190500</xdr:rowOff>
    </xdr:to>
    <xdr:pic>
      <xdr:nvPicPr>
        <xdr:cNvPr id="272" name="図 271" descr="objet">
          <a:extLst>
            <a:ext uri="{FF2B5EF4-FFF2-40B4-BE49-F238E27FC236}">
              <a16:creationId xmlns:a16="http://schemas.microsoft.com/office/drawing/2014/main" id="{179532C2-62CA-4A29-962D-0472BAA19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4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28575</xdr:colOff>
      <xdr:row>121</xdr:row>
      <xdr:rowOff>0</xdr:rowOff>
    </xdr:from>
    <xdr:to>
      <xdr:col>92</xdr:col>
      <xdr:colOff>219075</xdr:colOff>
      <xdr:row>121</xdr:row>
      <xdr:rowOff>190500</xdr:rowOff>
    </xdr:to>
    <xdr:pic>
      <xdr:nvPicPr>
        <xdr:cNvPr id="273" name="図 272" descr="objet">
          <a:extLst>
            <a:ext uri="{FF2B5EF4-FFF2-40B4-BE49-F238E27FC236}">
              <a16:creationId xmlns:a16="http://schemas.microsoft.com/office/drawing/2014/main" id="{42F3B402-083E-430B-8635-72CBB2579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64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428625</xdr:colOff>
      <xdr:row>121</xdr:row>
      <xdr:rowOff>0</xdr:rowOff>
    </xdr:from>
    <xdr:to>
      <xdr:col>92</xdr:col>
      <xdr:colOff>619125</xdr:colOff>
      <xdr:row>121</xdr:row>
      <xdr:rowOff>190500</xdr:rowOff>
    </xdr:to>
    <xdr:pic>
      <xdr:nvPicPr>
        <xdr:cNvPr id="275" name="図 274" descr="objet">
          <a:extLst>
            <a:ext uri="{FF2B5EF4-FFF2-40B4-BE49-F238E27FC236}">
              <a16:creationId xmlns:a16="http://schemas.microsoft.com/office/drawing/2014/main" id="{C6B3BFDF-B158-4969-8566-11D8F1896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649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628650</xdr:colOff>
      <xdr:row>121</xdr:row>
      <xdr:rowOff>0</xdr:rowOff>
    </xdr:from>
    <xdr:to>
      <xdr:col>93</xdr:col>
      <xdr:colOff>133350</xdr:colOff>
      <xdr:row>121</xdr:row>
      <xdr:rowOff>190500</xdr:rowOff>
    </xdr:to>
    <xdr:pic>
      <xdr:nvPicPr>
        <xdr:cNvPr id="276" name="図 275" descr="objet">
          <a:extLst>
            <a:ext uri="{FF2B5EF4-FFF2-40B4-BE49-F238E27FC236}">
              <a16:creationId xmlns:a16="http://schemas.microsoft.com/office/drawing/2014/main" id="{5BBE0BF2-FB92-4AA7-A738-AC74FA3BC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64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142875</xdr:colOff>
      <xdr:row>121</xdr:row>
      <xdr:rowOff>0</xdr:rowOff>
    </xdr:from>
    <xdr:to>
      <xdr:col>93</xdr:col>
      <xdr:colOff>333375</xdr:colOff>
      <xdr:row>121</xdr:row>
      <xdr:rowOff>190500</xdr:rowOff>
    </xdr:to>
    <xdr:pic>
      <xdr:nvPicPr>
        <xdr:cNvPr id="277" name="図 276" descr="objet">
          <a:extLst>
            <a:ext uri="{FF2B5EF4-FFF2-40B4-BE49-F238E27FC236}">
              <a16:creationId xmlns:a16="http://schemas.microsoft.com/office/drawing/2014/main" id="{2CBC08FE-FABB-4E9F-A8F9-0FB77BAB0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64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342900</xdr:colOff>
      <xdr:row>121</xdr:row>
      <xdr:rowOff>0</xdr:rowOff>
    </xdr:from>
    <xdr:to>
      <xdr:col>93</xdr:col>
      <xdr:colOff>533400</xdr:colOff>
      <xdr:row>121</xdr:row>
      <xdr:rowOff>190500</xdr:rowOff>
    </xdr:to>
    <xdr:pic>
      <xdr:nvPicPr>
        <xdr:cNvPr id="278" name="図 277" descr="objet">
          <a:extLst>
            <a:ext uri="{FF2B5EF4-FFF2-40B4-BE49-F238E27FC236}">
              <a16:creationId xmlns:a16="http://schemas.microsoft.com/office/drawing/2014/main" id="{B03F5D1C-0687-4DCF-8FD7-592BB8CFB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64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542925</xdr:colOff>
      <xdr:row>121</xdr:row>
      <xdr:rowOff>0</xdr:rowOff>
    </xdr:from>
    <xdr:to>
      <xdr:col>94</xdr:col>
      <xdr:colOff>47626</xdr:colOff>
      <xdr:row>121</xdr:row>
      <xdr:rowOff>190500</xdr:rowOff>
    </xdr:to>
    <xdr:pic>
      <xdr:nvPicPr>
        <xdr:cNvPr id="279" name="図 278" descr="objet">
          <a:extLst>
            <a:ext uri="{FF2B5EF4-FFF2-40B4-BE49-F238E27FC236}">
              <a16:creationId xmlns:a16="http://schemas.microsoft.com/office/drawing/2014/main" id="{44F037E2-A02D-4299-AA87-89567FFD6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257175</xdr:colOff>
      <xdr:row>121</xdr:row>
      <xdr:rowOff>0</xdr:rowOff>
    </xdr:from>
    <xdr:to>
      <xdr:col>94</xdr:col>
      <xdr:colOff>447675</xdr:colOff>
      <xdr:row>121</xdr:row>
      <xdr:rowOff>190500</xdr:rowOff>
    </xdr:to>
    <xdr:pic>
      <xdr:nvPicPr>
        <xdr:cNvPr id="281" name="図 280" descr="objet">
          <a:extLst>
            <a:ext uri="{FF2B5EF4-FFF2-40B4-BE49-F238E27FC236}">
              <a16:creationId xmlns:a16="http://schemas.microsoft.com/office/drawing/2014/main" id="{5B8D599D-189F-4333-B10D-CDF82EC6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650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457200</xdr:colOff>
      <xdr:row>121</xdr:row>
      <xdr:rowOff>0</xdr:rowOff>
    </xdr:from>
    <xdr:to>
      <xdr:col>94</xdr:col>
      <xdr:colOff>647700</xdr:colOff>
      <xdr:row>121</xdr:row>
      <xdr:rowOff>190500</xdr:rowOff>
    </xdr:to>
    <xdr:pic>
      <xdr:nvPicPr>
        <xdr:cNvPr id="282" name="図 281" descr="objet">
          <a:extLst>
            <a:ext uri="{FF2B5EF4-FFF2-40B4-BE49-F238E27FC236}">
              <a16:creationId xmlns:a16="http://schemas.microsoft.com/office/drawing/2014/main" id="{089B7570-1F16-4CD9-96AC-A1AAB46A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65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657225</xdr:colOff>
      <xdr:row>121</xdr:row>
      <xdr:rowOff>0</xdr:rowOff>
    </xdr:from>
    <xdr:to>
      <xdr:col>95</xdr:col>
      <xdr:colOff>161925</xdr:colOff>
      <xdr:row>121</xdr:row>
      <xdr:rowOff>190500</xdr:rowOff>
    </xdr:to>
    <xdr:pic>
      <xdr:nvPicPr>
        <xdr:cNvPr id="283" name="図 282" descr="objet">
          <a:extLst>
            <a:ext uri="{FF2B5EF4-FFF2-40B4-BE49-F238E27FC236}">
              <a16:creationId xmlns:a16="http://schemas.microsoft.com/office/drawing/2014/main" id="{8E4E7556-B3E8-45C0-81D4-C210AAA6B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651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171450</xdr:colOff>
      <xdr:row>121</xdr:row>
      <xdr:rowOff>0</xdr:rowOff>
    </xdr:from>
    <xdr:to>
      <xdr:col>95</xdr:col>
      <xdr:colOff>361950</xdr:colOff>
      <xdr:row>121</xdr:row>
      <xdr:rowOff>190500</xdr:rowOff>
    </xdr:to>
    <xdr:pic>
      <xdr:nvPicPr>
        <xdr:cNvPr id="284" name="図 283" descr="objet">
          <a:extLst>
            <a:ext uri="{FF2B5EF4-FFF2-40B4-BE49-F238E27FC236}">
              <a16:creationId xmlns:a16="http://schemas.microsoft.com/office/drawing/2014/main" id="{2DCF2901-E003-4B62-B26D-4DF9B97F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65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371475</xdr:colOff>
      <xdr:row>121</xdr:row>
      <xdr:rowOff>0</xdr:rowOff>
    </xdr:from>
    <xdr:to>
      <xdr:col>95</xdr:col>
      <xdr:colOff>561975</xdr:colOff>
      <xdr:row>121</xdr:row>
      <xdr:rowOff>190500</xdr:rowOff>
    </xdr:to>
    <xdr:pic>
      <xdr:nvPicPr>
        <xdr:cNvPr id="285" name="図 284" descr="objet">
          <a:extLst>
            <a:ext uri="{FF2B5EF4-FFF2-40B4-BE49-F238E27FC236}">
              <a16:creationId xmlns:a16="http://schemas.microsoft.com/office/drawing/2014/main" id="{96D54586-0795-4BD8-9D3C-71D95C3B8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65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95</xdr:col>
      <xdr:colOff>571500</xdr:colOff>
      <xdr:row>121</xdr:row>
      <xdr:rowOff>0</xdr:rowOff>
    </xdr:from>
    <xdr:to>
      <xdr:col>96</xdr:col>
      <xdr:colOff>76199</xdr:colOff>
      <xdr:row>121</xdr:row>
      <xdr:rowOff>190500</xdr:rowOff>
    </xdr:to>
    <xdr:pic>
      <xdr:nvPicPr>
        <xdr:cNvPr id="286" name="図 285" descr="objet">
          <a:extLst>
            <a:ext uri="{FF2B5EF4-FFF2-40B4-BE49-F238E27FC236}">
              <a16:creationId xmlns:a16="http://schemas.microsoft.com/office/drawing/2014/main" id="{AD140D30-3251-4320-9C05-6848D8C4D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651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85725</xdr:colOff>
      <xdr:row>121</xdr:row>
      <xdr:rowOff>0</xdr:rowOff>
    </xdr:from>
    <xdr:to>
      <xdr:col>96</xdr:col>
      <xdr:colOff>276225</xdr:colOff>
      <xdr:row>121</xdr:row>
      <xdr:rowOff>190500</xdr:rowOff>
    </xdr:to>
    <xdr:pic>
      <xdr:nvPicPr>
        <xdr:cNvPr id="287" name="図 286" descr="objet">
          <a:extLst>
            <a:ext uri="{FF2B5EF4-FFF2-40B4-BE49-F238E27FC236}">
              <a16:creationId xmlns:a16="http://schemas.microsoft.com/office/drawing/2014/main" id="{27E11A55-603B-4C05-AE13-55E2AAE43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65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285750</xdr:colOff>
      <xdr:row>121</xdr:row>
      <xdr:rowOff>0</xdr:rowOff>
    </xdr:from>
    <xdr:to>
      <xdr:col>96</xdr:col>
      <xdr:colOff>476250</xdr:colOff>
      <xdr:row>121</xdr:row>
      <xdr:rowOff>190500</xdr:rowOff>
    </xdr:to>
    <xdr:pic>
      <xdr:nvPicPr>
        <xdr:cNvPr id="288" name="図 287" descr="objet">
          <a:extLst>
            <a:ext uri="{FF2B5EF4-FFF2-40B4-BE49-F238E27FC236}">
              <a16:creationId xmlns:a16="http://schemas.microsoft.com/office/drawing/2014/main" id="{E0CCA1FC-F63B-48E8-8AFC-349202674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652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485775</xdr:colOff>
      <xdr:row>121</xdr:row>
      <xdr:rowOff>0</xdr:rowOff>
    </xdr:from>
    <xdr:to>
      <xdr:col>96</xdr:col>
      <xdr:colOff>676275</xdr:colOff>
      <xdr:row>121</xdr:row>
      <xdr:rowOff>190500</xdr:rowOff>
    </xdr:to>
    <xdr:pic>
      <xdr:nvPicPr>
        <xdr:cNvPr id="289" name="図 288" descr="objet">
          <a:extLst>
            <a:ext uri="{FF2B5EF4-FFF2-40B4-BE49-F238E27FC236}">
              <a16:creationId xmlns:a16="http://schemas.microsoft.com/office/drawing/2014/main" id="{09F6874A-ED34-42B9-B8DC-144C55B4C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0</xdr:colOff>
      <xdr:row>121</xdr:row>
      <xdr:rowOff>0</xdr:rowOff>
    </xdr:from>
    <xdr:to>
      <xdr:col>97</xdr:col>
      <xdr:colOff>190500</xdr:colOff>
      <xdr:row>121</xdr:row>
      <xdr:rowOff>190500</xdr:rowOff>
    </xdr:to>
    <xdr:pic>
      <xdr:nvPicPr>
        <xdr:cNvPr id="290" name="図 289" descr="objet">
          <a:extLst>
            <a:ext uri="{FF2B5EF4-FFF2-40B4-BE49-F238E27FC236}">
              <a16:creationId xmlns:a16="http://schemas.microsoft.com/office/drawing/2014/main" id="{98AE40C7-48F6-4536-BEC2-EDE53AC59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652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200025</xdr:colOff>
      <xdr:row>121</xdr:row>
      <xdr:rowOff>0</xdr:rowOff>
    </xdr:from>
    <xdr:to>
      <xdr:col>97</xdr:col>
      <xdr:colOff>390525</xdr:colOff>
      <xdr:row>121</xdr:row>
      <xdr:rowOff>190500</xdr:rowOff>
    </xdr:to>
    <xdr:pic>
      <xdr:nvPicPr>
        <xdr:cNvPr id="291" name="図 290" descr="objet">
          <a:extLst>
            <a:ext uri="{FF2B5EF4-FFF2-40B4-BE49-F238E27FC236}">
              <a16:creationId xmlns:a16="http://schemas.microsoft.com/office/drawing/2014/main" id="{04AA7A37-0711-4863-9801-F9C84732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65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400050</xdr:colOff>
      <xdr:row>121</xdr:row>
      <xdr:rowOff>0</xdr:rowOff>
    </xdr:from>
    <xdr:to>
      <xdr:col>97</xdr:col>
      <xdr:colOff>590550</xdr:colOff>
      <xdr:row>121</xdr:row>
      <xdr:rowOff>190500</xdr:rowOff>
    </xdr:to>
    <xdr:pic>
      <xdr:nvPicPr>
        <xdr:cNvPr id="292" name="図 291" descr="objet">
          <a:extLst>
            <a:ext uri="{FF2B5EF4-FFF2-40B4-BE49-F238E27FC236}">
              <a16:creationId xmlns:a16="http://schemas.microsoft.com/office/drawing/2014/main" id="{17B43DFD-D46E-40E8-996C-B5356318D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653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114300</xdr:colOff>
      <xdr:row>121</xdr:row>
      <xdr:rowOff>0</xdr:rowOff>
    </xdr:from>
    <xdr:to>
      <xdr:col>98</xdr:col>
      <xdr:colOff>304800</xdr:colOff>
      <xdr:row>121</xdr:row>
      <xdr:rowOff>190500</xdr:rowOff>
    </xdr:to>
    <xdr:pic>
      <xdr:nvPicPr>
        <xdr:cNvPr id="294" name="図 293" descr="objet">
          <a:extLst>
            <a:ext uri="{FF2B5EF4-FFF2-40B4-BE49-F238E27FC236}">
              <a16:creationId xmlns:a16="http://schemas.microsoft.com/office/drawing/2014/main" id="{02EFEDE1-77FB-4DDC-880B-DAB5478C7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53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514350</xdr:colOff>
      <xdr:row>121</xdr:row>
      <xdr:rowOff>0</xdr:rowOff>
    </xdr:from>
    <xdr:to>
      <xdr:col>99</xdr:col>
      <xdr:colOff>19050</xdr:colOff>
      <xdr:row>121</xdr:row>
      <xdr:rowOff>190500</xdr:rowOff>
    </xdr:to>
    <xdr:pic>
      <xdr:nvPicPr>
        <xdr:cNvPr id="296" name="図 295" descr="objet">
          <a:extLst>
            <a:ext uri="{FF2B5EF4-FFF2-40B4-BE49-F238E27FC236}">
              <a16:creationId xmlns:a16="http://schemas.microsoft.com/office/drawing/2014/main" id="{F746BC2C-9BFA-4017-BDBA-A6AE09735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5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28575</xdr:colOff>
      <xdr:row>121</xdr:row>
      <xdr:rowOff>0</xdr:rowOff>
    </xdr:from>
    <xdr:to>
      <xdr:col>99</xdr:col>
      <xdr:colOff>219075</xdr:colOff>
      <xdr:row>121</xdr:row>
      <xdr:rowOff>190500</xdr:rowOff>
    </xdr:to>
    <xdr:pic>
      <xdr:nvPicPr>
        <xdr:cNvPr id="297" name="図 296" descr="objet">
          <a:extLst>
            <a:ext uri="{FF2B5EF4-FFF2-40B4-BE49-F238E27FC236}">
              <a16:creationId xmlns:a16="http://schemas.microsoft.com/office/drawing/2014/main" id="{D05794B7-3407-4A0A-A3C3-93B9E9C6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654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228600</xdr:colOff>
      <xdr:row>121</xdr:row>
      <xdr:rowOff>0</xdr:rowOff>
    </xdr:from>
    <xdr:to>
      <xdr:col>99</xdr:col>
      <xdr:colOff>419100</xdr:colOff>
      <xdr:row>121</xdr:row>
      <xdr:rowOff>190500</xdr:rowOff>
    </xdr:to>
    <xdr:pic>
      <xdr:nvPicPr>
        <xdr:cNvPr id="298" name="図 297" descr="objet">
          <a:extLst>
            <a:ext uri="{FF2B5EF4-FFF2-40B4-BE49-F238E27FC236}">
              <a16:creationId xmlns:a16="http://schemas.microsoft.com/office/drawing/2014/main" id="{842DDAD3-85C5-4A1B-A300-AD53D9787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65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428625</xdr:colOff>
      <xdr:row>121</xdr:row>
      <xdr:rowOff>0</xdr:rowOff>
    </xdr:from>
    <xdr:to>
      <xdr:col>99</xdr:col>
      <xdr:colOff>619125</xdr:colOff>
      <xdr:row>121</xdr:row>
      <xdr:rowOff>190500</xdr:rowOff>
    </xdr:to>
    <xdr:pic>
      <xdr:nvPicPr>
        <xdr:cNvPr id="299" name="図 298" descr="objet">
          <a:extLst>
            <a:ext uri="{FF2B5EF4-FFF2-40B4-BE49-F238E27FC236}">
              <a16:creationId xmlns:a16="http://schemas.microsoft.com/office/drawing/2014/main" id="{9C893359-0635-452C-BC1E-2C3C3935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628650</xdr:colOff>
      <xdr:row>121</xdr:row>
      <xdr:rowOff>0</xdr:rowOff>
    </xdr:from>
    <xdr:to>
      <xdr:col>100</xdr:col>
      <xdr:colOff>133350</xdr:colOff>
      <xdr:row>121</xdr:row>
      <xdr:rowOff>190500</xdr:rowOff>
    </xdr:to>
    <xdr:pic>
      <xdr:nvPicPr>
        <xdr:cNvPr id="300" name="図 299" descr="objet">
          <a:extLst>
            <a:ext uri="{FF2B5EF4-FFF2-40B4-BE49-F238E27FC236}">
              <a16:creationId xmlns:a16="http://schemas.microsoft.com/office/drawing/2014/main" id="{10D64CCB-A00F-43B1-9E68-1115755E0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65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142875</xdr:colOff>
      <xdr:row>121</xdr:row>
      <xdr:rowOff>0</xdr:rowOff>
    </xdr:from>
    <xdr:to>
      <xdr:col>100</xdr:col>
      <xdr:colOff>333375</xdr:colOff>
      <xdr:row>121</xdr:row>
      <xdr:rowOff>190500</xdr:rowOff>
    </xdr:to>
    <xdr:pic>
      <xdr:nvPicPr>
        <xdr:cNvPr id="301" name="図 300" descr="objet">
          <a:extLst>
            <a:ext uri="{FF2B5EF4-FFF2-40B4-BE49-F238E27FC236}">
              <a16:creationId xmlns:a16="http://schemas.microsoft.com/office/drawing/2014/main" id="{56219BDD-F5CD-4C91-8154-3828A2437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65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342900</xdr:colOff>
      <xdr:row>121</xdr:row>
      <xdr:rowOff>0</xdr:rowOff>
    </xdr:from>
    <xdr:to>
      <xdr:col>100</xdr:col>
      <xdr:colOff>533400</xdr:colOff>
      <xdr:row>121</xdr:row>
      <xdr:rowOff>190500</xdr:rowOff>
    </xdr:to>
    <xdr:pic>
      <xdr:nvPicPr>
        <xdr:cNvPr id="302" name="図 301" descr="objet">
          <a:extLst>
            <a:ext uri="{FF2B5EF4-FFF2-40B4-BE49-F238E27FC236}">
              <a16:creationId xmlns:a16="http://schemas.microsoft.com/office/drawing/2014/main" id="{637ED92F-1DDE-45B2-9DE7-5BF5FE071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655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542925</xdr:colOff>
      <xdr:row>121</xdr:row>
      <xdr:rowOff>0</xdr:rowOff>
    </xdr:from>
    <xdr:to>
      <xdr:col>101</xdr:col>
      <xdr:colOff>47626</xdr:colOff>
      <xdr:row>121</xdr:row>
      <xdr:rowOff>190500</xdr:rowOff>
    </xdr:to>
    <xdr:pic>
      <xdr:nvPicPr>
        <xdr:cNvPr id="303" name="図 302" descr="objet">
          <a:extLst>
            <a:ext uri="{FF2B5EF4-FFF2-40B4-BE49-F238E27FC236}">
              <a16:creationId xmlns:a16="http://schemas.microsoft.com/office/drawing/2014/main" id="{3747DB00-D26D-4086-AE58-DB41FEBA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65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57150</xdr:colOff>
      <xdr:row>121</xdr:row>
      <xdr:rowOff>0</xdr:rowOff>
    </xdr:from>
    <xdr:to>
      <xdr:col>101</xdr:col>
      <xdr:colOff>247650</xdr:colOff>
      <xdr:row>121</xdr:row>
      <xdr:rowOff>190500</xdr:rowOff>
    </xdr:to>
    <xdr:pic>
      <xdr:nvPicPr>
        <xdr:cNvPr id="304" name="図 303" descr="objet">
          <a:extLst>
            <a:ext uri="{FF2B5EF4-FFF2-40B4-BE49-F238E27FC236}">
              <a16:creationId xmlns:a16="http://schemas.microsoft.com/office/drawing/2014/main" id="{594DBFC8-CD1A-493B-9410-EEC0B5ED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65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257175</xdr:colOff>
      <xdr:row>121</xdr:row>
      <xdr:rowOff>0</xdr:rowOff>
    </xdr:from>
    <xdr:to>
      <xdr:col>101</xdr:col>
      <xdr:colOff>447675</xdr:colOff>
      <xdr:row>121</xdr:row>
      <xdr:rowOff>190500</xdr:rowOff>
    </xdr:to>
    <xdr:pic>
      <xdr:nvPicPr>
        <xdr:cNvPr id="305" name="図 304" descr="objet">
          <a:extLst>
            <a:ext uri="{FF2B5EF4-FFF2-40B4-BE49-F238E27FC236}">
              <a16:creationId xmlns:a16="http://schemas.microsoft.com/office/drawing/2014/main" id="{D6327C30-9254-443E-98C0-E07994B90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65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457200</xdr:colOff>
      <xdr:row>121</xdr:row>
      <xdr:rowOff>0</xdr:rowOff>
    </xdr:from>
    <xdr:to>
      <xdr:col>101</xdr:col>
      <xdr:colOff>647700</xdr:colOff>
      <xdr:row>121</xdr:row>
      <xdr:rowOff>190500</xdr:rowOff>
    </xdr:to>
    <xdr:pic>
      <xdr:nvPicPr>
        <xdr:cNvPr id="306" name="図 305" descr="objet">
          <a:extLst>
            <a:ext uri="{FF2B5EF4-FFF2-40B4-BE49-F238E27FC236}">
              <a16:creationId xmlns:a16="http://schemas.microsoft.com/office/drawing/2014/main" id="{BFDBC5A5-6FCC-48F3-9008-28D9E963D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56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171450</xdr:colOff>
      <xdr:row>121</xdr:row>
      <xdr:rowOff>0</xdr:rowOff>
    </xdr:from>
    <xdr:to>
      <xdr:col>102</xdr:col>
      <xdr:colOff>361950</xdr:colOff>
      <xdr:row>121</xdr:row>
      <xdr:rowOff>190500</xdr:rowOff>
    </xdr:to>
    <xdr:pic>
      <xdr:nvPicPr>
        <xdr:cNvPr id="308" name="図 307" descr="objet">
          <a:extLst>
            <a:ext uri="{FF2B5EF4-FFF2-40B4-BE49-F238E27FC236}">
              <a16:creationId xmlns:a16="http://schemas.microsoft.com/office/drawing/2014/main" id="{DDC472B2-CB92-488A-BE9B-03C310F73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65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371475</xdr:colOff>
      <xdr:row>121</xdr:row>
      <xdr:rowOff>0</xdr:rowOff>
    </xdr:from>
    <xdr:to>
      <xdr:col>102</xdr:col>
      <xdr:colOff>561975</xdr:colOff>
      <xdr:row>121</xdr:row>
      <xdr:rowOff>190500</xdr:rowOff>
    </xdr:to>
    <xdr:pic>
      <xdr:nvPicPr>
        <xdr:cNvPr id="309" name="図 308" descr="objet">
          <a:extLst>
            <a:ext uri="{FF2B5EF4-FFF2-40B4-BE49-F238E27FC236}">
              <a16:creationId xmlns:a16="http://schemas.microsoft.com/office/drawing/2014/main" id="{CFE06328-CEDD-41B5-8D77-FE1AF46D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571500</xdr:colOff>
      <xdr:row>121</xdr:row>
      <xdr:rowOff>0</xdr:rowOff>
    </xdr:from>
    <xdr:to>
      <xdr:col>103</xdr:col>
      <xdr:colOff>76199</xdr:colOff>
      <xdr:row>121</xdr:row>
      <xdr:rowOff>190500</xdr:rowOff>
    </xdr:to>
    <xdr:pic>
      <xdr:nvPicPr>
        <xdr:cNvPr id="310" name="図 309" descr="objet">
          <a:extLst>
            <a:ext uri="{FF2B5EF4-FFF2-40B4-BE49-F238E27FC236}">
              <a16:creationId xmlns:a16="http://schemas.microsoft.com/office/drawing/2014/main" id="{F7EAA0B9-5F8F-4663-B74A-4FE58EA98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65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85725</xdr:colOff>
      <xdr:row>121</xdr:row>
      <xdr:rowOff>0</xdr:rowOff>
    </xdr:from>
    <xdr:to>
      <xdr:col>103</xdr:col>
      <xdr:colOff>276225</xdr:colOff>
      <xdr:row>121</xdr:row>
      <xdr:rowOff>190500</xdr:rowOff>
    </xdr:to>
    <xdr:pic>
      <xdr:nvPicPr>
        <xdr:cNvPr id="311" name="図 310" descr="objet">
          <a:extLst>
            <a:ext uri="{FF2B5EF4-FFF2-40B4-BE49-F238E27FC236}">
              <a16:creationId xmlns:a16="http://schemas.microsoft.com/office/drawing/2014/main" id="{F35592CB-A997-46BC-8A4E-9D056EFFD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285750</xdr:colOff>
      <xdr:row>121</xdr:row>
      <xdr:rowOff>0</xdr:rowOff>
    </xdr:from>
    <xdr:to>
      <xdr:col>103</xdr:col>
      <xdr:colOff>476250</xdr:colOff>
      <xdr:row>121</xdr:row>
      <xdr:rowOff>190500</xdr:rowOff>
    </xdr:to>
    <xdr:pic>
      <xdr:nvPicPr>
        <xdr:cNvPr id="312" name="図 311" descr="objet">
          <a:extLst>
            <a:ext uri="{FF2B5EF4-FFF2-40B4-BE49-F238E27FC236}">
              <a16:creationId xmlns:a16="http://schemas.microsoft.com/office/drawing/2014/main" id="{F60C375D-372B-4F20-B041-AA221B9C7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5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485775</xdr:colOff>
      <xdr:row>121</xdr:row>
      <xdr:rowOff>0</xdr:rowOff>
    </xdr:from>
    <xdr:to>
      <xdr:col>103</xdr:col>
      <xdr:colOff>676275</xdr:colOff>
      <xdr:row>121</xdr:row>
      <xdr:rowOff>190500</xdr:rowOff>
    </xdr:to>
    <xdr:pic>
      <xdr:nvPicPr>
        <xdr:cNvPr id="313" name="図 312" descr="objet">
          <a:extLst>
            <a:ext uri="{FF2B5EF4-FFF2-40B4-BE49-F238E27FC236}">
              <a16:creationId xmlns:a16="http://schemas.microsoft.com/office/drawing/2014/main" id="{6F4CADE0-BC48-4C10-82C9-59DBDECD5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58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0</xdr:colOff>
      <xdr:row>121</xdr:row>
      <xdr:rowOff>0</xdr:rowOff>
    </xdr:from>
    <xdr:to>
      <xdr:col>104</xdr:col>
      <xdr:colOff>190500</xdr:colOff>
      <xdr:row>121</xdr:row>
      <xdr:rowOff>190500</xdr:rowOff>
    </xdr:to>
    <xdr:pic>
      <xdr:nvPicPr>
        <xdr:cNvPr id="314" name="図 313" descr="objet">
          <a:extLst>
            <a:ext uri="{FF2B5EF4-FFF2-40B4-BE49-F238E27FC236}">
              <a16:creationId xmlns:a16="http://schemas.microsoft.com/office/drawing/2014/main" id="{60A5F7C4-B316-434E-9AE3-DBCC551EE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65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400050</xdr:colOff>
      <xdr:row>121</xdr:row>
      <xdr:rowOff>0</xdr:rowOff>
    </xdr:from>
    <xdr:to>
      <xdr:col>104</xdr:col>
      <xdr:colOff>590550</xdr:colOff>
      <xdr:row>121</xdr:row>
      <xdr:rowOff>190500</xdr:rowOff>
    </xdr:to>
    <xdr:pic>
      <xdr:nvPicPr>
        <xdr:cNvPr id="316" name="図 315" descr="objet">
          <a:extLst>
            <a:ext uri="{FF2B5EF4-FFF2-40B4-BE49-F238E27FC236}">
              <a16:creationId xmlns:a16="http://schemas.microsoft.com/office/drawing/2014/main" id="{8F7AA027-EF8A-4381-9DC2-C69806113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659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600075</xdr:colOff>
      <xdr:row>121</xdr:row>
      <xdr:rowOff>0</xdr:rowOff>
    </xdr:from>
    <xdr:to>
      <xdr:col>105</xdr:col>
      <xdr:colOff>104775</xdr:colOff>
      <xdr:row>121</xdr:row>
      <xdr:rowOff>190500</xdr:rowOff>
    </xdr:to>
    <xdr:pic>
      <xdr:nvPicPr>
        <xdr:cNvPr id="317" name="図 316" descr="objet">
          <a:extLst>
            <a:ext uri="{FF2B5EF4-FFF2-40B4-BE49-F238E27FC236}">
              <a16:creationId xmlns:a16="http://schemas.microsoft.com/office/drawing/2014/main" id="{DD16BE12-6A87-45A2-BDD8-953A7021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659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114300</xdr:colOff>
      <xdr:row>121</xdr:row>
      <xdr:rowOff>0</xdr:rowOff>
    </xdr:from>
    <xdr:to>
      <xdr:col>105</xdr:col>
      <xdr:colOff>304800</xdr:colOff>
      <xdr:row>121</xdr:row>
      <xdr:rowOff>190500</xdr:rowOff>
    </xdr:to>
    <xdr:pic>
      <xdr:nvPicPr>
        <xdr:cNvPr id="318" name="図 317" descr="objet">
          <a:extLst>
            <a:ext uri="{FF2B5EF4-FFF2-40B4-BE49-F238E27FC236}">
              <a16:creationId xmlns:a16="http://schemas.microsoft.com/office/drawing/2014/main" id="{876A8EB3-9AF9-4E07-AC9E-C3D368BA0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659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314325</xdr:colOff>
      <xdr:row>121</xdr:row>
      <xdr:rowOff>0</xdr:rowOff>
    </xdr:from>
    <xdr:to>
      <xdr:col>105</xdr:col>
      <xdr:colOff>504825</xdr:colOff>
      <xdr:row>121</xdr:row>
      <xdr:rowOff>190500</xdr:rowOff>
    </xdr:to>
    <xdr:pic>
      <xdr:nvPicPr>
        <xdr:cNvPr id="319" name="図 318" descr="objet">
          <a:extLst>
            <a:ext uri="{FF2B5EF4-FFF2-40B4-BE49-F238E27FC236}">
              <a16:creationId xmlns:a16="http://schemas.microsoft.com/office/drawing/2014/main" id="{24A04F3A-91D6-4F4E-AF46-F01E99B68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514350</xdr:colOff>
      <xdr:row>121</xdr:row>
      <xdr:rowOff>0</xdr:rowOff>
    </xdr:from>
    <xdr:to>
      <xdr:col>106</xdr:col>
      <xdr:colOff>19050</xdr:colOff>
      <xdr:row>121</xdr:row>
      <xdr:rowOff>190500</xdr:rowOff>
    </xdr:to>
    <xdr:pic>
      <xdr:nvPicPr>
        <xdr:cNvPr id="320" name="図 319" descr="objet">
          <a:extLst>
            <a:ext uri="{FF2B5EF4-FFF2-40B4-BE49-F238E27FC236}">
              <a16:creationId xmlns:a16="http://schemas.microsoft.com/office/drawing/2014/main" id="{9956BBDC-B13F-4E96-9D05-D6F25CF0A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660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28575</xdr:colOff>
      <xdr:row>121</xdr:row>
      <xdr:rowOff>0</xdr:rowOff>
    </xdr:from>
    <xdr:to>
      <xdr:col>106</xdr:col>
      <xdr:colOff>219075</xdr:colOff>
      <xdr:row>121</xdr:row>
      <xdr:rowOff>190500</xdr:rowOff>
    </xdr:to>
    <xdr:pic>
      <xdr:nvPicPr>
        <xdr:cNvPr id="321" name="図 320" descr="objet">
          <a:extLst>
            <a:ext uri="{FF2B5EF4-FFF2-40B4-BE49-F238E27FC236}">
              <a16:creationId xmlns:a16="http://schemas.microsoft.com/office/drawing/2014/main" id="{5F882CFD-BE75-4DD1-979F-F4E8B13CB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660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228600</xdr:colOff>
      <xdr:row>121</xdr:row>
      <xdr:rowOff>0</xdr:rowOff>
    </xdr:from>
    <xdr:to>
      <xdr:col>106</xdr:col>
      <xdr:colOff>419100</xdr:colOff>
      <xdr:row>121</xdr:row>
      <xdr:rowOff>190500</xdr:rowOff>
    </xdr:to>
    <xdr:pic>
      <xdr:nvPicPr>
        <xdr:cNvPr id="322" name="図 321" descr="objet">
          <a:extLst>
            <a:ext uri="{FF2B5EF4-FFF2-40B4-BE49-F238E27FC236}">
              <a16:creationId xmlns:a16="http://schemas.microsoft.com/office/drawing/2014/main" id="{A67440CE-5D06-4F5C-9DC4-52E6CD0FD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660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428625</xdr:colOff>
      <xdr:row>121</xdr:row>
      <xdr:rowOff>0</xdr:rowOff>
    </xdr:from>
    <xdr:to>
      <xdr:col>106</xdr:col>
      <xdr:colOff>619125</xdr:colOff>
      <xdr:row>121</xdr:row>
      <xdr:rowOff>190500</xdr:rowOff>
    </xdr:to>
    <xdr:pic>
      <xdr:nvPicPr>
        <xdr:cNvPr id="323" name="図 322" descr="objet">
          <a:extLst>
            <a:ext uri="{FF2B5EF4-FFF2-40B4-BE49-F238E27FC236}">
              <a16:creationId xmlns:a16="http://schemas.microsoft.com/office/drawing/2014/main" id="{1DA736DE-12A8-43FA-BD27-B90D7F8A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661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628650</xdr:colOff>
      <xdr:row>121</xdr:row>
      <xdr:rowOff>0</xdr:rowOff>
    </xdr:from>
    <xdr:to>
      <xdr:col>107</xdr:col>
      <xdr:colOff>133350</xdr:colOff>
      <xdr:row>121</xdr:row>
      <xdr:rowOff>190500</xdr:rowOff>
    </xdr:to>
    <xdr:pic>
      <xdr:nvPicPr>
        <xdr:cNvPr id="324" name="図 323" descr="objet">
          <a:extLst>
            <a:ext uri="{FF2B5EF4-FFF2-40B4-BE49-F238E27FC236}">
              <a16:creationId xmlns:a16="http://schemas.microsoft.com/office/drawing/2014/main" id="{D53B4FA8-F2CE-45E8-AF20-B76194267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661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142875</xdr:colOff>
      <xdr:row>121</xdr:row>
      <xdr:rowOff>0</xdr:rowOff>
    </xdr:from>
    <xdr:to>
      <xdr:col>107</xdr:col>
      <xdr:colOff>333375</xdr:colOff>
      <xdr:row>121</xdr:row>
      <xdr:rowOff>190500</xdr:rowOff>
    </xdr:to>
    <xdr:pic>
      <xdr:nvPicPr>
        <xdr:cNvPr id="325" name="図 324" descr="objet">
          <a:extLst>
            <a:ext uri="{FF2B5EF4-FFF2-40B4-BE49-F238E27FC236}">
              <a16:creationId xmlns:a16="http://schemas.microsoft.com/office/drawing/2014/main" id="{3F2A16DD-DE9B-4B13-BA16-425B5970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661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342900</xdr:colOff>
      <xdr:row>121</xdr:row>
      <xdr:rowOff>0</xdr:rowOff>
    </xdr:from>
    <xdr:to>
      <xdr:col>107</xdr:col>
      <xdr:colOff>533400</xdr:colOff>
      <xdr:row>121</xdr:row>
      <xdr:rowOff>190500</xdr:rowOff>
    </xdr:to>
    <xdr:pic>
      <xdr:nvPicPr>
        <xdr:cNvPr id="326" name="図 325" descr="objet">
          <a:extLst>
            <a:ext uri="{FF2B5EF4-FFF2-40B4-BE49-F238E27FC236}">
              <a16:creationId xmlns:a16="http://schemas.microsoft.com/office/drawing/2014/main" id="{AF75D6CD-C8B8-40FB-A04C-8D20915F6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61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542925</xdr:colOff>
      <xdr:row>121</xdr:row>
      <xdr:rowOff>0</xdr:rowOff>
    </xdr:from>
    <xdr:to>
      <xdr:col>108</xdr:col>
      <xdr:colOff>47626</xdr:colOff>
      <xdr:row>121</xdr:row>
      <xdr:rowOff>190500</xdr:rowOff>
    </xdr:to>
    <xdr:pic>
      <xdr:nvPicPr>
        <xdr:cNvPr id="327" name="図 326" descr="objet">
          <a:extLst>
            <a:ext uri="{FF2B5EF4-FFF2-40B4-BE49-F238E27FC236}">
              <a16:creationId xmlns:a16="http://schemas.microsoft.com/office/drawing/2014/main" id="{63FFE726-7FD3-43E6-B770-644FC221B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662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108</xdr:col>
      <xdr:colOff>257175</xdr:colOff>
      <xdr:row>121</xdr:row>
      <xdr:rowOff>0</xdr:rowOff>
    </xdr:from>
    <xdr:to>
      <xdr:col>108</xdr:col>
      <xdr:colOff>447675</xdr:colOff>
      <xdr:row>121</xdr:row>
      <xdr:rowOff>190500</xdr:rowOff>
    </xdr:to>
    <xdr:pic>
      <xdr:nvPicPr>
        <xdr:cNvPr id="329" name="図 328" descr="objet">
          <a:extLst>
            <a:ext uri="{FF2B5EF4-FFF2-40B4-BE49-F238E27FC236}">
              <a16:creationId xmlns:a16="http://schemas.microsoft.com/office/drawing/2014/main" id="{C3101366-8CC6-4E28-A927-D41A61972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108</xdr:col>
      <xdr:colOff>457200</xdr:colOff>
      <xdr:row>121</xdr:row>
      <xdr:rowOff>0</xdr:rowOff>
    </xdr:from>
    <xdr:to>
      <xdr:col>108</xdr:col>
      <xdr:colOff>647700</xdr:colOff>
      <xdr:row>121</xdr:row>
      <xdr:rowOff>190500</xdr:rowOff>
    </xdr:to>
    <xdr:pic>
      <xdr:nvPicPr>
        <xdr:cNvPr id="330" name="図 329" descr="objet">
          <a:extLst>
            <a:ext uri="{FF2B5EF4-FFF2-40B4-BE49-F238E27FC236}">
              <a16:creationId xmlns:a16="http://schemas.microsoft.com/office/drawing/2014/main" id="{345ABCCA-C78F-417D-B2F3-B7AD0669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662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108</xdr:col>
      <xdr:colOff>657225</xdr:colOff>
      <xdr:row>121</xdr:row>
      <xdr:rowOff>0</xdr:rowOff>
    </xdr:from>
    <xdr:to>
      <xdr:col>109</xdr:col>
      <xdr:colOff>161925</xdr:colOff>
      <xdr:row>121</xdr:row>
      <xdr:rowOff>190500</xdr:rowOff>
    </xdr:to>
    <xdr:pic>
      <xdr:nvPicPr>
        <xdr:cNvPr id="331" name="図 330" descr="objet">
          <a:extLst>
            <a:ext uri="{FF2B5EF4-FFF2-40B4-BE49-F238E27FC236}">
              <a16:creationId xmlns:a16="http://schemas.microsoft.com/office/drawing/2014/main" id="{6E4ACB30-30D6-4337-B29E-0CDF03149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663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109</xdr:col>
      <xdr:colOff>371475</xdr:colOff>
      <xdr:row>121</xdr:row>
      <xdr:rowOff>0</xdr:rowOff>
    </xdr:from>
    <xdr:to>
      <xdr:col>109</xdr:col>
      <xdr:colOff>561975</xdr:colOff>
      <xdr:row>121</xdr:row>
      <xdr:rowOff>190500</xdr:rowOff>
    </xdr:to>
    <xdr:pic>
      <xdr:nvPicPr>
        <xdr:cNvPr id="333" name="図 332" descr="objet">
          <a:extLst>
            <a:ext uri="{FF2B5EF4-FFF2-40B4-BE49-F238E27FC236}">
              <a16:creationId xmlns:a16="http://schemas.microsoft.com/office/drawing/2014/main" id="{AEECBD4B-11D9-4F4F-AFF6-D5A4CCFE3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63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109</xdr:col>
      <xdr:colOff>571500</xdr:colOff>
      <xdr:row>121</xdr:row>
      <xdr:rowOff>0</xdr:rowOff>
    </xdr:from>
    <xdr:to>
      <xdr:col>110</xdr:col>
      <xdr:colOff>76199</xdr:colOff>
      <xdr:row>121</xdr:row>
      <xdr:rowOff>190500</xdr:rowOff>
    </xdr:to>
    <xdr:pic>
      <xdr:nvPicPr>
        <xdr:cNvPr id="334" name="図 333" descr="objet">
          <a:extLst>
            <a:ext uri="{FF2B5EF4-FFF2-40B4-BE49-F238E27FC236}">
              <a16:creationId xmlns:a16="http://schemas.microsoft.com/office/drawing/2014/main" id="{F91D4DCB-2662-4C39-ACA3-36E35346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663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110</xdr:col>
      <xdr:colOff>85725</xdr:colOff>
      <xdr:row>121</xdr:row>
      <xdr:rowOff>0</xdr:rowOff>
    </xdr:from>
    <xdr:to>
      <xdr:col>110</xdr:col>
      <xdr:colOff>276225</xdr:colOff>
      <xdr:row>121</xdr:row>
      <xdr:rowOff>190500</xdr:rowOff>
    </xdr:to>
    <xdr:pic>
      <xdr:nvPicPr>
        <xdr:cNvPr id="335" name="図 334" descr="objet">
          <a:extLst>
            <a:ext uri="{FF2B5EF4-FFF2-40B4-BE49-F238E27FC236}">
              <a16:creationId xmlns:a16="http://schemas.microsoft.com/office/drawing/2014/main" id="{43C2E608-F012-4C56-BD4D-615975D76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664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110</xdr:col>
      <xdr:colOff>285750</xdr:colOff>
      <xdr:row>121</xdr:row>
      <xdr:rowOff>0</xdr:rowOff>
    </xdr:from>
    <xdr:to>
      <xdr:col>110</xdr:col>
      <xdr:colOff>476250</xdr:colOff>
      <xdr:row>121</xdr:row>
      <xdr:rowOff>190500</xdr:rowOff>
    </xdr:to>
    <xdr:pic>
      <xdr:nvPicPr>
        <xdr:cNvPr id="336" name="図 335" descr="objet">
          <a:extLst>
            <a:ext uri="{FF2B5EF4-FFF2-40B4-BE49-F238E27FC236}">
              <a16:creationId xmlns:a16="http://schemas.microsoft.com/office/drawing/2014/main" id="{C016CDEE-77B2-4347-BC29-4AEC7D5B5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664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0</xdr:colOff>
      <xdr:row>121</xdr:row>
      <xdr:rowOff>0</xdr:rowOff>
    </xdr:from>
    <xdr:to>
      <xdr:col>111</xdr:col>
      <xdr:colOff>190500</xdr:colOff>
      <xdr:row>121</xdr:row>
      <xdr:rowOff>190500</xdr:rowOff>
    </xdr:to>
    <xdr:pic>
      <xdr:nvPicPr>
        <xdr:cNvPr id="338" name="図 337" descr="objet">
          <a:extLst>
            <a:ext uri="{FF2B5EF4-FFF2-40B4-BE49-F238E27FC236}">
              <a16:creationId xmlns:a16="http://schemas.microsoft.com/office/drawing/2014/main" id="{8879A2DE-9482-4F00-847B-8B34DC849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664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200025</xdr:colOff>
      <xdr:row>121</xdr:row>
      <xdr:rowOff>0</xdr:rowOff>
    </xdr:from>
    <xdr:to>
      <xdr:col>111</xdr:col>
      <xdr:colOff>390525</xdr:colOff>
      <xdr:row>121</xdr:row>
      <xdr:rowOff>190500</xdr:rowOff>
    </xdr:to>
    <xdr:pic>
      <xdr:nvPicPr>
        <xdr:cNvPr id="339" name="図 338" descr="objet">
          <a:extLst>
            <a:ext uri="{FF2B5EF4-FFF2-40B4-BE49-F238E27FC236}">
              <a16:creationId xmlns:a16="http://schemas.microsoft.com/office/drawing/2014/main" id="{EE3D83CD-A0CC-44CE-ADAF-BFF76C08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400050</xdr:colOff>
      <xdr:row>121</xdr:row>
      <xdr:rowOff>0</xdr:rowOff>
    </xdr:from>
    <xdr:to>
      <xdr:col>111</xdr:col>
      <xdr:colOff>590550</xdr:colOff>
      <xdr:row>121</xdr:row>
      <xdr:rowOff>190500</xdr:rowOff>
    </xdr:to>
    <xdr:pic>
      <xdr:nvPicPr>
        <xdr:cNvPr id="340" name="図 339" descr="objet">
          <a:extLst>
            <a:ext uri="{FF2B5EF4-FFF2-40B4-BE49-F238E27FC236}">
              <a16:creationId xmlns:a16="http://schemas.microsoft.com/office/drawing/2014/main" id="{CC3EC4DD-A3C6-4E96-92C4-F07C05CB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665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111</xdr:col>
      <xdr:colOff>600075</xdr:colOff>
      <xdr:row>121</xdr:row>
      <xdr:rowOff>0</xdr:rowOff>
    </xdr:from>
    <xdr:to>
      <xdr:col>112</xdr:col>
      <xdr:colOff>104775</xdr:colOff>
      <xdr:row>121</xdr:row>
      <xdr:rowOff>190500</xdr:rowOff>
    </xdr:to>
    <xdr:pic>
      <xdr:nvPicPr>
        <xdr:cNvPr id="341" name="図 340" descr="objet">
          <a:extLst>
            <a:ext uri="{FF2B5EF4-FFF2-40B4-BE49-F238E27FC236}">
              <a16:creationId xmlns:a16="http://schemas.microsoft.com/office/drawing/2014/main" id="{685A3AC9-67BB-49A7-89ED-A7E2A293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665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112</xdr:col>
      <xdr:colOff>114300</xdr:colOff>
      <xdr:row>121</xdr:row>
      <xdr:rowOff>0</xdr:rowOff>
    </xdr:from>
    <xdr:to>
      <xdr:col>112</xdr:col>
      <xdr:colOff>304800</xdr:colOff>
      <xdr:row>121</xdr:row>
      <xdr:rowOff>190500</xdr:rowOff>
    </xdr:to>
    <xdr:pic>
      <xdr:nvPicPr>
        <xdr:cNvPr id="342" name="図 341" descr="objet">
          <a:extLst>
            <a:ext uri="{FF2B5EF4-FFF2-40B4-BE49-F238E27FC236}">
              <a16:creationId xmlns:a16="http://schemas.microsoft.com/office/drawing/2014/main" id="{39D7EF51-81EF-4267-97C6-BB8D6D11B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665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112</xdr:col>
      <xdr:colOff>314325</xdr:colOff>
      <xdr:row>121</xdr:row>
      <xdr:rowOff>0</xdr:rowOff>
    </xdr:from>
    <xdr:to>
      <xdr:col>112</xdr:col>
      <xdr:colOff>504825</xdr:colOff>
      <xdr:row>121</xdr:row>
      <xdr:rowOff>190500</xdr:rowOff>
    </xdr:to>
    <xdr:pic>
      <xdr:nvPicPr>
        <xdr:cNvPr id="343" name="図 342" descr="objet">
          <a:extLst>
            <a:ext uri="{FF2B5EF4-FFF2-40B4-BE49-F238E27FC236}">
              <a16:creationId xmlns:a16="http://schemas.microsoft.com/office/drawing/2014/main" id="{4104E195-76C6-4635-99E4-DA3132C8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66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112</xdr:col>
      <xdr:colOff>514350</xdr:colOff>
      <xdr:row>121</xdr:row>
      <xdr:rowOff>0</xdr:rowOff>
    </xdr:from>
    <xdr:to>
      <xdr:col>113</xdr:col>
      <xdr:colOff>19050</xdr:colOff>
      <xdr:row>121</xdr:row>
      <xdr:rowOff>190500</xdr:rowOff>
    </xdr:to>
    <xdr:pic>
      <xdr:nvPicPr>
        <xdr:cNvPr id="344" name="図 343" descr="objet">
          <a:extLst>
            <a:ext uri="{FF2B5EF4-FFF2-40B4-BE49-F238E27FC236}">
              <a16:creationId xmlns:a16="http://schemas.microsoft.com/office/drawing/2014/main" id="{A73C06DE-DC53-497E-83C7-36B062E7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666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113</xdr:col>
      <xdr:colOff>28575</xdr:colOff>
      <xdr:row>121</xdr:row>
      <xdr:rowOff>0</xdr:rowOff>
    </xdr:from>
    <xdr:to>
      <xdr:col>113</xdr:col>
      <xdr:colOff>219075</xdr:colOff>
      <xdr:row>121</xdr:row>
      <xdr:rowOff>190500</xdr:rowOff>
    </xdr:to>
    <xdr:pic>
      <xdr:nvPicPr>
        <xdr:cNvPr id="345" name="図 344" descr="objet">
          <a:extLst>
            <a:ext uri="{FF2B5EF4-FFF2-40B4-BE49-F238E27FC236}">
              <a16:creationId xmlns:a16="http://schemas.microsoft.com/office/drawing/2014/main" id="{CF3E3F9F-2A40-4434-8ED9-B109BDF84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666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113</xdr:col>
      <xdr:colOff>428625</xdr:colOff>
      <xdr:row>121</xdr:row>
      <xdr:rowOff>0</xdr:rowOff>
    </xdr:from>
    <xdr:to>
      <xdr:col>113</xdr:col>
      <xdr:colOff>619125</xdr:colOff>
      <xdr:row>121</xdr:row>
      <xdr:rowOff>190500</xdr:rowOff>
    </xdr:to>
    <xdr:pic>
      <xdr:nvPicPr>
        <xdr:cNvPr id="347" name="図 346" descr="objet">
          <a:extLst>
            <a:ext uri="{FF2B5EF4-FFF2-40B4-BE49-F238E27FC236}">
              <a16:creationId xmlns:a16="http://schemas.microsoft.com/office/drawing/2014/main" id="{5AEDE38F-B853-4C2D-AF35-023254574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667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113</xdr:col>
      <xdr:colOff>628650</xdr:colOff>
      <xdr:row>121</xdr:row>
      <xdr:rowOff>0</xdr:rowOff>
    </xdr:from>
    <xdr:to>
      <xdr:col>114</xdr:col>
      <xdr:colOff>133350</xdr:colOff>
      <xdr:row>121</xdr:row>
      <xdr:rowOff>190500</xdr:rowOff>
    </xdr:to>
    <xdr:pic>
      <xdr:nvPicPr>
        <xdr:cNvPr id="348" name="図 347" descr="objet">
          <a:extLst>
            <a:ext uri="{FF2B5EF4-FFF2-40B4-BE49-F238E27FC236}">
              <a16:creationId xmlns:a16="http://schemas.microsoft.com/office/drawing/2014/main" id="{70CAA745-CAF8-4B4D-8813-8670FA96C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667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114</xdr:col>
      <xdr:colOff>142875</xdr:colOff>
      <xdr:row>121</xdr:row>
      <xdr:rowOff>0</xdr:rowOff>
    </xdr:from>
    <xdr:to>
      <xdr:col>114</xdr:col>
      <xdr:colOff>333375</xdr:colOff>
      <xdr:row>121</xdr:row>
      <xdr:rowOff>190500</xdr:rowOff>
    </xdr:to>
    <xdr:pic>
      <xdr:nvPicPr>
        <xdr:cNvPr id="349" name="図 348" descr="objet">
          <a:extLst>
            <a:ext uri="{FF2B5EF4-FFF2-40B4-BE49-F238E27FC236}">
              <a16:creationId xmlns:a16="http://schemas.microsoft.com/office/drawing/2014/main" id="{FE686503-070D-4CDB-BF1F-8B6DEB9F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114</xdr:col>
      <xdr:colOff>342900</xdr:colOff>
      <xdr:row>121</xdr:row>
      <xdr:rowOff>0</xdr:rowOff>
    </xdr:from>
    <xdr:to>
      <xdr:col>114</xdr:col>
      <xdr:colOff>533400</xdr:colOff>
      <xdr:row>121</xdr:row>
      <xdr:rowOff>190500</xdr:rowOff>
    </xdr:to>
    <xdr:pic>
      <xdr:nvPicPr>
        <xdr:cNvPr id="350" name="図 349" descr="objet">
          <a:extLst>
            <a:ext uri="{FF2B5EF4-FFF2-40B4-BE49-F238E27FC236}">
              <a16:creationId xmlns:a16="http://schemas.microsoft.com/office/drawing/2014/main" id="{B7B77DB8-4556-46FF-B4D8-D35193988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667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114</xdr:col>
      <xdr:colOff>542925</xdr:colOff>
      <xdr:row>121</xdr:row>
      <xdr:rowOff>0</xdr:rowOff>
    </xdr:from>
    <xdr:to>
      <xdr:col>115</xdr:col>
      <xdr:colOff>47626</xdr:colOff>
      <xdr:row>121</xdr:row>
      <xdr:rowOff>190500</xdr:rowOff>
    </xdr:to>
    <xdr:pic>
      <xdr:nvPicPr>
        <xdr:cNvPr id="351" name="図 350" descr="objet">
          <a:extLst>
            <a:ext uri="{FF2B5EF4-FFF2-40B4-BE49-F238E27FC236}">
              <a16:creationId xmlns:a16="http://schemas.microsoft.com/office/drawing/2014/main" id="{D4CEF02B-B6EB-42F8-A2B8-1CD2AEDF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0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115</xdr:col>
      <xdr:colOff>57150</xdr:colOff>
      <xdr:row>121</xdr:row>
      <xdr:rowOff>0</xdr:rowOff>
    </xdr:from>
    <xdr:to>
      <xdr:col>115</xdr:col>
      <xdr:colOff>247650</xdr:colOff>
      <xdr:row>121</xdr:row>
      <xdr:rowOff>190500</xdr:rowOff>
    </xdr:to>
    <xdr:pic>
      <xdr:nvPicPr>
        <xdr:cNvPr id="352" name="図 351" descr="objet">
          <a:extLst>
            <a:ext uri="{FF2B5EF4-FFF2-40B4-BE49-F238E27FC236}">
              <a16:creationId xmlns:a16="http://schemas.microsoft.com/office/drawing/2014/main" id="{A09F5E81-84F4-46A6-B959-D47C7A662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6682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115</xdr:col>
      <xdr:colOff>457200</xdr:colOff>
      <xdr:row>121</xdr:row>
      <xdr:rowOff>0</xdr:rowOff>
    </xdr:from>
    <xdr:to>
      <xdr:col>115</xdr:col>
      <xdr:colOff>647700</xdr:colOff>
      <xdr:row>121</xdr:row>
      <xdr:rowOff>190500</xdr:rowOff>
    </xdr:to>
    <xdr:pic>
      <xdr:nvPicPr>
        <xdr:cNvPr id="354" name="図 353" descr="objet">
          <a:extLst>
            <a:ext uri="{FF2B5EF4-FFF2-40B4-BE49-F238E27FC236}">
              <a16:creationId xmlns:a16="http://schemas.microsoft.com/office/drawing/2014/main" id="{93144CAC-242D-4B45-8ADC-0DA35B559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66875" y="259556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03C1-D827-47BE-A552-EA277696A446}">
  <dimension ref="A2:S97"/>
  <sheetViews>
    <sheetView topLeftCell="A149" zoomScale="70" zoomScaleNormal="70" workbookViewId="0">
      <selection activeCell="A14" sqref="A14:O97"/>
    </sheetView>
  </sheetViews>
  <sheetFormatPr defaultRowHeight="18.75" x14ac:dyDescent="0.4"/>
  <cols>
    <col min="3" max="3" width="23.875" customWidth="1"/>
    <col min="7" max="8" width="16.125" customWidth="1"/>
    <col min="9" max="9" width="9.375" bestFit="1" customWidth="1"/>
    <col min="10" max="10" width="9.375" customWidth="1"/>
    <col min="12" max="12" width="9.375" bestFit="1" customWidth="1"/>
    <col min="13" max="13" width="9.375" customWidth="1"/>
    <col min="14" max="14" width="36.125" customWidth="1"/>
  </cols>
  <sheetData>
    <row r="2" spans="1:19" x14ac:dyDescent="0.4">
      <c r="A2" s="2" t="s">
        <v>8</v>
      </c>
      <c r="B2" s="1"/>
      <c r="C2" s="1"/>
      <c r="D2" s="1" t="s">
        <v>0</v>
      </c>
      <c r="E2" s="1" t="s">
        <v>9</v>
      </c>
      <c r="F2" s="1"/>
      <c r="G2" s="1"/>
      <c r="H2" s="1"/>
      <c r="I2" s="1"/>
      <c r="J2" s="1"/>
      <c r="K2" s="1"/>
      <c r="L2" s="1"/>
      <c r="M2" s="1"/>
      <c r="N2" s="3" t="s">
        <v>10</v>
      </c>
    </row>
    <row r="3" spans="1:19" x14ac:dyDescent="0.4">
      <c r="A3" s="2" t="s">
        <v>8</v>
      </c>
      <c r="B3" s="1"/>
      <c r="C3" s="1"/>
      <c r="D3" s="1" t="s">
        <v>1</v>
      </c>
      <c r="E3" s="1" t="s">
        <v>9</v>
      </c>
      <c r="F3" s="1"/>
      <c r="G3" s="1"/>
      <c r="H3" s="1"/>
      <c r="I3" s="1"/>
      <c r="J3" s="1"/>
      <c r="K3" s="1"/>
      <c r="L3" s="1"/>
      <c r="M3" s="1"/>
      <c r="N3" s="3" t="s">
        <v>10</v>
      </c>
    </row>
    <row r="4" spans="1:19" x14ac:dyDescent="0.4">
      <c r="A4" s="2" t="s">
        <v>8</v>
      </c>
      <c r="B4" s="1"/>
      <c r="C4" s="1"/>
      <c r="D4" s="1" t="s">
        <v>2</v>
      </c>
      <c r="E4" s="1" t="s">
        <v>9</v>
      </c>
      <c r="F4" s="1"/>
      <c r="G4" s="1"/>
      <c r="H4" s="1"/>
      <c r="I4" s="1"/>
      <c r="J4" s="1"/>
      <c r="K4" s="1"/>
      <c r="L4" s="1"/>
      <c r="M4" s="1"/>
      <c r="N4" s="3" t="s">
        <v>10</v>
      </c>
    </row>
    <row r="5" spans="1:19" x14ac:dyDescent="0.4">
      <c r="A5" s="2" t="s">
        <v>8</v>
      </c>
      <c r="B5" s="1"/>
      <c r="C5" s="1"/>
      <c r="D5" s="1" t="s">
        <v>3</v>
      </c>
      <c r="E5" s="1" t="s">
        <v>9</v>
      </c>
      <c r="F5" s="1"/>
      <c r="G5" s="1"/>
      <c r="H5" s="1"/>
      <c r="I5" s="1"/>
      <c r="J5" s="1"/>
      <c r="K5" s="1"/>
      <c r="L5" s="1"/>
      <c r="M5" s="1"/>
      <c r="N5" s="3" t="s">
        <v>10</v>
      </c>
    </row>
    <row r="6" spans="1:19" x14ac:dyDescent="0.4">
      <c r="A6" s="2" t="s">
        <v>8</v>
      </c>
      <c r="B6" s="1"/>
      <c r="C6" s="1"/>
      <c r="D6" s="1" t="s">
        <v>4</v>
      </c>
      <c r="E6" s="1" t="s">
        <v>9</v>
      </c>
      <c r="F6" s="1"/>
      <c r="G6" s="1"/>
      <c r="H6" s="1"/>
      <c r="I6" s="1"/>
      <c r="J6" s="1"/>
      <c r="K6" s="1"/>
      <c r="L6" s="1"/>
      <c r="M6" s="1"/>
      <c r="N6" s="3" t="s">
        <v>10</v>
      </c>
    </row>
    <row r="7" spans="1:19" x14ac:dyDescent="0.4">
      <c r="A7" s="2" t="s">
        <v>8</v>
      </c>
      <c r="B7" s="1"/>
      <c r="C7" s="1"/>
      <c r="D7" s="1" t="s">
        <v>5</v>
      </c>
      <c r="E7" s="1" t="s">
        <v>11</v>
      </c>
      <c r="F7" s="1"/>
      <c r="G7" s="1"/>
      <c r="H7" s="1"/>
      <c r="I7" s="1"/>
      <c r="J7" s="1"/>
      <c r="K7" s="1"/>
      <c r="L7" s="1"/>
      <c r="M7" s="1"/>
      <c r="N7" s="3" t="s">
        <v>10</v>
      </c>
    </row>
    <row r="8" spans="1:19" x14ac:dyDescent="0.4">
      <c r="A8" s="2" t="s">
        <v>8</v>
      </c>
      <c r="B8" s="1"/>
      <c r="C8" s="1"/>
      <c r="D8" s="1" t="s">
        <v>6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3" t="s">
        <v>10</v>
      </c>
    </row>
    <row r="9" spans="1:19" x14ac:dyDescent="0.4">
      <c r="A9" s="2" t="s">
        <v>8</v>
      </c>
      <c r="B9" s="1"/>
      <c r="C9" s="1"/>
      <c r="D9" s="1" t="s">
        <v>7</v>
      </c>
      <c r="E9" s="1" t="s">
        <v>9</v>
      </c>
      <c r="F9" s="1"/>
      <c r="G9" s="1"/>
      <c r="H9" s="1"/>
      <c r="I9" s="1"/>
      <c r="J9" s="1"/>
      <c r="K9" s="1"/>
      <c r="L9" s="1"/>
      <c r="M9" s="1"/>
      <c r="N9" s="3" t="s">
        <v>10</v>
      </c>
    </row>
    <row r="12" spans="1:19" x14ac:dyDescent="0.4">
      <c r="A12" s="5" t="s">
        <v>12</v>
      </c>
    </row>
    <row r="13" spans="1:19" x14ac:dyDescent="0.4">
      <c r="A13" s="5" t="s">
        <v>35</v>
      </c>
    </row>
    <row r="14" spans="1:19" x14ac:dyDescent="0.4">
      <c r="A14" s="6" t="s">
        <v>13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34</v>
      </c>
      <c r="H14" s="1"/>
      <c r="I14" s="1" t="s">
        <v>101</v>
      </c>
      <c r="J14" s="1" t="s">
        <v>102</v>
      </c>
      <c r="K14" s="1" t="s">
        <v>36</v>
      </c>
      <c r="L14" s="1" t="s">
        <v>101</v>
      </c>
      <c r="M14" s="1" t="s">
        <v>102</v>
      </c>
      <c r="N14" s="1" t="s">
        <v>6</v>
      </c>
      <c r="O14" s="1" t="s">
        <v>7</v>
      </c>
    </row>
    <row r="15" spans="1:19" x14ac:dyDescent="0.4">
      <c r="A15">
        <f>COUNTA(C$15:C15)</f>
        <v>1</v>
      </c>
      <c r="B15">
        <f>COUNTA(C$15:C15)</f>
        <v>1</v>
      </c>
      <c r="C15" s="7" t="s">
        <v>14</v>
      </c>
      <c r="D15" t="s">
        <v>38</v>
      </c>
      <c r="E15">
        <v>0</v>
      </c>
      <c r="F15" t="s">
        <v>37</v>
      </c>
      <c r="G15">
        <v>2</v>
      </c>
      <c r="H15">
        <f>1/(G15*G15)</f>
        <v>0.25</v>
      </c>
      <c r="I15" t="e">
        <f>H15/H$96 +#REF!</f>
        <v>#REF!</v>
      </c>
      <c r="J15">
        <f>H15/H$96</f>
        <v>3.0314257805921396E-2</v>
      </c>
      <c r="K15">
        <f t="shared" ref="J15:K18" si="0">1/FACT(G15)</f>
        <v>0.5</v>
      </c>
      <c r="L15" t="e">
        <f>K15/K$96 +#REF!</f>
        <v>#REF!</v>
      </c>
      <c r="M15">
        <f>K15/K$96</f>
        <v>4.1928721174004181E-2</v>
      </c>
      <c r="N15" t="str">
        <f>"Textures/Items/" &amp;C15&amp;".png"</f>
        <v>Textures/Items/ballGrandis.png</v>
      </c>
      <c r="O15">
        <v>0</v>
      </c>
    </row>
    <row r="16" spans="1:19" x14ac:dyDescent="0.4">
      <c r="A16">
        <f>COUNTA(C$15:C16)</f>
        <v>2</v>
      </c>
      <c r="B16">
        <f>COUNTA(C$15:C16)</f>
        <v>2</v>
      </c>
      <c r="C16" s="7" t="s">
        <v>15</v>
      </c>
      <c r="D16" t="s">
        <v>39</v>
      </c>
      <c r="E16">
        <v>0</v>
      </c>
      <c r="F16" t="s">
        <v>37</v>
      </c>
      <c r="G16">
        <v>2</v>
      </c>
      <c r="H16">
        <f t="shared" ref="H16:H67" si="1">1/(G16*G16)</f>
        <v>0.25</v>
      </c>
      <c r="I16" t="e">
        <f>H16/H$96 + I15</f>
        <v>#REF!</v>
      </c>
      <c r="J16">
        <f>H16/H$96</f>
        <v>3.0314257805921396E-2</v>
      </c>
      <c r="K16">
        <f t="shared" si="0"/>
        <v>0.5</v>
      </c>
      <c r="L16" t="e">
        <f>K16/K$96 + L15</f>
        <v>#REF!</v>
      </c>
      <c r="M16">
        <f>K16/K$96</f>
        <v>4.1928721174004181E-2</v>
      </c>
      <c r="N16" t="str">
        <f t="shared" ref="N16:N79" si="2">"Textures/Items/" &amp;C16&amp;".png"</f>
        <v>Textures/Items/barGrandis.png</v>
      </c>
      <c r="O16">
        <v>0</v>
      </c>
      <c r="S16" s="8"/>
    </row>
    <row r="17" spans="1:19" x14ac:dyDescent="0.4">
      <c r="A17">
        <f>COUNTA(C$15:C17)</f>
        <v>3</v>
      </c>
      <c r="B17">
        <f>COUNTA(C$15:C17)</f>
        <v>3</v>
      </c>
      <c r="C17" s="7" t="s">
        <v>40</v>
      </c>
      <c r="D17" t="s">
        <v>44</v>
      </c>
      <c r="E17">
        <v>0</v>
      </c>
      <c r="F17" t="s">
        <v>37</v>
      </c>
      <c r="G17">
        <v>2</v>
      </c>
      <c r="H17">
        <f t="shared" si="1"/>
        <v>0.25</v>
      </c>
      <c r="I17" t="e">
        <f>H17/H$96 + I16</f>
        <v>#REF!</v>
      </c>
      <c r="J17">
        <f>H17/H$96</f>
        <v>3.0314257805921396E-2</v>
      </c>
      <c r="K17">
        <f t="shared" si="0"/>
        <v>0.5</v>
      </c>
      <c r="L17" t="e">
        <f>K17/K$96 + L16</f>
        <v>#REF!</v>
      </c>
      <c r="M17">
        <f>K17/K$96</f>
        <v>4.1928721174004181E-2</v>
      </c>
      <c r="N17" t="str">
        <f t="shared" si="2"/>
        <v>Textures/Items/ball+2.png</v>
      </c>
      <c r="O17">
        <v>0</v>
      </c>
      <c r="S17" s="8"/>
    </row>
    <row r="18" spans="1:19" x14ac:dyDescent="0.4">
      <c r="A18">
        <f>COUNTA(C$15:C18)</f>
        <v>4</v>
      </c>
      <c r="B18">
        <f>COUNTA(C$15:C18)</f>
        <v>4</v>
      </c>
      <c r="C18" s="7" t="s">
        <v>41</v>
      </c>
      <c r="D18" t="s">
        <v>45</v>
      </c>
      <c r="E18">
        <v>0</v>
      </c>
      <c r="F18" t="s">
        <v>37</v>
      </c>
      <c r="G18">
        <v>3</v>
      </c>
      <c r="H18">
        <f t="shared" si="1"/>
        <v>0.1111111111111111</v>
      </c>
      <c r="I18" t="e">
        <f>H18/H$96 + I17</f>
        <v>#REF!</v>
      </c>
      <c r="J18">
        <f>H18/H$96</f>
        <v>1.3473003469298398E-2</v>
      </c>
      <c r="K18">
        <f t="shared" si="0"/>
        <v>0.16666666666666666</v>
      </c>
      <c r="L18" t="e">
        <f>K18/K$96 + L17</f>
        <v>#REF!</v>
      </c>
      <c r="M18">
        <f>K18/K$96</f>
        <v>1.3976240391334728E-2</v>
      </c>
      <c r="N18" t="str">
        <f t="shared" si="2"/>
        <v>Textures/Items/ball+4.png</v>
      </c>
      <c r="O18">
        <v>0</v>
      </c>
      <c r="S18" s="8"/>
    </row>
    <row r="19" spans="1:19" x14ac:dyDescent="0.4">
      <c r="A19">
        <f>COUNTA(C$15:C19)</f>
        <v>5</v>
      </c>
      <c r="B19">
        <f>COUNTA(C$15:C19)</f>
        <v>5</v>
      </c>
      <c r="C19" s="7" t="s">
        <v>42</v>
      </c>
      <c r="D19" t="s">
        <v>46</v>
      </c>
      <c r="E19">
        <v>0</v>
      </c>
      <c r="F19" t="s">
        <v>37</v>
      </c>
      <c r="G19">
        <v>5</v>
      </c>
      <c r="H19">
        <f t="shared" si="1"/>
        <v>0.04</v>
      </c>
      <c r="I19" t="e">
        <f>H19/H$96 + I18</f>
        <v>#REF!</v>
      </c>
      <c r="J19">
        <f>H19/H$96</f>
        <v>4.8502812489474231E-3</v>
      </c>
      <c r="K19">
        <f>1/FACT(G19)</f>
        <v>8.3333333333333332E-3</v>
      </c>
      <c r="L19" t="e">
        <f>K19/K$96 + L18</f>
        <v>#REF!</v>
      </c>
      <c r="M19">
        <f>K19/K$96</f>
        <v>6.988120195667364E-4</v>
      </c>
      <c r="N19" t="str">
        <f t="shared" si="2"/>
        <v>Textures/Items/ball+19.png</v>
      </c>
      <c r="O19">
        <v>0</v>
      </c>
    </row>
    <row r="20" spans="1:19" x14ac:dyDescent="0.4">
      <c r="A20">
        <f>COUNTA(C$15:C20)</f>
        <v>6</v>
      </c>
      <c r="B20">
        <f>COUNTA(C$15:C20)</f>
        <v>6</v>
      </c>
      <c r="C20" s="7" t="s">
        <v>43</v>
      </c>
      <c r="D20" t="s">
        <v>47</v>
      </c>
      <c r="E20">
        <v>0</v>
      </c>
      <c r="F20" t="s">
        <v>37</v>
      </c>
      <c r="G20">
        <v>3</v>
      </c>
      <c r="H20">
        <f t="shared" si="1"/>
        <v>0.1111111111111111</v>
      </c>
      <c r="I20" t="e">
        <f>H20/H$96 + I19</f>
        <v>#REF!</v>
      </c>
      <c r="J20">
        <f>H20/H$96</f>
        <v>1.3473003469298398E-2</v>
      </c>
      <c r="K20">
        <f t="shared" ref="K20:K67" si="3">1/FACT(G20)</f>
        <v>0.16666666666666666</v>
      </c>
      <c r="L20" t="e">
        <f>K20/K$96 + L19</f>
        <v>#REF!</v>
      </c>
      <c r="M20">
        <f>K20/K$96</f>
        <v>1.3976240391334728E-2</v>
      </c>
      <c r="N20" t="str">
        <f t="shared" si="2"/>
        <v>Textures/Items/ballx2.png</v>
      </c>
      <c r="O20">
        <v>0</v>
      </c>
    </row>
    <row r="21" spans="1:19" x14ac:dyDescent="0.4">
      <c r="A21">
        <f>COUNTA(C$15:C21)</f>
        <v>7</v>
      </c>
      <c r="B21">
        <f>COUNTA(C$15:C21)</f>
        <v>7</v>
      </c>
      <c r="C21" s="7" t="s">
        <v>16</v>
      </c>
      <c r="D21" t="s">
        <v>48</v>
      </c>
      <c r="E21">
        <v>0</v>
      </c>
      <c r="F21" t="s">
        <v>37</v>
      </c>
      <c r="G21">
        <v>3</v>
      </c>
      <c r="H21">
        <f t="shared" si="1"/>
        <v>0.1111111111111111</v>
      </c>
      <c r="I21" t="e">
        <f>H21/H$96 + I20</f>
        <v>#REF!</v>
      </c>
      <c r="J21">
        <f>H21/H$96</f>
        <v>1.3473003469298398E-2</v>
      </c>
      <c r="K21">
        <f t="shared" si="3"/>
        <v>0.16666666666666666</v>
      </c>
      <c r="L21" t="e">
        <f>K21/K$96 + L20</f>
        <v>#REF!</v>
      </c>
      <c r="M21">
        <f>K21/K$96</f>
        <v>1.3976240391334728E-2</v>
      </c>
      <c r="N21" t="str">
        <f t="shared" si="2"/>
        <v>Textures/Items/ballx3.png</v>
      </c>
      <c r="O21">
        <v>0</v>
      </c>
    </row>
    <row r="22" spans="1:19" x14ac:dyDescent="0.4">
      <c r="A22">
        <f>COUNTA(C$15:C22)</f>
        <v>8</v>
      </c>
      <c r="B22">
        <f>COUNTA(C$15:C22)</f>
        <v>8</v>
      </c>
      <c r="C22" s="7" t="s">
        <v>17</v>
      </c>
      <c r="D22" t="s">
        <v>49</v>
      </c>
      <c r="E22">
        <v>0</v>
      </c>
      <c r="F22" t="s">
        <v>37</v>
      </c>
      <c r="G22">
        <v>3</v>
      </c>
      <c r="H22">
        <f t="shared" si="1"/>
        <v>0.1111111111111111</v>
      </c>
      <c r="I22" t="e">
        <f>H22/H$96 + I21</f>
        <v>#REF!</v>
      </c>
      <c r="J22">
        <f>H22/H$96</f>
        <v>1.3473003469298398E-2</v>
      </c>
      <c r="K22">
        <f t="shared" si="3"/>
        <v>0.16666666666666666</v>
      </c>
      <c r="L22" t="e">
        <f>K22/K$96 + L21</f>
        <v>#REF!</v>
      </c>
      <c r="M22">
        <f>K22/K$96</f>
        <v>1.3976240391334728E-2</v>
      </c>
      <c r="N22" t="str">
        <f t="shared" si="2"/>
        <v>Textures/Items/shield.png</v>
      </c>
      <c r="O22">
        <v>0</v>
      </c>
    </row>
    <row r="23" spans="1:19" x14ac:dyDescent="0.4">
      <c r="A23">
        <f>COUNTA(C$15:C23)</f>
        <v>9</v>
      </c>
      <c r="B23">
        <f>COUNTA(C$15:C23)</f>
        <v>9</v>
      </c>
      <c r="C23" s="7" t="s">
        <v>19</v>
      </c>
      <c r="D23" t="s">
        <v>50</v>
      </c>
      <c r="E23">
        <v>0</v>
      </c>
      <c r="F23" t="s">
        <v>37</v>
      </c>
      <c r="G23">
        <v>2</v>
      </c>
      <c r="H23">
        <f t="shared" si="1"/>
        <v>0.25</v>
      </c>
      <c r="I23" t="e">
        <f>H23/H$96 + I22</f>
        <v>#REF!</v>
      </c>
      <c r="J23">
        <f>H23/H$96</f>
        <v>3.0314257805921396E-2</v>
      </c>
      <c r="K23">
        <f t="shared" si="3"/>
        <v>0.5</v>
      </c>
      <c r="L23" t="e">
        <f>K23/K$96 + L22</f>
        <v>#REF!</v>
      </c>
      <c r="M23">
        <f>K23/K$96</f>
        <v>4.1928721174004181E-2</v>
      </c>
      <c r="N23" t="str">
        <f t="shared" si="2"/>
        <v>Textures/Items/ballSpeedx0.5.png</v>
      </c>
      <c r="O23">
        <v>0</v>
      </c>
    </row>
    <row r="24" spans="1:19" x14ac:dyDescent="0.4">
      <c r="A24">
        <f>COUNTA(C$15:C24)</f>
        <v>10</v>
      </c>
      <c r="B24">
        <f>COUNTA(C$15:C24)</f>
        <v>10</v>
      </c>
      <c r="C24" s="7" t="s">
        <v>172</v>
      </c>
      <c r="D24" t="s">
        <v>51</v>
      </c>
      <c r="E24">
        <v>0</v>
      </c>
      <c r="F24" t="s">
        <v>37</v>
      </c>
      <c r="G24">
        <v>3</v>
      </c>
      <c r="H24">
        <f t="shared" si="1"/>
        <v>0.1111111111111111</v>
      </c>
      <c r="I24" t="e">
        <f>H24/H$96 + I23</f>
        <v>#REF!</v>
      </c>
      <c r="J24">
        <f>H24/H$96</f>
        <v>1.3473003469298398E-2</v>
      </c>
      <c r="K24">
        <f t="shared" si="3"/>
        <v>0.16666666666666666</v>
      </c>
      <c r="L24" t="e">
        <f>K24/K$96 + L23</f>
        <v>#REF!</v>
      </c>
      <c r="M24">
        <f>K24/K$96</f>
        <v>1.3976240391334728E-2</v>
      </c>
      <c r="N24" t="str">
        <f t="shared" si="2"/>
        <v>Textures/Items/eclair.png</v>
      </c>
      <c r="O24">
        <v>0</v>
      </c>
    </row>
    <row r="25" spans="1:19" x14ac:dyDescent="0.4">
      <c r="A25">
        <f>COUNTA(C$15:C25)</f>
        <v>11</v>
      </c>
      <c r="B25">
        <f>COUNTA(C$15:C25)</f>
        <v>11</v>
      </c>
      <c r="C25" s="7" t="s">
        <v>20</v>
      </c>
      <c r="D25" t="s">
        <v>52</v>
      </c>
      <c r="E25">
        <v>0</v>
      </c>
      <c r="F25" t="s">
        <v>37</v>
      </c>
      <c r="G25">
        <v>4</v>
      </c>
      <c r="H25">
        <f t="shared" si="1"/>
        <v>6.25E-2</v>
      </c>
      <c r="I25" t="e">
        <f>H25/H$96 + I24</f>
        <v>#REF!</v>
      </c>
      <c r="J25">
        <f>H25/H$96</f>
        <v>7.5785644514803491E-3</v>
      </c>
      <c r="K25">
        <f t="shared" si="3"/>
        <v>4.1666666666666664E-2</v>
      </c>
      <c r="L25" t="e">
        <f>K25/K$96 + L24</f>
        <v>#REF!</v>
      </c>
      <c r="M25">
        <f>K25/K$96</f>
        <v>3.4940600978336819E-3</v>
      </c>
      <c r="N25" t="str">
        <f t="shared" si="2"/>
        <v>Textures/Items/explosion.png</v>
      </c>
      <c r="O25">
        <v>0</v>
      </c>
    </row>
    <row r="26" spans="1:19" x14ac:dyDescent="0.4">
      <c r="A26">
        <f>COUNTA(C$15:C26)</f>
        <v>12</v>
      </c>
      <c r="B26">
        <f>COUNTA(C$15:C26)</f>
        <v>12</v>
      </c>
      <c r="C26" s="7" t="s">
        <v>21</v>
      </c>
      <c r="D26" t="s">
        <v>53</v>
      </c>
      <c r="E26">
        <v>0</v>
      </c>
      <c r="F26" t="s">
        <v>37</v>
      </c>
      <c r="G26">
        <v>5</v>
      </c>
      <c r="H26">
        <f t="shared" si="1"/>
        <v>0.04</v>
      </c>
      <c r="I26" t="e">
        <f>H26/H$96 + I25</f>
        <v>#REF!</v>
      </c>
      <c r="J26">
        <f>H26/H$96</f>
        <v>4.8502812489474231E-3</v>
      </c>
      <c r="K26">
        <f t="shared" si="3"/>
        <v>8.3333333333333332E-3</v>
      </c>
      <c r="L26" t="e">
        <f>K26/K$96 + L25</f>
        <v>#REF!</v>
      </c>
      <c r="M26">
        <f>K26/K$96</f>
        <v>6.988120195667364E-4</v>
      </c>
      <c r="N26" t="str">
        <f t="shared" si="2"/>
        <v>Textures/Items/pointx2.png</v>
      </c>
      <c r="O26">
        <v>0</v>
      </c>
    </row>
    <row r="27" spans="1:19" x14ac:dyDescent="0.4">
      <c r="A27">
        <f>COUNTA(C$15:C27)</f>
        <v>13</v>
      </c>
      <c r="B27">
        <f>COUNTA(C$15:C27)</f>
        <v>13</v>
      </c>
      <c r="C27" s="7" t="s">
        <v>22</v>
      </c>
      <c r="D27" t="s">
        <v>54</v>
      </c>
      <c r="E27">
        <v>0</v>
      </c>
      <c r="F27" t="s">
        <v>37</v>
      </c>
      <c r="G27">
        <v>3</v>
      </c>
      <c r="H27">
        <f t="shared" si="1"/>
        <v>0.1111111111111111</v>
      </c>
      <c r="I27" t="e">
        <f>H27/H$96 + I26</f>
        <v>#REF!</v>
      </c>
      <c r="J27">
        <f>H27/H$96</f>
        <v>1.3473003469298398E-2</v>
      </c>
      <c r="K27">
        <f t="shared" si="3"/>
        <v>0.16666666666666666</v>
      </c>
      <c r="L27" t="e">
        <f>K27/K$96 + L26</f>
        <v>#REF!</v>
      </c>
      <c r="M27">
        <f>K27/K$96</f>
        <v>1.3976240391334728E-2</v>
      </c>
      <c r="N27" t="str">
        <f t="shared" si="2"/>
        <v>Textures/Items/traverse.png</v>
      </c>
      <c r="O27">
        <v>0</v>
      </c>
    </row>
    <row r="28" spans="1:19" x14ac:dyDescent="0.4">
      <c r="A28">
        <f>COUNTA(C$15:C28)</f>
        <v>14</v>
      </c>
      <c r="B28">
        <f>COUNTA(C$15:C28)</f>
        <v>14</v>
      </c>
      <c r="C28" s="7" t="s">
        <v>23</v>
      </c>
      <c r="D28" t="s">
        <v>55</v>
      </c>
      <c r="E28">
        <v>0</v>
      </c>
      <c r="F28" t="s">
        <v>37</v>
      </c>
      <c r="G28">
        <v>3</v>
      </c>
      <c r="H28">
        <f t="shared" si="1"/>
        <v>0.1111111111111111</v>
      </c>
      <c r="I28" t="e">
        <f>H28/H$96 + I27</f>
        <v>#REF!</v>
      </c>
      <c r="J28">
        <f>H28/H$96</f>
        <v>1.3473003469298398E-2</v>
      </c>
      <c r="K28">
        <f t="shared" si="3"/>
        <v>0.16666666666666666</v>
      </c>
      <c r="L28" t="e">
        <f>K28/K$96 + L27</f>
        <v>#REF!</v>
      </c>
      <c r="M28">
        <f>K28/K$96</f>
        <v>1.3976240391334728E-2</v>
      </c>
      <c r="N28" t="str">
        <f t="shared" si="2"/>
        <v>Textures/Items/damagex2.png</v>
      </c>
      <c r="O28">
        <v>0</v>
      </c>
    </row>
    <row r="29" spans="1:19" x14ac:dyDescent="0.4">
      <c r="A29">
        <f>COUNTA(C$15:C29)</f>
        <v>15</v>
      </c>
      <c r="B29">
        <f>COUNTA(C$15:C29)</f>
        <v>15</v>
      </c>
      <c r="C29" s="7" t="s">
        <v>24</v>
      </c>
      <c r="D29" t="s">
        <v>56</v>
      </c>
      <c r="E29">
        <v>0</v>
      </c>
      <c r="F29" t="s">
        <v>37</v>
      </c>
      <c r="G29">
        <v>4</v>
      </c>
      <c r="H29">
        <f t="shared" si="1"/>
        <v>6.25E-2</v>
      </c>
      <c r="I29" t="e">
        <f>H29/H$96 + I28</f>
        <v>#REF!</v>
      </c>
      <c r="J29">
        <f>H29/H$96</f>
        <v>7.5785644514803491E-3</v>
      </c>
      <c r="K29">
        <f t="shared" si="3"/>
        <v>4.1666666666666664E-2</v>
      </c>
      <c r="L29" t="e">
        <f>K29/K$96 + L28</f>
        <v>#REF!</v>
      </c>
      <c r="M29">
        <f>K29/K$96</f>
        <v>3.4940600978336819E-3</v>
      </c>
      <c r="N29" t="str">
        <f t="shared" si="2"/>
        <v>Textures/Items/lifev1.png</v>
      </c>
      <c r="O29">
        <v>0</v>
      </c>
    </row>
    <row r="30" spans="1:19" x14ac:dyDescent="0.4">
      <c r="A30">
        <f>COUNTA(C$15:C30)</f>
        <v>16</v>
      </c>
      <c r="B30">
        <f>COUNTA(C$15:C30)</f>
        <v>16</v>
      </c>
      <c r="C30" s="7" t="s">
        <v>25</v>
      </c>
      <c r="D30" t="s">
        <v>57</v>
      </c>
      <c r="E30">
        <v>0</v>
      </c>
      <c r="F30" t="s">
        <v>37</v>
      </c>
      <c r="G30">
        <v>4</v>
      </c>
      <c r="H30">
        <f t="shared" si="1"/>
        <v>6.25E-2</v>
      </c>
      <c r="I30" t="e">
        <f>H30/H$96 + I29</f>
        <v>#REF!</v>
      </c>
      <c r="J30">
        <f>H30/H$96</f>
        <v>7.5785644514803491E-3</v>
      </c>
      <c r="K30">
        <f t="shared" si="3"/>
        <v>4.1666666666666664E-2</v>
      </c>
      <c r="L30" t="e">
        <f>K30/K$96 + L29</f>
        <v>#REF!</v>
      </c>
      <c r="M30">
        <f>K30/K$96</f>
        <v>3.4940600978336819E-3</v>
      </c>
      <c r="N30" t="str">
        <f t="shared" si="2"/>
        <v>Textures/Items/lifev2.png</v>
      </c>
      <c r="O30">
        <v>0</v>
      </c>
    </row>
    <row r="31" spans="1:19" x14ac:dyDescent="0.4">
      <c r="A31">
        <f>COUNTA(C$15:C31)</f>
        <v>17</v>
      </c>
      <c r="B31">
        <f>COUNTA(C$15:C31)</f>
        <v>17</v>
      </c>
      <c r="C31" s="7" t="s">
        <v>58</v>
      </c>
      <c r="D31" t="s">
        <v>59</v>
      </c>
      <c r="E31">
        <v>0</v>
      </c>
      <c r="F31" t="s">
        <v>37</v>
      </c>
      <c r="G31">
        <v>2</v>
      </c>
      <c r="H31">
        <f t="shared" si="1"/>
        <v>0.25</v>
      </c>
      <c r="I31" t="e">
        <f>H31/H$96 + I30</f>
        <v>#REF!</v>
      </c>
      <c r="J31">
        <f>H31/H$96</f>
        <v>3.0314257805921396E-2</v>
      </c>
      <c r="K31">
        <f t="shared" si="3"/>
        <v>0.5</v>
      </c>
      <c r="L31" t="e">
        <f>K31/K$96 + L30</f>
        <v>#REF!</v>
      </c>
      <c r="M31">
        <f>K31/K$96</f>
        <v>4.1928721174004181E-2</v>
      </c>
      <c r="N31" t="str">
        <f t="shared" si="2"/>
        <v>Textures/Items/lifeOnce.png</v>
      </c>
      <c r="O31">
        <v>0</v>
      </c>
    </row>
    <row r="32" spans="1:19" x14ac:dyDescent="0.4">
      <c r="A32">
        <f>COUNTA(C$15:C32)</f>
        <v>18</v>
      </c>
      <c r="B32">
        <f>COUNTA(C$15:C32)</f>
        <v>18</v>
      </c>
      <c r="C32" s="7" t="s">
        <v>26</v>
      </c>
      <c r="D32" t="s">
        <v>60</v>
      </c>
      <c r="E32">
        <v>0</v>
      </c>
      <c r="F32" t="s">
        <v>37</v>
      </c>
      <c r="G32">
        <v>3</v>
      </c>
      <c r="H32">
        <f t="shared" si="1"/>
        <v>0.1111111111111111</v>
      </c>
      <c r="I32" t="e">
        <f>H32/H$96 + I31</f>
        <v>#REF!</v>
      </c>
      <c r="J32">
        <f>H32/H$96</f>
        <v>1.3473003469298398E-2</v>
      </c>
      <c r="K32">
        <f t="shared" si="3"/>
        <v>0.16666666666666666</v>
      </c>
      <c r="L32" t="e">
        <f>K32/K$96 + L31</f>
        <v>#REF!</v>
      </c>
      <c r="M32">
        <f>K32/K$96</f>
        <v>1.3976240391334728E-2</v>
      </c>
      <c r="N32" t="str">
        <f t="shared" si="2"/>
        <v>Textures/Items/random.png</v>
      </c>
      <c r="O32">
        <v>0</v>
      </c>
    </row>
    <row r="33" spans="1:15" x14ac:dyDescent="0.4">
      <c r="A33">
        <f>COUNTA(C$15:C33)</f>
        <v>19</v>
      </c>
      <c r="B33">
        <f>COUNTA(C$15:C33)</f>
        <v>19</v>
      </c>
      <c r="C33" s="7" t="s">
        <v>27</v>
      </c>
      <c r="D33" t="s">
        <v>61</v>
      </c>
      <c r="E33">
        <v>0</v>
      </c>
      <c r="F33" t="s">
        <v>37</v>
      </c>
      <c r="G33">
        <v>5</v>
      </c>
      <c r="H33">
        <f t="shared" si="1"/>
        <v>0.04</v>
      </c>
      <c r="I33" t="e">
        <f>H33/H$96 + I32</f>
        <v>#REF!</v>
      </c>
      <c r="J33">
        <f>H33/H$96</f>
        <v>4.8502812489474231E-3</v>
      </c>
      <c r="K33">
        <f t="shared" si="3"/>
        <v>8.3333333333333332E-3</v>
      </c>
      <c r="L33" t="e">
        <f>K33/K$96 + L32</f>
        <v>#REF!</v>
      </c>
      <c r="M33">
        <f>K33/K$96</f>
        <v>6.988120195667364E-4</v>
      </c>
      <c r="N33" t="str">
        <f t="shared" si="2"/>
        <v>Textures/Items/randomRare.png</v>
      </c>
      <c r="O33">
        <v>0</v>
      </c>
    </row>
    <row r="34" spans="1:15" x14ac:dyDescent="0.4">
      <c r="A34">
        <f>COUNTA(C$15:C34)</f>
        <v>20</v>
      </c>
      <c r="B34">
        <f>COUNTA(C$15:C34)</f>
        <v>20</v>
      </c>
      <c r="C34" s="7" t="s">
        <v>81</v>
      </c>
      <c r="D34" t="s">
        <v>173</v>
      </c>
      <c r="E34">
        <v>0</v>
      </c>
      <c r="F34" t="s">
        <v>37</v>
      </c>
      <c r="G34">
        <v>2</v>
      </c>
      <c r="H34">
        <f t="shared" si="1"/>
        <v>0.25</v>
      </c>
      <c r="I34" t="e">
        <f>H34/H$96 + I33</f>
        <v>#REF!</v>
      </c>
      <c r="J34">
        <f>H34/H$96</f>
        <v>3.0314257805921396E-2</v>
      </c>
      <c r="K34">
        <f t="shared" si="3"/>
        <v>0.5</v>
      </c>
      <c r="L34" t="e">
        <f>K34/K$96 + L33</f>
        <v>#REF!</v>
      </c>
      <c r="M34">
        <f>K34/K$96</f>
        <v>4.1928721174004181E-2</v>
      </c>
      <c r="N34" t="str">
        <f t="shared" si="2"/>
        <v>Textures/Items/Magnet.png</v>
      </c>
      <c r="O34">
        <v>0</v>
      </c>
    </row>
    <row r="35" spans="1:15" x14ac:dyDescent="0.4">
      <c r="A35">
        <f>COUNTA(C$15:C35)</f>
        <v>21</v>
      </c>
      <c r="B35">
        <f>COUNTA(C$15:C35)</f>
        <v>21</v>
      </c>
      <c r="C35" s="7" t="s">
        <v>83</v>
      </c>
      <c r="D35" t="s">
        <v>97</v>
      </c>
      <c r="E35">
        <v>0</v>
      </c>
      <c r="F35" t="s">
        <v>37</v>
      </c>
      <c r="G35">
        <v>3</v>
      </c>
      <c r="H35">
        <f t="shared" si="1"/>
        <v>0.1111111111111111</v>
      </c>
      <c r="I35" t="e">
        <f>H35/H$96 + I34</f>
        <v>#REF!</v>
      </c>
      <c r="J35">
        <f>H35/H$96</f>
        <v>1.3473003469298398E-2</v>
      </c>
      <c r="K35">
        <f t="shared" si="3"/>
        <v>0.16666666666666666</v>
      </c>
      <c r="L35" t="e">
        <f>K35/K$96 + L34</f>
        <v>#REF!</v>
      </c>
      <c r="M35">
        <f>K35/K$96</f>
        <v>1.3976240391334728E-2</v>
      </c>
      <c r="N35" t="str">
        <f t="shared" si="2"/>
        <v>Textures/Items/zodiac1.png</v>
      </c>
      <c r="O35">
        <v>0</v>
      </c>
    </row>
    <row r="36" spans="1:15" x14ac:dyDescent="0.4">
      <c r="A36">
        <f>COUNTA(C$15:C36)</f>
        <v>22</v>
      </c>
      <c r="B36">
        <f>COUNTA(C$15:C36)</f>
        <v>22</v>
      </c>
      <c r="C36" s="7" t="s">
        <v>84</v>
      </c>
      <c r="D36" t="s">
        <v>97</v>
      </c>
      <c r="E36">
        <v>0</v>
      </c>
      <c r="F36" t="s">
        <v>37</v>
      </c>
      <c r="G36">
        <v>3</v>
      </c>
      <c r="H36">
        <f t="shared" si="1"/>
        <v>0.1111111111111111</v>
      </c>
      <c r="I36" t="e">
        <f>H36/H$96 + I35</f>
        <v>#REF!</v>
      </c>
      <c r="J36">
        <f>H36/H$96</f>
        <v>1.3473003469298398E-2</v>
      </c>
      <c r="K36">
        <f t="shared" si="3"/>
        <v>0.16666666666666666</v>
      </c>
      <c r="L36" t="e">
        <f>K36/K$96 + L35</f>
        <v>#REF!</v>
      </c>
      <c r="M36">
        <f>K36/K$96</f>
        <v>1.3976240391334728E-2</v>
      </c>
      <c r="N36" t="str">
        <f t="shared" si="2"/>
        <v>Textures/Items/zodiac2.png</v>
      </c>
      <c r="O36">
        <v>0</v>
      </c>
    </row>
    <row r="37" spans="1:15" x14ac:dyDescent="0.4">
      <c r="A37">
        <f>COUNTA(C$15:C37)</f>
        <v>23</v>
      </c>
      <c r="B37">
        <f>COUNTA(C$15:C37)</f>
        <v>23</v>
      </c>
      <c r="C37" s="7" t="s">
        <v>85</v>
      </c>
      <c r="D37" t="s">
        <v>97</v>
      </c>
      <c r="E37">
        <v>0</v>
      </c>
      <c r="F37" t="s">
        <v>37</v>
      </c>
      <c r="G37">
        <v>3</v>
      </c>
      <c r="H37">
        <f t="shared" si="1"/>
        <v>0.1111111111111111</v>
      </c>
      <c r="I37" t="e">
        <f>H37/H$96 + I36</f>
        <v>#REF!</v>
      </c>
      <c r="J37">
        <f>H37/H$96</f>
        <v>1.3473003469298398E-2</v>
      </c>
      <c r="K37">
        <f t="shared" si="3"/>
        <v>0.16666666666666666</v>
      </c>
      <c r="L37" t="e">
        <f>K37/K$96 + L36</f>
        <v>#REF!</v>
      </c>
      <c r="M37">
        <f>K37/K$96</f>
        <v>1.3976240391334728E-2</v>
      </c>
      <c r="N37" t="str">
        <f t="shared" si="2"/>
        <v>Textures/Items/zodiac3.png</v>
      </c>
      <c r="O37">
        <v>0</v>
      </c>
    </row>
    <row r="38" spans="1:15" x14ac:dyDescent="0.4">
      <c r="A38">
        <f>COUNTA(C$15:C38)</f>
        <v>24</v>
      </c>
      <c r="B38">
        <f>COUNTA(C$15:C38)</f>
        <v>24</v>
      </c>
      <c r="C38" s="7" t="s">
        <v>86</v>
      </c>
      <c r="D38" t="s">
        <v>97</v>
      </c>
      <c r="E38">
        <v>0</v>
      </c>
      <c r="F38" t="s">
        <v>37</v>
      </c>
      <c r="G38">
        <v>3</v>
      </c>
      <c r="H38">
        <f t="shared" si="1"/>
        <v>0.1111111111111111</v>
      </c>
      <c r="I38" t="e">
        <f>H38/H$96 + I37</f>
        <v>#REF!</v>
      </c>
      <c r="J38">
        <f>H38/H$96</f>
        <v>1.3473003469298398E-2</v>
      </c>
      <c r="K38">
        <f t="shared" si="3"/>
        <v>0.16666666666666666</v>
      </c>
      <c r="L38" t="e">
        <f>K38/K$96 + L37</f>
        <v>#REF!</v>
      </c>
      <c r="M38">
        <f>K38/K$96</f>
        <v>1.3976240391334728E-2</v>
      </c>
      <c r="N38" t="str">
        <f t="shared" si="2"/>
        <v>Textures/Items/zodiac4.png</v>
      </c>
      <c r="O38">
        <v>0</v>
      </c>
    </row>
    <row r="39" spans="1:15" x14ac:dyDescent="0.4">
      <c r="A39">
        <f>COUNTA(C$15:C39)</f>
        <v>25</v>
      </c>
      <c r="B39">
        <f>COUNTA(C$15:C39)</f>
        <v>25</v>
      </c>
      <c r="C39" s="7" t="s">
        <v>87</v>
      </c>
      <c r="D39" t="s">
        <v>97</v>
      </c>
      <c r="E39">
        <v>0</v>
      </c>
      <c r="F39" t="s">
        <v>37</v>
      </c>
      <c r="G39">
        <v>3</v>
      </c>
      <c r="H39">
        <f t="shared" si="1"/>
        <v>0.1111111111111111</v>
      </c>
      <c r="I39" t="e">
        <f>H39/H$96 + I38</f>
        <v>#REF!</v>
      </c>
      <c r="J39">
        <f>H39/H$96</f>
        <v>1.3473003469298398E-2</v>
      </c>
      <c r="K39">
        <f t="shared" si="3"/>
        <v>0.16666666666666666</v>
      </c>
      <c r="L39" t="e">
        <f>K39/K$96 + L38</f>
        <v>#REF!</v>
      </c>
      <c r="M39">
        <f>K39/K$96</f>
        <v>1.3976240391334728E-2</v>
      </c>
      <c r="N39" t="str">
        <f t="shared" si="2"/>
        <v>Textures/Items/zodiac5.png</v>
      </c>
      <c r="O39">
        <v>0</v>
      </c>
    </row>
    <row r="40" spans="1:15" x14ac:dyDescent="0.4">
      <c r="A40">
        <f>COUNTA(C$15:C40)</f>
        <v>26</v>
      </c>
      <c r="B40">
        <f>COUNTA(C$15:C40)</f>
        <v>26</v>
      </c>
      <c r="C40" s="7" t="s">
        <v>88</v>
      </c>
      <c r="D40" t="s">
        <v>97</v>
      </c>
      <c r="E40">
        <v>0</v>
      </c>
      <c r="F40" t="s">
        <v>37</v>
      </c>
      <c r="G40">
        <v>3</v>
      </c>
      <c r="H40">
        <f t="shared" si="1"/>
        <v>0.1111111111111111</v>
      </c>
      <c r="I40" t="e">
        <f>H40/H$96 + I39</f>
        <v>#REF!</v>
      </c>
      <c r="J40">
        <f>H40/H$96</f>
        <v>1.3473003469298398E-2</v>
      </c>
      <c r="K40">
        <f t="shared" si="3"/>
        <v>0.16666666666666666</v>
      </c>
      <c r="L40" t="e">
        <f>K40/K$96 + L39</f>
        <v>#REF!</v>
      </c>
      <c r="M40">
        <f>K40/K$96</f>
        <v>1.3976240391334728E-2</v>
      </c>
      <c r="N40" t="str">
        <f t="shared" si="2"/>
        <v>Textures/Items/zodiac6.png</v>
      </c>
      <c r="O40">
        <v>0</v>
      </c>
    </row>
    <row r="41" spans="1:15" x14ac:dyDescent="0.4">
      <c r="A41">
        <f>COUNTA(C$15:C41)</f>
        <v>27</v>
      </c>
      <c r="B41">
        <f>COUNTA(C$15:C41)</f>
        <v>27</v>
      </c>
      <c r="C41" s="7" t="s">
        <v>89</v>
      </c>
      <c r="D41" t="s">
        <v>97</v>
      </c>
      <c r="E41">
        <v>0</v>
      </c>
      <c r="F41" t="s">
        <v>37</v>
      </c>
      <c r="G41">
        <v>3</v>
      </c>
      <c r="H41">
        <f t="shared" si="1"/>
        <v>0.1111111111111111</v>
      </c>
      <c r="I41" t="e">
        <f>H41/H$96 + I40</f>
        <v>#REF!</v>
      </c>
      <c r="J41">
        <f>H41/H$96</f>
        <v>1.3473003469298398E-2</v>
      </c>
      <c r="K41">
        <f t="shared" si="3"/>
        <v>0.16666666666666666</v>
      </c>
      <c r="L41" t="e">
        <f>K41/K$96 + L40</f>
        <v>#REF!</v>
      </c>
      <c r="M41">
        <f>K41/K$96</f>
        <v>1.3976240391334728E-2</v>
      </c>
      <c r="N41" t="str">
        <f t="shared" si="2"/>
        <v>Textures/Items/zodiac7.png</v>
      </c>
      <c r="O41">
        <v>0</v>
      </c>
    </row>
    <row r="42" spans="1:15" x14ac:dyDescent="0.4">
      <c r="A42">
        <f>COUNTA(C$15:C42)</f>
        <v>28</v>
      </c>
      <c r="B42">
        <f>COUNTA(C$15:C42)</f>
        <v>28</v>
      </c>
      <c r="C42" s="7" t="s">
        <v>90</v>
      </c>
      <c r="D42" t="s">
        <v>97</v>
      </c>
      <c r="E42">
        <v>0</v>
      </c>
      <c r="F42" t="s">
        <v>37</v>
      </c>
      <c r="G42">
        <v>3</v>
      </c>
      <c r="H42">
        <f t="shared" si="1"/>
        <v>0.1111111111111111</v>
      </c>
      <c r="I42" t="e">
        <f>H42/H$96 + I41</f>
        <v>#REF!</v>
      </c>
      <c r="J42">
        <f>H42/H$96</f>
        <v>1.3473003469298398E-2</v>
      </c>
      <c r="K42">
        <f t="shared" si="3"/>
        <v>0.16666666666666666</v>
      </c>
      <c r="L42" t="e">
        <f>K42/K$96 + L41</f>
        <v>#REF!</v>
      </c>
      <c r="M42">
        <f>K42/K$96</f>
        <v>1.3976240391334728E-2</v>
      </c>
      <c r="N42" t="str">
        <f t="shared" si="2"/>
        <v>Textures/Items/zodiac8.png</v>
      </c>
      <c r="O42">
        <v>0</v>
      </c>
    </row>
    <row r="43" spans="1:15" x14ac:dyDescent="0.4">
      <c r="A43">
        <f>COUNTA(C$15:C43)</f>
        <v>29</v>
      </c>
      <c r="B43">
        <f>COUNTA(C$15:C43)</f>
        <v>29</v>
      </c>
      <c r="C43" s="7" t="s">
        <v>91</v>
      </c>
      <c r="D43" t="s">
        <v>97</v>
      </c>
      <c r="E43">
        <v>0</v>
      </c>
      <c r="F43" t="s">
        <v>37</v>
      </c>
      <c r="G43">
        <v>3</v>
      </c>
      <c r="H43">
        <f t="shared" si="1"/>
        <v>0.1111111111111111</v>
      </c>
      <c r="I43" t="e">
        <f>H43/H$96 + I42</f>
        <v>#REF!</v>
      </c>
      <c r="J43">
        <f>H43/H$96</f>
        <v>1.3473003469298398E-2</v>
      </c>
      <c r="K43">
        <f t="shared" si="3"/>
        <v>0.16666666666666666</v>
      </c>
      <c r="L43" t="e">
        <f>K43/K$96 + L42</f>
        <v>#REF!</v>
      </c>
      <c r="M43">
        <f>K43/K$96</f>
        <v>1.3976240391334728E-2</v>
      </c>
      <c r="N43" t="str">
        <f t="shared" si="2"/>
        <v>Textures/Items/zodiac9.png</v>
      </c>
      <c r="O43">
        <v>0</v>
      </c>
    </row>
    <row r="44" spans="1:15" x14ac:dyDescent="0.4">
      <c r="A44">
        <f>COUNTA(C$15:C44)</f>
        <v>30</v>
      </c>
      <c r="B44">
        <f>COUNTA(C$15:C44)</f>
        <v>30</v>
      </c>
      <c r="C44" s="7" t="s">
        <v>92</v>
      </c>
      <c r="D44" t="s">
        <v>97</v>
      </c>
      <c r="E44">
        <v>0</v>
      </c>
      <c r="F44" t="s">
        <v>37</v>
      </c>
      <c r="G44">
        <v>3</v>
      </c>
      <c r="H44">
        <f t="shared" si="1"/>
        <v>0.1111111111111111</v>
      </c>
      <c r="I44" t="e">
        <f>H44/H$96 + I43</f>
        <v>#REF!</v>
      </c>
      <c r="J44">
        <f>H44/H$96</f>
        <v>1.3473003469298398E-2</v>
      </c>
      <c r="K44">
        <f t="shared" si="3"/>
        <v>0.16666666666666666</v>
      </c>
      <c r="L44" t="e">
        <f>K44/K$96 + L43</f>
        <v>#REF!</v>
      </c>
      <c r="M44">
        <f>K44/K$96</f>
        <v>1.3976240391334728E-2</v>
      </c>
      <c r="N44" t="str">
        <f t="shared" si="2"/>
        <v>Textures/Items/zodiac10.png</v>
      </c>
      <c r="O44">
        <v>0</v>
      </c>
    </row>
    <row r="45" spans="1:15" x14ac:dyDescent="0.4">
      <c r="A45">
        <f>COUNTA(C$15:C45)</f>
        <v>31</v>
      </c>
      <c r="B45">
        <f>COUNTA(C$15:C45)</f>
        <v>31</v>
      </c>
      <c r="C45" s="7" t="s">
        <v>93</v>
      </c>
      <c r="D45" t="s">
        <v>97</v>
      </c>
      <c r="E45">
        <v>0</v>
      </c>
      <c r="F45" t="s">
        <v>37</v>
      </c>
      <c r="G45">
        <v>3</v>
      </c>
      <c r="H45">
        <f t="shared" si="1"/>
        <v>0.1111111111111111</v>
      </c>
      <c r="I45" t="e">
        <f>H45/H$96 + I44</f>
        <v>#REF!</v>
      </c>
      <c r="J45">
        <f>H45/H$96</f>
        <v>1.3473003469298398E-2</v>
      </c>
      <c r="K45">
        <f t="shared" si="3"/>
        <v>0.16666666666666666</v>
      </c>
      <c r="L45" t="e">
        <f>K45/K$96 + L44</f>
        <v>#REF!</v>
      </c>
      <c r="M45">
        <f>K45/K$96</f>
        <v>1.3976240391334728E-2</v>
      </c>
      <c r="N45" t="str">
        <f t="shared" si="2"/>
        <v>Textures/Items/zodiac11.png</v>
      </c>
      <c r="O45">
        <v>0</v>
      </c>
    </row>
    <row r="46" spans="1:15" x14ac:dyDescent="0.4">
      <c r="A46">
        <f>COUNTA(C$15:C46)</f>
        <v>32</v>
      </c>
      <c r="B46">
        <f>COUNTA(C$15:C46)</f>
        <v>32</v>
      </c>
      <c r="C46" s="7" t="s">
        <v>94</v>
      </c>
      <c r="D46" t="s">
        <v>97</v>
      </c>
      <c r="E46">
        <v>0</v>
      </c>
      <c r="F46" t="s">
        <v>37</v>
      </c>
      <c r="G46">
        <v>3</v>
      </c>
      <c r="H46">
        <f t="shared" si="1"/>
        <v>0.1111111111111111</v>
      </c>
      <c r="I46" t="e">
        <f>H46/H$96 + I45</f>
        <v>#REF!</v>
      </c>
      <c r="J46">
        <f>H46/H$96</f>
        <v>1.3473003469298398E-2</v>
      </c>
      <c r="K46">
        <f t="shared" si="3"/>
        <v>0.16666666666666666</v>
      </c>
      <c r="L46" t="e">
        <f>K46/K$96 + L45</f>
        <v>#REF!</v>
      </c>
      <c r="M46">
        <f>K46/K$96</f>
        <v>1.3976240391334728E-2</v>
      </c>
      <c r="N46" t="str">
        <f t="shared" si="2"/>
        <v>Textures/Items/zodiac12.png</v>
      </c>
      <c r="O46">
        <v>0</v>
      </c>
    </row>
    <row r="47" spans="1:15" x14ac:dyDescent="0.4">
      <c r="A47">
        <f>COUNTA(C$15:C47)</f>
        <v>33</v>
      </c>
      <c r="B47">
        <f>COUNTA(C$15:C47)</f>
        <v>33</v>
      </c>
      <c r="C47" s="7" t="s">
        <v>95</v>
      </c>
      <c r="D47" t="s">
        <v>96</v>
      </c>
      <c r="G47">
        <v>5</v>
      </c>
      <c r="H47">
        <f t="shared" si="1"/>
        <v>0.04</v>
      </c>
      <c r="I47" t="e">
        <f>H47/H$96 + I46</f>
        <v>#REF!</v>
      </c>
      <c r="J47">
        <f>H47/H$96</f>
        <v>4.8502812489474231E-3</v>
      </c>
      <c r="K47">
        <f t="shared" si="3"/>
        <v>8.3333333333333332E-3</v>
      </c>
      <c r="L47" t="e">
        <f>K47/K$96 + L46</f>
        <v>#REF!</v>
      </c>
      <c r="M47">
        <f>K47/K$96</f>
        <v>6.988120195667364E-4</v>
      </c>
      <c r="N47" t="str">
        <f t="shared" si="2"/>
        <v>Textures/Items/telescop.png</v>
      </c>
      <c r="O47">
        <v>0</v>
      </c>
    </row>
    <row r="48" spans="1:15" x14ac:dyDescent="0.4">
      <c r="A48">
        <f>COUNTA(C$15:C48)</f>
        <v>34</v>
      </c>
      <c r="B48">
        <f>COUNTA(C$15:C48)</f>
        <v>34</v>
      </c>
      <c r="C48" s="4" t="s">
        <v>28</v>
      </c>
      <c r="D48" t="s">
        <v>62</v>
      </c>
      <c r="E48">
        <v>0</v>
      </c>
      <c r="F48" t="s">
        <v>37</v>
      </c>
      <c r="G48">
        <v>3</v>
      </c>
      <c r="H48">
        <f t="shared" si="1"/>
        <v>0.1111111111111111</v>
      </c>
      <c r="I48" t="e">
        <f>H48/H$96 + I47</f>
        <v>#REF!</v>
      </c>
      <c r="J48">
        <f>H48/H$96</f>
        <v>1.3473003469298398E-2</v>
      </c>
      <c r="K48">
        <f t="shared" si="3"/>
        <v>0.16666666666666666</v>
      </c>
      <c r="L48" t="e">
        <f>K48/K$96 + L47</f>
        <v>#REF!</v>
      </c>
      <c r="M48">
        <f>K48/K$96</f>
        <v>1.3976240391334728E-2</v>
      </c>
      <c r="N48" t="str">
        <f t="shared" si="2"/>
        <v>Textures/Items/ballSmall.png</v>
      </c>
      <c r="O48">
        <v>0</v>
      </c>
    </row>
    <row r="49" spans="1:15" x14ac:dyDescent="0.4">
      <c r="A49">
        <f>COUNTA(C$15:C49)</f>
        <v>35</v>
      </c>
      <c r="B49">
        <f>COUNTA(C$15:C49)</f>
        <v>35</v>
      </c>
      <c r="C49" s="4" t="s">
        <v>29</v>
      </c>
      <c r="D49" t="s">
        <v>63</v>
      </c>
      <c r="E49">
        <v>0</v>
      </c>
      <c r="F49" t="s">
        <v>37</v>
      </c>
      <c r="G49">
        <v>3</v>
      </c>
      <c r="H49">
        <f>1/(G49*G49)</f>
        <v>0.1111111111111111</v>
      </c>
      <c r="I49" t="e">
        <f>H49/H$96 + I48</f>
        <v>#REF!</v>
      </c>
      <c r="J49">
        <f>H49/H$96</f>
        <v>1.3473003469298398E-2</v>
      </c>
      <c r="K49">
        <f t="shared" si="3"/>
        <v>0.16666666666666666</v>
      </c>
      <c r="L49" t="e">
        <f>K49/K$96 + L48</f>
        <v>#REF!</v>
      </c>
      <c r="M49">
        <f>K49/K$96</f>
        <v>1.3976240391334728E-2</v>
      </c>
      <c r="N49" t="str">
        <f t="shared" si="2"/>
        <v>Textures/Items/barSmall.png</v>
      </c>
      <c r="O49">
        <v>0</v>
      </c>
    </row>
    <row r="50" spans="1:15" x14ac:dyDescent="0.4">
      <c r="A50">
        <f>COUNTA(C$15:C50)</f>
        <v>36</v>
      </c>
      <c r="B50">
        <f>COUNTA(C$15:C50)</f>
        <v>36</v>
      </c>
      <c r="C50" s="4" t="s">
        <v>30</v>
      </c>
      <c r="D50" t="s">
        <v>64</v>
      </c>
      <c r="E50">
        <v>0</v>
      </c>
      <c r="F50" t="s">
        <v>37</v>
      </c>
      <c r="G50">
        <v>3</v>
      </c>
      <c r="H50">
        <f t="shared" si="1"/>
        <v>0.1111111111111111</v>
      </c>
      <c r="I50" t="e">
        <f>H50/H$96 + I49</f>
        <v>#REF!</v>
      </c>
      <c r="J50">
        <f>H50/H$96</f>
        <v>1.3473003469298398E-2</v>
      </c>
      <c r="K50">
        <f t="shared" si="3"/>
        <v>0.16666666666666666</v>
      </c>
      <c r="L50" t="e">
        <f>K50/K$96 + L49</f>
        <v>#REF!</v>
      </c>
      <c r="M50">
        <f>K50/K$96</f>
        <v>1.3976240391334728E-2</v>
      </c>
      <c r="N50" t="str">
        <f t="shared" si="2"/>
        <v>Textures/Items/ballOnly1.png</v>
      </c>
      <c r="O50">
        <v>0</v>
      </c>
    </row>
    <row r="51" spans="1:15" x14ac:dyDescent="0.4">
      <c r="A51">
        <f>COUNTA(C$15:C51)</f>
        <v>37</v>
      </c>
      <c r="B51">
        <f>COUNTA(C$15:C51)</f>
        <v>37</v>
      </c>
      <c r="C51" s="4" t="s">
        <v>31</v>
      </c>
      <c r="D51" t="s">
        <v>65</v>
      </c>
      <c r="E51">
        <v>0</v>
      </c>
      <c r="F51" t="s">
        <v>37</v>
      </c>
      <c r="G51">
        <v>5</v>
      </c>
      <c r="H51">
        <f t="shared" si="1"/>
        <v>0.04</v>
      </c>
      <c r="I51" t="e">
        <f>H51/H$96 + I50</f>
        <v>#REF!</v>
      </c>
      <c r="J51">
        <f>H51/H$96</f>
        <v>4.8502812489474231E-3</v>
      </c>
      <c r="K51">
        <f t="shared" si="3"/>
        <v>8.3333333333333332E-3</v>
      </c>
      <c r="L51" t="e">
        <f>K51/K$96 + L50</f>
        <v>#REF!</v>
      </c>
      <c r="M51">
        <f>K51/K$96</f>
        <v>6.988120195667364E-4</v>
      </c>
      <c r="N51" t="str">
        <f t="shared" si="2"/>
        <v>Textures/Items/lose.png</v>
      </c>
      <c r="O51">
        <v>0</v>
      </c>
    </row>
    <row r="52" spans="1:15" x14ac:dyDescent="0.4">
      <c r="A52">
        <f>COUNTA(C$15:C52)</f>
        <v>38</v>
      </c>
      <c r="B52">
        <f>COUNTA(C$15:C52)</f>
        <v>38</v>
      </c>
      <c r="C52" s="4" t="s">
        <v>32</v>
      </c>
      <c r="D52" t="s">
        <v>66</v>
      </c>
      <c r="E52">
        <v>0</v>
      </c>
      <c r="F52" t="s">
        <v>37</v>
      </c>
      <c r="G52">
        <v>3</v>
      </c>
      <c r="H52">
        <f t="shared" si="1"/>
        <v>0.1111111111111111</v>
      </c>
      <c r="I52" t="e">
        <f>H52/H$96 + I51</f>
        <v>#REF!</v>
      </c>
      <c r="J52">
        <f>H52/H$96</f>
        <v>1.3473003469298398E-2</v>
      </c>
      <c r="K52">
        <f t="shared" si="3"/>
        <v>0.16666666666666666</v>
      </c>
      <c r="L52" t="e">
        <f>K52/K$96 + L51</f>
        <v>#REF!</v>
      </c>
      <c r="M52">
        <f>K52/K$96</f>
        <v>1.3976240391334728E-2</v>
      </c>
      <c r="N52" t="str">
        <f t="shared" si="2"/>
        <v>Textures/Items/loseShield.png</v>
      </c>
      <c r="O52">
        <v>0</v>
      </c>
    </row>
    <row r="53" spans="1:15" x14ac:dyDescent="0.4">
      <c r="A53">
        <f>COUNTA(C$15:C53)</f>
        <v>39</v>
      </c>
      <c r="B53">
        <f>COUNTA(C$15:C53)</f>
        <v>39</v>
      </c>
      <c r="C53" s="4" t="s">
        <v>18</v>
      </c>
      <c r="D53" t="s">
        <v>67</v>
      </c>
      <c r="E53">
        <v>0</v>
      </c>
      <c r="F53" t="s">
        <v>37</v>
      </c>
      <c r="G53">
        <v>3</v>
      </c>
      <c r="H53">
        <f t="shared" si="1"/>
        <v>0.1111111111111111</v>
      </c>
      <c r="I53" t="e">
        <f>H53/H$96 + I52</f>
        <v>#REF!</v>
      </c>
      <c r="J53">
        <f>H53/H$96</f>
        <v>1.3473003469298398E-2</v>
      </c>
      <c r="K53">
        <f t="shared" si="3"/>
        <v>0.16666666666666666</v>
      </c>
      <c r="L53" t="e">
        <f>K53/K$96 + L52</f>
        <v>#REF!</v>
      </c>
      <c r="M53">
        <f>K53/K$96</f>
        <v>1.3976240391334728E-2</v>
      </c>
      <c r="N53" t="str">
        <f t="shared" si="2"/>
        <v>Textures/Items/ballspeedX2.png</v>
      </c>
      <c r="O53">
        <v>0</v>
      </c>
    </row>
    <row r="54" spans="1:15" ht="19.5" thickBot="1" x14ac:dyDescent="0.45">
      <c r="A54">
        <f>COUNTA(C$15:C54)</f>
        <v>40</v>
      </c>
      <c r="B54">
        <f>COUNTA(C$15:C54)</f>
        <v>40</v>
      </c>
      <c r="C54" s="4" t="s">
        <v>33</v>
      </c>
      <c r="D54" t="s">
        <v>68</v>
      </c>
      <c r="E54">
        <v>0</v>
      </c>
      <c r="F54" t="s">
        <v>37</v>
      </c>
      <c r="G54">
        <v>3</v>
      </c>
      <c r="H54">
        <f t="shared" si="1"/>
        <v>0.1111111111111111</v>
      </c>
      <c r="I54" t="e">
        <f>H54/H$96 + I53</f>
        <v>#REF!</v>
      </c>
      <c r="J54">
        <f>H54/H$96</f>
        <v>1.3473003469298398E-2</v>
      </c>
      <c r="K54">
        <f t="shared" si="3"/>
        <v>0.16666666666666666</v>
      </c>
      <c r="L54" t="e">
        <f>K54/K$96 + L53</f>
        <v>#REF!</v>
      </c>
      <c r="M54">
        <f>K54/K$96</f>
        <v>1.3976240391334728E-2</v>
      </c>
      <c r="N54" t="str">
        <f t="shared" si="2"/>
        <v>Textures/Items/randomBad.png</v>
      </c>
      <c r="O54">
        <v>0</v>
      </c>
    </row>
    <row r="55" spans="1:15" ht="19.5" thickTop="1" x14ac:dyDescent="0.4">
      <c r="A55" s="9">
        <f>COUNTA(C$15:C55)</f>
        <v>41</v>
      </c>
      <c r="B55">
        <f>COUNTA(C$15:C55)</f>
        <v>41</v>
      </c>
      <c r="C55" s="10" t="s">
        <v>82</v>
      </c>
      <c r="D55" s="9" t="s">
        <v>100</v>
      </c>
      <c r="E55" s="9">
        <v>15000</v>
      </c>
      <c r="F55" s="9" t="s">
        <v>99</v>
      </c>
      <c r="G55" s="9">
        <v>4</v>
      </c>
      <c r="H55" s="9">
        <f t="shared" si="1"/>
        <v>6.25E-2</v>
      </c>
      <c r="I55" s="9" t="e">
        <f>H55/H$96 + I54</f>
        <v>#REF!</v>
      </c>
      <c r="J55" s="9">
        <f>H55/H$96</f>
        <v>7.5785644514803491E-3</v>
      </c>
      <c r="K55" s="9">
        <f t="shared" si="3"/>
        <v>4.1666666666666664E-2</v>
      </c>
      <c r="L55" s="9" t="e">
        <f>K55/K$96 + L54</f>
        <v>#REF!</v>
      </c>
      <c r="M55" s="9">
        <f>K55/K$96</f>
        <v>3.4940600978336819E-3</v>
      </c>
      <c r="N55" t="str">
        <f t="shared" si="2"/>
        <v>Textures/Items/comet.png</v>
      </c>
      <c r="O55">
        <v>0</v>
      </c>
    </row>
    <row r="56" spans="1:15" x14ac:dyDescent="0.4">
      <c r="A56" s="11">
        <f>COUNTA(C$15:C56)</f>
        <v>42</v>
      </c>
      <c r="B56">
        <f>COUNTA(C$15:C56)</f>
        <v>42</v>
      </c>
      <c r="C56" s="12" t="s">
        <v>69</v>
      </c>
      <c r="D56" s="11" t="s">
        <v>103</v>
      </c>
      <c r="E56" s="11">
        <v>3000</v>
      </c>
      <c r="F56" s="11" t="s">
        <v>99</v>
      </c>
      <c r="G56" s="11">
        <v>3</v>
      </c>
      <c r="H56" s="11">
        <f t="shared" si="1"/>
        <v>0.1111111111111111</v>
      </c>
      <c r="I56" s="11" t="e">
        <f>H56/H$96 + I55</f>
        <v>#REF!</v>
      </c>
      <c r="J56" s="11">
        <f>H56/H$96</f>
        <v>1.3473003469298398E-2</v>
      </c>
      <c r="K56" s="11">
        <f t="shared" si="3"/>
        <v>0.16666666666666666</v>
      </c>
      <c r="L56" s="11" t="e">
        <f>K56/K$96 + L55</f>
        <v>#REF!</v>
      </c>
      <c r="M56" s="11">
        <f>K56/K$96</f>
        <v>1.3976240391334728E-2</v>
      </c>
      <c r="N56" t="str">
        <f t="shared" si="2"/>
        <v>Textures/Items/meteorite.png</v>
      </c>
      <c r="O56">
        <v>0</v>
      </c>
    </row>
    <row r="57" spans="1:15" x14ac:dyDescent="0.4">
      <c r="A57" s="11">
        <f>COUNTA(C$15:C57)</f>
        <v>43</v>
      </c>
      <c r="B57">
        <f>COUNTA(C$15:C57)</f>
        <v>43</v>
      </c>
      <c r="C57" s="12" t="s">
        <v>70</v>
      </c>
      <c r="D57" s="11" t="s">
        <v>71</v>
      </c>
      <c r="E57" s="11">
        <v>50</v>
      </c>
      <c r="F57" s="11" t="s">
        <v>99</v>
      </c>
      <c r="G57" s="11">
        <v>1</v>
      </c>
      <c r="H57" s="11">
        <f t="shared" si="1"/>
        <v>1</v>
      </c>
      <c r="I57" s="11" t="e">
        <f>H57/H$96 + I56</f>
        <v>#REF!</v>
      </c>
      <c r="J57" s="11">
        <f>H57/H$96</f>
        <v>0.12125703122368559</v>
      </c>
      <c r="K57" s="11">
        <f t="shared" si="3"/>
        <v>1</v>
      </c>
      <c r="L57" s="11" t="e">
        <f>K57/K$96 + L56</f>
        <v>#REF!</v>
      </c>
      <c r="M57" s="11">
        <f>K57/K$96</f>
        <v>8.3857442348008362E-2</v>
      </c>
      <c r="N57" t="str">
        <f t="shared" si="2"/>
        <v>Textures/Items/poussiere d'etoile.png</v>
      </c>
      <c r="O57">
        <v>0</v>
      </c>
    </row>
    <row r="58" spans="1:15" x14ac:dyDescent="0.4">
      <c r="A58" s="11">
        <f>COUNTA(C$15:C58)</f>
        <v>44</v>
      </c>
      <c r="B58">
        <f>COUNTA(C$15:C58)</f>
        <v>44</v>
      </c>
      <c r="C58" s="12" t="s">
        <v>74</v>
      </c>
      <c r="D58" s="11" t="s">
        <v>104</v>
      </c>
      <c r="E58" s="11">
        <v>30000</v>
      </c>
      <c r="F58" s="11" t="s">
        <v>99</v>
      </c>
      <c r="G58" s="11">
        <v>5</v>
      </c>
      <c r="H58" s="11">
        <f t="shared" si="1"/>
        <v>0.04</v>
      </c>
      <c r="I58" s="11" t="e">
        <f>H58/H$96 + I57</f>
        <v>#REF!</v>
      </c>
      <c r="J58" s="11">
        <f>H58/H$96</f>
        <v>4.8502812489474231E-3</v>
      </c>
      <c r="K58" s="11">
        <f t="shared" si="3"/>
        <v>8.3333333333333332E-3</v>
      </c>
      <c r="L58" s="11" t="e">
        <f>K58/K$96 + L57</f>
        <v>#REF!</v>
      </c>
      <c r="M58" s="11">
        <f>K58/K$96</f>
        <v>6.988120195667364E-4</v>
      </c>
      <c r="N58" t="str">
        <f t="shared" si="2"/>
        <v>Textures/Items/Grosse meteorite.png</v>
      </c>
      <c r="O58">
        <v>0</v>
      </c>
    </row>
    <row r="59" spans="1:15" x14ac:dyDescent="0.4">
      <c r="A59" s="11">
        <f>COUNTA(C$15:C59)</f>
        <v>45</v>
      </c>
      <c r="B59">
        <f>COUNTA(C$15:C59)</f>
        <v>45</v>
      </c>
      <c r="C59" s="12" t="s">
        <v>77</v>
      </c>
      <c r="D59" s="11" t="s">
        <v>105</v>
      </c>
      <c r="E59" s="11">
        <v>1000</v>
      </c>
      <c r="F59" s="11" t="s">
        <v>99</v>
      </c>
      <c r="G59" s="11">
        <v>3</v>
      </c>
      <c r="H59" s="11">
        <f t="shared" si="1"/>
        <v>0.1111111111111111</v>
      </c>
      <c r="I59" s="11" t="e">
        <f>H59/H$96 + I58</f>
        <v>#REF!</v>
      </c>
      <c r="J59" s="11">
        <f>H59/H$96</f>
        <v>1.3473003469298398E-2</v>
      </c>
      <c r="K59" s="11">
        <f t="shared" si="3"/>
        <v>0.16666666666666666</v>
      </c>
      <c r="L59" s="11" t="e">
        <f>K59/K$96 + L58</f>
        <v>#REF!</v>
      </c>
      <c r="M59" s="11">
        <f>K59/K$96</f>
        <v>1.3976240391334728E-2</v>
      </c>
      <c r="N59" t="str">
        <f t="shared" si="2"/>
        <v>Textures/Items/energy stone.png</v>
      </c>
      <c r="O59">
        <v>0</v>
      </c>
    </row>
    <row r="60" spans="1:15" x14ac:dyDescent="0.4">
      <c r="A60" s="11">
        <f>COUNTA(C$15:C60)</f>
        <v>46</v>
      </c>
      <c r="B60">
        <f>COUNTA(C$15:C60)</f>
        <v>46</v>
      </c>
      <c r="C60" s="12" t="s">
        <v>72</v>
      </c>
      <c r="D60" s="11" t="s">
        <v>106</v>
      </c>
      <c r="E60" s="11">
        <v>2000</v>
      </c>
      <c r="F60" s="11" t="s">
        <v>99</v>
      </c>
      <c r="G60" s="11">
        <v>2</v>
      </c>
      <c r="H60" s="11">
        <f t="shared" si="1"/>
        <v>0.25</v>
      </c>
      <c r="I60" s="11" t="e">
        <f>H60/H$96 + I59</f>
        <v>#REF!</v>
      </c>
      <c r="J60" s="11">
        <f>H60/H$96</f>
        <v>3.0314257805921396E-2</v>
      </c>
      <c r="K60" s="11">
        <f t="shared" si="3"/>
        <v>0.5</v>
      </c>
      <c r="L60" s="11" t="e">
        <f>K60/K$96 + L59</f>
        <v>#REF!</v>
      </c>
      <c r="M60" s="11">
        <f>K60/K$96</f>
        <v>4.1928721174004181E-2</v>
      </c>
      <c r="N60" t="str">
        <f t="shared" si="2"/>
        <v>Textures/Items/metal rare.png</v>
      </c>
      <c r="O60">
        <v>0</v>
      </c>
    </row>
    <row r="61" spans="1:15" x14ac:dyDescent="0.4">
      <c r="A61" s="11">
        <f>COUNTA(C$15:C61)</f>
        <v>47</v>
      </c>
      <c r="B61">
        <f>COUNTA(C$15:C61)</f>
        <v>47</v>
      </c>
      <c r="C61" s="12" t="s">
        <v>73</v>
      </c>
      <c r="D61" s="11" t="s">
        <v>107</v>
      </c>
      <c r="E61" s="11">
        <v>10</v>
      </c>
      <c r="F61" s="11" t="s">
        <v>99</v>
      </c>
      <c r="G61" s="11">
        <v>1</v>
      </c>
      <c r="H61" s="11">
        <f t="shared" si="1"/>
        <v>1</v>
      </c>
      <c r="I61" s="11" t="e">
        <f>H61/H$96 + I60</f>
        <v>#REF!</v>
      </c>
      <c r="J61" s="11">
        <f>H61/H$96</f>
        <v>0.12125703122368559</v>
      </c>
      <c r="K61" s="11">
        <f t="shared" si="3"/>
        <v>1</v>
      </c>
      <c r="L61" s="11" t="e">
        <f>K61/K$96 + L60</f>
        <v>#REF!</v>
      </c>
      <c r="M61" s="11">
        <f>K61/K$96</f>
        <v>8.3857442348008362E-2</v>
      </c>
      <c r="N61" t="str">
        <f t="shared" si="2"/>
        <v>Textures/Items/pierre.png</v>
      </c>
      <c r="O61">
        <v>0</v>
      </c>
    </row>
    <row r="62" spans="1:15" x14ac:dyDescent="0.4">
      <c r="A62" s="11">
        <f>COUNTA(C$15:C62)</f>
        <v>48</v>
      </c>
      <c r="B62">
        <f>COUNTA(C$15:C62)</f>
        <v>48</v>
      </c>
      <c r="C62" s="12" t="s">
        <v>75</v>
      </c>
      <c r="D62" s="11" t="s">
        <v>108</v>
      </c>
      <c r="E62" s="11">
        <v>5000</v>
      </c>
      <c r="F62" s="11" t="s">
        <v>99</v>
      </c>
      <c r="G62" s="11">
        <v>4</v>
      </c>
      <c r="H62" s="11">
        <f t="shared" si="1"/>
        <v>6.25E-2</v>
      </c>
      <c r="I62" s="11" t="e">
        <f>H62/H$96 + I61</f>
        <v>#REF!</v>
      </c>
      <c r="J62" s="11">
        <f>H62/H$96</f>
        <v>7.5785644514803491E-3</v>
      </c>
      <c r="K62" s="11">
        <f t="shared" si="3"/>
        <v>4.1666666666666664E-2</v>
      </c>
      <c r="L62" s="11" t="e">
        <f>K62/K$96 + L61</f>
        <v>#REF!</v>
      </c>
      <c r="M62" s="11">
        <f>K62/K$96</f>
        <v>3.4940600978336819E-3</v>
      </c>
      <c r="N62" t="str">
        <f t="shared" si="2"/>
        <v>Textures/Items/Or.png</v>
      </c>
      <c r="O62">
        <v>0</v>
      </c>
    </row>
    <row r="63" spans="1:15" x14ac:dyDescent="0.4">
      <c r="A63" s="11">
        <f>COUNTA(C$15:C63)</f>
        <v>49</v>
      </c>
      <c r="B63">
        <f>COUNTA(C$15:C63)</f>
        <v>49</v>
      </c>
      <c r="C63" s="12" t="s">
        <v>76</v>
      </c>
      <c r="D63" s="11" t="s">
        <v>109</v>
      </c>
      <c r="E63" s="11">
        <v>2000</v>
      </c>
      <c r="F63" s="11" t="s">
        <v>99</v>
      </c>
      <c r="G63" s="11">
        <v>3</v>
      </c>
      <c r="H63" s="11">
        <f t="shared" si="1"/>
        <v>0.1111111111111111</v>
      </c>
      <c r="I63" s="11" t="e">
        <f>H63/H$96 + I62</f>
        <v>#REF!</v>
      </c>
      <c r="J63" s="11">
        <f>H63/H$96</f>
        <v>1.3473003469298398E-2</v>
      </c>
      <c r="K63" s="11">
        <f t="shared" si="3"/>
        <v>0.16666666666666666</v>
      </c>
      <c r="L63" s="11" t="e">
        <f>K63/K$96 + L62</f>
        <v>#REF!</v>
      </c>
      <c r="M63" s="11">
        <f>K63/K$96</f>
        <v>1.3976240391334728E-2</v>
      </c>
      <c r="N63" t="str">
        <f t="shared" si="2"/>
        <v>Textures/Items/Argent.png</v>
      </c>
      <c r="O63">
        <v>0</v>
      </c>
    </row>
    <row r="64" spans="1:15" x14ac:dyDescent="0.4">
      <c r="A64" s="11">
        <f>COUNTA(C$15:C64)</f>
        <v>50</v>
      </c>
      <c r="B64">
        <f>COUNTA(C$15:C64)</f>
        <v>50</v>
      </c>
      <c r="C64" s="12" t="s">
        <v>78</v>
      </c>
      <c r="D64" s="11" t="s">
        <v>110</v>
      </c>
      <c r="E64" s="11" t="s">
        <v>98</v>
      </c>
      <c r="F64" s="11" t="s">
        <v>99</v>
      </c>
      <c r="G64" s="11">
        <v>3</v>
      </c>
      <c r="H64" s="11">
        <f t="shared" si="1"/>
        <v>0.1111111111111111</v>
      </c>
      <c r="I64" s="11" t="e">
        <f>H64/H$96 + I63</f>
        <v>#REF!</v>
      </c>
      <c r="J64" s="11">
        <f>H64/H$96</f>
        <v>1.3473003469298398E-2</v>
      </c>
      <c r="K64" s="11">
        <f t="shared" si="3"/>
        <v>0.16666666666666666</v>
      </c>
      <c r="L64" s="11" t="e">
        <f>K64/K$96 + L63</f>
        <v>#REF!</v>
      </c>
      <c r="M64" s="11">
        <f>K64/K$96</f>
        <v>1.3976240391334728E-2</v>
      </c>
      <c r="N64" t="str">
        <f t="shared" si="2"/>
        <v>Textures/Items/present.png</v>
      </c>
      <c r="O64">
        <v>0</v>
      </c>
    </row>
    <row r="65" spans="1:15" x14ac:dyDescent="0.4">
      <c r="A65" s="11">
        <f>COUNTA(C$15:C65)</f>
        <v>51</v>
      </c>
      <c r="B65">
        <f>COUNTA(C$15:C65)</f>
        <v>51</v>
      </c>
      <c r="C65" s="12" t="s">
        <v>79</v>
      </c>
      <c r="D65" s="11" t="s">
        <v>111</v>
      </c>
      <c r="E65" s="11">
        <v>500</v>
      </c>
      <c r="F65" s="11" t="s">
        <v>99</v>
      </c>
      <c r="G65" s="11">
        <v>2</v>
      </c>
      <c r="H65" s="11">
        <f t="shared" si="1"/>
        <v>0.25</v>
      </c>
      <c r="I65" s="11" t="e">
        <f>H65/H$96 + I64</f>
        <v>#REF!</v>
      </c>
      <c r="J65" s="11">
        <f>H65/H$96</f>
        <v>3.0314257805921396E-2</v>
      </c>
      <c r="K65" s="11">
        <f t="shared" si="3"/>
        <v>0.5</v>
      </c>
      <c r="L65" s="11" t="e">
        <f>K65/K$96 + L64</f>
        <v>#REF!</v>
      </c>
      <c r="M65" s="11">
        <f>K65/K$96</f>
        <v>4.1928721174004181E-2</v>
      </c>
      <c r="N65" t="str">
        <f t="shared" si="2"/>
        <v>Textures/Items/piece.png</v>
      </c>
      <c r="O65">
        <v>0</v>
      </c>
    </row>
    <row r="66" spans="1:15" x14ac:dyDescent="0.4">
      <c r="A66" s="11">
        <f>COUNTA(C$15:C66)</f>
        <v>52</v>
      </c>
      <c r="B66">
        <f>COUNTA(C$15:C66)</f>
        <v>52</v>
      </c>
      <c r="C66" s="12" t="s">
        <v>80</v>
      </c>
      <c r="D66" s="11" t="s">
        <v>112</v>
      </c>
      <c r="E66" s="11">
        <v>2000</v>
      </c>
      <c r="F66" s="11" t="s">
        <v>99</v>
      </c>
      <c r="G66" s="11">
        <v>3</v>
      </c>
      <c r="H66" s="11">
        <f t="shared" si="1"/>
        <v>0.1111111111111111</v>
      </c>
      <c r="I66" s="11" t="e">
        <f>H66/H$96 + I65</f>
        <v>#REF!</v>
      </c>
      <c r="J66" s="11">
        <f>H66/H$96</f>
        <v>1.3473003469298398E-2</v>
      </c>
      <c r="K66" s="11">
        <f t="shared" si="3"/>
        <v>0.16666666666666666</v>
      </c>
      <c r="L66" s="11" t="e">
        <f>K66/K$96 + L65</f>
        <v>#REF!</v>
      </c>
      <c r="M66" s="11">
        <f>K66/K$96</f>
        <v>1.3976240391334728E-2</v>
      </c>
      <c r="N66" t="str">
        <f t="shared" si="2"/>
        <v>Textures/Items/Crystal.png</v>
      </c>
      <c r="O66">
        <v>0</v>
      </c>
    </row>
    <row r="67" spans="1:15" x14ac:dyDescent="0.4">
      <c r="A67" s="11">
        <f>COUNTA(C$15:C67)</f>
        <v>53</v>
      </c>
      <c r="B67">
        <f>COUNTA(C$15:C67)</f>
        <v>53</v>
      </c>
      <c r="C67" s="12" t="s">
        <v>113</v>
      </c>
      <c r="D67" s="11" t="s">
        <v>114</v>
      </c>
      <c r="E67" s="11">
        <v>50</v>
      </c>
      <c r="F67" s="11" t="s">
        <v>99</v>
      </c>
      <c r="G67" s="11">
        <v>2</v>
      </c>
      <c r="H67" s="11">
        <f t="shared" si="1"/>
        <v>0.25</v>
      </c>
      <c r="I67" s="11" t="e">
        <f>H67/H$96 + I66</f>
        <v>#REF!</v>
      </c>
      <c r="J67" s="11">
        <f>H67/H$96</f>
        <v>3.0314257805921396E-2</v>
      </c>
      <c r="K67" s="11">
        <f t="shared" si="3"/>
        <v>0.5</v>
      </c>
      <c r="L67" s="11" t="e">
        <f>K67/K$96 + L66</f>
        <v>#REF!</v>
      </c>
      <c r="M67" s="11">
        <f>K67/K$96</f>
        <v>4.1928721174004181E-2</v>
      </c>
      <c r="N67" t="str">
        <f t="shared" si="2"/>
        <v>Textures/Items/sunEnergyStone.png</v>
      </c>
      <c r="O67">
        <v>0</v>
      </c>
    </row>
    <row r="68" spans="1:15" x14ac:dyDescent="0.4">
      <c r="A68" s="11">
        <f>COUNTA(C$15:C68)</f>
        <v>54</v>
      </c>
      <c r="B68">
        <f>COUNTA(C$15:C68)</f>
        <v>54</v>
      </c>
      <c r="C68" s="4" t="s">
        <v>124</v>
      </c>
      <c r="D68" s="13" t="s">
        <v>145</v>
      </c>
      <c r="E68" s="13">
        <v>0</v>
      </c>
      <c r="F68" s="13" t="s">
        <v>143</v>
      </c>
      <c r="G68" s="13">
        <v>0</v>
      </c>
      <c r="H68" s="13"/>
      <c r="J68" s="13"/>
      <c r="K68" s="13"/>
      <c r="M68" s="13"/>
      <c r="N68" t="str">
        <f t="shared" si="2"/>
        <v>Textures/Items/VesselDragon.png</v>
      </c>
      <c r="O68" t="s">
        <v>176</v>
      </c>
    </row>
    <row r="69" spans="1:15" x14ac:dyDescent="0.4">
      <c r="A69" s="11">
        <f>COUNTA(C$15:C69)</f>
        <v>55</v>
      </c>
      <c r="B69">
        <f>COUNTA(C$15:C69)</f>
        <v>55</v>
      </c>
      <c r="C69" s="4" t="s">
        <v>125</v>
      </c>
      <c r="D69" s="13" t="s">
        <v>147</v>
      </c>
      <c r="E69" s="13">
        <v>0</v>
      </c>
      <c r="F69" s="13" t="s">
        <v>143</v>
      </c>
      <c r="G69" s="13">
        <v>0</v>
      </c>
      <c r="H69" s="13"/>
      <c r="K69" s="13"/>
      <c r="M69" s="13"/>
      <c r="N69" t="str">
        <f t="shared" si="2"/>
        <v>Textures/Items/VesselFire.png</v>
      </c>
      <c r="O69" t="s">
        <v>175</v>
      </c>
    </row>
    <row r="70" spans="1:15" x14ac:dyDescent="0.4">
      <c r="A70" s="11">
        <f>COUNTA(C$15:C70)</f>
        <v>56</v>
      </c>
      <c r="B70">
        <f>COUNTA(C$15:C70)</f>
        <v>56</v>
      </c>
      <c r="C70" s="4" t="s">
        <v>126</v>
      </c>
      <c r="D70" s="13" t="s">
        <v>162</v>
      </c>
      <c r="E70" s="13">
        <v>0</v>
      </c>
      <c r="F70" s="13" t="s">
        <v>143</v>
      </c>
      <c r="G70" s="13">
        <v>0</v>
      </c>
      <c r="H70" s="13"/>
      <c r="N70" t="str">
        <f t="shared" si="2"/>
        <v>Textures/Items/VesselLight.png</v>
      </c>
      <c r="O70" t="s">
        <v>175</v>
      </c>
    </row>
    <row r="71" spans="1:15" x14ac:dyDescent="0.4">
      <c r="A71" s="11">
        <f>COUNTA(C$15:C71)</f>
        <v>57</v>
      </c>
      <c r="B71">
        <f>COUNTA(C$15:C71)</f>
        <v>57</v>
      </c>
      <c r="C71" s="4" t="s">
        <v>127</v>
      </c>
      <c r="D71" t="s">
        <v>149</v>
      </c>
      <c r="E71" s="13">
        <v>0</v>
      </c>
      <c r="F71" s="13" t="s">
        <v>143</v>
      </c>
      <c r="G71" s="13">
        <v>0</v>
      </c>
      <c r="H71" s="13"/>
      <c r="N71" t="str">
        <f t="shared" si="2"/>
        <v>Textures/Items/VesselLucky.png</v>
      </c>
      <c r="O71" t="s">
        <v>174</v>
      </c>
    </row>
    <row r="72" spans="1:15" x14ac:dyDescent="0.4">
      <c r="A72" s="11">
        <f>COUNTA(C$15:C72)</f>
        <v>58</v>
      </c>
      <c r="B72">
        <f>COUNTA(C$15:C72)</f>
        <v>58</v>
      </c>
      <c r="C72" s="4" t="s">
        <v>128</v>
      </c>
      <c r="D72" t="s">
        <v>151</v>
      </c>
      <c r="E72" s="13">
        <v>0</v>
      </c>
      <c r="F72" s="13" t="s">
        <v>143</v>
      </c>
      <c r="G72" s="13">
        <v>0</v>
      </c>
      <c r="H72" s="13"/>
      <c r="N72" t="str">
        <f t="shared" si="2"/>
        <v>Textures/Items/VesselEnergyUp.png</v>
      </c>
      <c r="O72" t="s">
        <v>177</v>
      </c>
    </row>
    <row r="73" spans="1:15" x14ac:dyDescent="0.4">
      <c r="A73" s="11">
        <f>COUNTA(C$15:C73)</f>
        <v>59</v>
      </c>
      <c r="B73">
        <f>COUNTA(C$15:C73)</f>
        <v>59</v>
      </c>
      <c r="C73" s="4" t="s">
        <v>115</v>
      </c>
      <c r="D73" t="s">
        <v>152</v>
      </c>
      <c r="E73" s="13">
        <v>0</v>
      </c>
      <c r="F73" s="13" t="s">
        <v>143</v>
      </c>
      <c r="G73" s="13">
        <v>0</v>
      </c>
      <c r="H73" s="13"/>
      <c r="N73" t="str">
        <f t="shared" si="2"/>
        <v>Textures/Items/VesselChromaRed.png</v>
      </c>
      <c r="O73" t="s">
        <v>178</v>
      </c>
    </row>
    <row r="74" spans="1:15" x14ac:dyDescent="0.4">
      <c r="A74" s="11">
        <f>COUNTA(C$15:C74)</f>
        <v>60</v>
      </c>
      <c r="B74">
        <f>COUNTA(C$15:C74)</f>
        <v>60</v>
      </c>
      <c r="C74" s="4" t="s">
        <v>116</v>
      </c>
      <c r="D74" t="s">
        <v>153</v>
      </c>
      <c r="E74" s="13">
        <v>0</v>
      </c>
      <c r="F74" s="13" t="s">
        <v>143</v>
      </c>
      <c r="G74" s="13">
        <v>0</v>
      </c>
      <c r="H74" s="13"/>
      <c r="N74" t="str">
        <f t="shared" si="2"/>
        <v>Textures/Items/VesselChromaBlue.png</v>
      </c>
      <c r="O74" t="s">
        <v>178</v>
      </c>
    </row>
    <row r="75" spans="1:15" x14ac:dyDescent="0.4">
      <c r="A75" s="11">
        <f>COUNTA(C$15:C75)</f>
        <v>61</v>
      </c>
      <c r="B75">
        <f>COUNTA(C$15:C75)</f>
        <v>61</v>
      </c>
      <c r="C75" s="4" t="s">
        <v>117</v>
      </c>
      <c r="D75" t="s">
        <v>154</v>
      </c>
      <c r="E75" s="13">
        <v>0</v>
      </c>
      <c r="F75" s="13" t="s">
        <v>143</v>
      </c>
      <c r="G75" s="13">
        <v>0</v>
      </c>
      <c r="H75" s="13"/>
      <c r="N75" t="str">
        <f t="shared" si="2"/>
        <v>Textures/Items/VesselChromaYellow.png</v>
      </c>
      <c r="O75" t="s">
        <v>178</v>
      </c>
    </row>
    <row r="76" spans="1:15" x14ac:dyDescent="0.4">
      <c r="A76" s="11">
        <f>COUNTA(C$15:C76)</f>
        <v>62</v>
      </c>
      <c r="B76">
        <f>COUNTA(C$15:C76)</f>
        <v>62</v>
      </c>
      <c r="C76" s="4" t="s">
        <v>118</v>
      </c>
      <c r="D76" t="s">
        <v>155</v>
      </c>
      <c r="E76" s="13">
        <v>0</v>
      </c>
      <c r="F76" s="13" t="s">
        <v>143</v>
      </c>
      <c r="G76" s="13">
        <v>0</v>
      </c>
      <c r="H76" s="13"/>
      <c r="N76" t="str">
        <f t="shared" si="2"/>
        <v>Textures/Items/VesselChromaGreen.png</v>
      </c>
      <c r="O76" t="s">
        <v>178</v>
      </c>
    </row>
    <row r="77" spans="1:15" x14ac:dyDescent="0.4">
      <c r="A77" s="11">
        <f>COUNTA(C$15:C77)</f>
        <v>63</v>
      </c>
      <c r="B77">
        <f>COUNTA(C$15:C77)</f>
        <v>63</v>
      </c>
      <c r="C77" s="4" t="s">
        <v>119</v>
      </c>
      <c r="D77" t="s">
        <v>156</v>
      </c>
      <c r="E77" s="13">
        <v>0</v>
      </c>
      <c r="F77" s="13" t="s">
        <v>143</v>
      </c>
      <c r="G77" s="13">
        <v>0</v>
      </c>
      <c r="H77" s="13"/>
      <c r="N77" t="str">
        <f t="shared" si="2"/>
        <v>Textures/Items/VesselChromaWhite.png</v>
      </c>
      <c r="O77" t="s">
        <v>178</v>
      </c>
    </row>
    <row r="78" spans="1:15" x14ac:dyDescent="0.4">
      <c r="A78" s="11">
        <f>COUNTA(C$15:C78)</f>
        <v>64</v>
      </c>
      <c r="B78">
        <f>COUNTA(C$15:C78)</f>
        <v>64</v>
      </c>
      <c r="C78" s="4" t="s">
        <v>120</v>
      </c>
      <c r="D78" t="s">
        <v>157</v>
      </c>
      <c r="E78" s="13">
        <v>0</v>
      </c>
      <c r="F78" s="13" t="s">
        <v>143</v>
      </c>
      <c r="G78" s="13">
        <v>0</v>
      </c>
      <c r="H78" s="13"/>
      <c r="N78" t="str">
        <f t="shared" si="2"/>
        <v>Textures/Items/VesselChromaBlack.png</v>
      </c>
      <c r="O78" t="s">
        <v>178</v>
      </c>
    </row>
    <row r="79" spans="1:15" x14ac:dyDescent="0.4">
      <c r="A79" s="11">
        <f>COUNTA(C$15:C79)</f>
        <v>65</v>
      </c>
      <c r="B79">
        <f>COUNTA(C$15:C79)</f>
        <v>65</v>
      </c>
      <c r="C79" s="4" t="s">
        <v>121</v>
      </c>
      <c r="D79" t="s">
        <v>158</v>
      </c>
      <c r="E79" s="13">
        <v>0</v>
      </c>
      <c r="F79" s="13" t="s">
        <v>143</v>
      </c>
      <c r="G79" s="13">
        <v>0</v>
      </c>
      <c r="H79" s="13"/>
      <c r="N79" t="str">
        <f t="shared" si="2"/>
        <v>Textures/Items/VesselChromaPurple.png</v>
      </c>
      <c r="O79" t="s">
        <v>178</v>
      </c>
    </row>
    <row r="80" spans="1:15" x14ac:dyDescent="0.4">
      <c r="A80" s="11">
        <f>COUNTA(C$15:C80)</f>
        <v>66</v>
      </c>
      <c r="B80">
        <f>COUNTA(C$15:C80)</f>
        <v>66</v>
      </c>
      <c r="C80" s="4" t="s">
        <v>122</v>
      </c>
      <c r="D80" t="s">
        <v>159</v>
      </c>
      <c r="E80" s="13">
        <v>0</v>
      </c>
      <c r="F80" s="13" t="s">
        <v>143</v>
      </c>
      <c r="G80" s="13">
        <v>0</v>
      </c>
      <c r="H80" s="13"/>
      <c r="N80" t="str">
        <f t="shared" ref="N80:N95" si="4">"Textures/Items/" &amp;C80&amp;".png"</f>
        <v>Textures/Items/VesselChromaGold.png</v>
      </c>
      <c r="O80" t="s">
        <v>178</v>
      </c>
    </row>
    <row r="81" spans="1:15" x14ac:dyDescent="0.4">
      <c r="A81" s="11">
        <f>COUNTA(C$15:C81)</f>
        <v>67</v>
      </c>
      <c r="B81">
        <f>COUNTA(C$15:C81)</f>
        <v>67</v>
      </c>
      <c r="C81" s="4" t="s">
        <v>123</v>
      </c>
      <c r="D81" t="s">
        <v>160</v>
      </c>
      <c r="E81" s="13">
        <v>0</v>
      </c>
      <c r="F81" s="13" t="s">
        <v>143</v>
      </c>
      <c r="G81" s="13">
        <v>0</v>
      </c>
      <c r="H81" s="13"/>
      <c r="N81" t="str">
        <f t="shared" si="4"/>
        <v>Textures/Items/VesselChromaSilver.png</v>
      </c>
      <c r="O81" t="s">
        <v>178</v>
      </c>
    </row>
    <row r="82" spans="1:15" x14ac:dyDescent="0.4">
      <c r="A82" s="11">
        <f>COUNTA(C$15:C82)</f>
        <v>68</v>
      </c>
      <c r="B82">
        <f>COUNTA(C$15:C82)</f>
        <v>68</v>
      </c>
      <c r="C82" s="4" t="s">
        <v>129</v>
      </c>
      <c r="D82" s="13" t="s">
        <v>144</v>
      </c>
      <c r="E82" s="13">
        <v>0</v>
      </c>
      <c r="F82" s="13" t="s">
        <v>143</v>
      </c>
      <c r="G82" s="13">
        <v>0</v>
      </c>
      <c r="H82" s="13"/>
      <c r="N82" t="str">
        <f t="shared" si="4"/>
        <v>Textures/Items/BallDragon.png</v>
      </c>
      <c r="O82" t="s">
        <v>176</v>
      </c>
    </row>
    <row r="83" spans="1:15" x14ac:dyDescent="0.4">
      <c r="A83" s="11">
        <f>COUNTA(C$15:C83)</f>
        <v>69</v>
      </c>
      <c r="B83">
        <f>COUNTA(C$15:C83)</f>
        <v>69</v>
      </c>
      <c r="C83" s="4" t="s">
        <v>130</v>
      </c>
      <c r="D83" t="s">
        <v>146</v>
      </c>
      <c r="E83" s="13">
        <v>0</v>
      </c>
      <c r="F83" s="13" t="s">
        <v>143</v>
      </c>
      <c r="G83" s="13">
        <v>0</v>
      </c>
      <c r="H83" s="13"/>
      <c r="N83" t="str">
        <f t="shared" si="4"/>
        <v>Textures/Items/BallFire.png</v>
      </c>
      <c r="O83" t="s">
        <v>175</v>
      </c>
    </row>
    <row r="84" spans="1:15" x14ac:dyDescent="0.4">
      <c r="A84" s="11">
        <f>COUNTA(C$15:C84)</f>
        <v>70</v>
      </c>
      <c r="B84">
        <f>COUNTA(C$15:C84)</f>
        <v>70</v>
      </c>
      <c r="C84" s="4" t="s">
        <v>131</v>
      </c>
      <c r="D84" t="s">
        <v>161</v>
      </c>
      <c r="E84" s="13">
        <v>0</v>
      </c>
      <c r="F84" s="13" t="s">
        <v>143</v>
      </c>
      <c r="G84" s="13">
        <v>0</v>
      </c>
      <c r="H84" s="13"/>
      <c r="N84" t="str">
        <f t="shared" si="4"/>
        <v>Textures/Items/BallLight.png</v>
      </c>
      <c r="O84" t="s">
        <v>175</v>
      </c>
    </row>
    <row r="85" spans="1:15" x14ac:dyDescent="0.4">
      <c r="A85" s="11">
        <f>COUNTA(C$15:C85)</f>
        <v>71</v>
      </c>
      <c r="B85">
        <f>COUNTA(C$15:C85)</f>
        <v>71</v>
      </c>
      <c r="C85" s="4" t="s">
        <v>132</v>
      </c>
      <c r="D85" t="s">
        <v>148</v>
      </c>
      <c r="E85" s="13">
        <v>0</v>
      </c>
      <c r="F85" s="13" t="s">
        <v>143</v>
      </c>
      <c r="G85" s="13">
        <v>0</v>
      </c>
      <c r="H85" s="13"/>
      <c r="N85" t="str">
        <f t="shared" si="4"/>
        <v>Textures/Items/BallLucky.png</v>
      </c>
      <c r="O85" t="s">
        <v>174</v>
      </c>
    </row>
    <row r="86" spans="1:15" x14ac:dyDescent="0.4">
      <c r="A86" s="11">
        <f>COUNTA(C$15:C86)</f>
        <v>72</v>
      </c>
      <c r="B86">
        <f>COUNTA(C$15:C86)</f>
        <v>72</v>
      </c>
      <c r="C86" s="4" t="s">
        <v>133</v>
      </c>
      <c r="D86" t="s">
        <v>150</v>
      </c>
      <c r="E86" s="13">
        <v>0</v>
      </c>
      <c r="F86" s="13" t="s">
        <v>143</v>
      </c>
      <c r="G86" s="13">
        <v>0</v>
      </c>
      <c r="H86" s="13"/>
      <c r="N86" t="str">
        <f t="shared" si="4"/>
        <v>Textures/Items/BallEnergyUp.png</v>
      </c>
      <c r="O86" t="s">
        <v>177</v>
      </c>
    </row>
    <row r="87" spans="1:15" x14ac:dyDescent="0.4">
      <c r="A87" s="11">
        <f>COUNTA(C$15:C87)</f>
        <v>73</v>
      </c>
      <c r="B87">
        <f>COUNTA(C$15:C87)</f>
        <v>73</v>
      </c>
      <c r="C87" s="4" t="s">
        <v>134</v>
      </c>
      <c r="D87" t="s">
        <v>163</v>
      </c>
      <c r="E87" s="13">
        <v>0</v>
      </c>
      <c r="F87" s="13" t="s">
        <v>143</v>
      </c>
      <c r="G87" s="13">
        <v>0</v>
      </c>
      <c r="H87" s="13"/>
      <c r="N87" t="str">
        <f t="shared" si="4"/>
        <v>Textures/Items/BallChromaRed.png</v>
      </c>
      <c r="O87" t="s">
        <v>178</v>
      </c>
    </row>
    <row r="88" spans="1:15" x14ac:dyDescent="0.4">
      <c r="A88" s="11">
        <f>COUNTA(C$15:C88)</f>
        <v>74</v>
      </c>
      <c r="B88">
        <f>COUNTA(C$15:C88)</f>
        <v>74</v>
      </c>
      <c r="C88" s="4" t="s">
        <v>135</v>
      </c>
      <c r="D88" t="s">
        <v>164</v>
      </c>
      <c r="E88" s="13">
        <v>0</v>
      </c>
      <c r="F88" s="13" t="s">
        <v>143</v>
      </c>
      <c r="G88" s="13">
        <v>0</v>
      </c>
      <c r="H88" s="13"/>
      <c r="N88" t="str">
        <f t="shared" si="4"/>
        <v>Textures/Items/BallChromaBlue.png</v>
      </c>
      <c r="O88" t="s">
        <v>178</v>
      </c>
    </row>
    <row r="89" spans="1:15" x14ac:dyDescent="0.4">
      <c r="A89" s="11">
        <f>COUNTA(C$15:C89)</f>
        <v>75</v>
      </c>
      <c r="B89">
        <f>COUNTA(C$15:C89)</f>
        <v>75</v>
      </c>
      <c r="C89" s="4" t="s">
        <v>136</v>
      </c>
      <c r="D89" t="s">
        <v>165</v>
      </c>
      <c r="E89" s="13">
        <v>0</v>
      </c>
      <c r="F89" s="13" t="s">
        <v>143</v>
      </c>
      <c r="G89" s="13">
        <v>0</v>
      </c>
      <c r="H89" s="13"/>
      <c r="N89" t="str">
        <f t="shared" si="4"/>
        <v>Textures/Items/BallChromaYellow.png</v>
      </c>
      <c r="O89" t="s">
        <v>178</v>
      </c>
    </row>
    <row r="90" spans="1:15" x14ac:dyDescent="0.4">
      <c r="A90" s="11">
        <f>COUNTA(C$15:C90)</f>
        <v>76</v>
      </c>
      <c r="B90">
        <f>COUNTA(C$15:C90)</f>
        <v>76</v>
      </c>
      <c r="C90" s="4" t="s">
        <v>137</v>
      </c>
      <c r="D90" t="s">
        <v>166</v>
      </c>
      <c r="E90" s="13">
        <v>0</v>
      </c>
      <c r="F90" s="13" t="s">
        <v>143</v>
      </c>
      <c r="G90" s="13">
        <v>0</v>
      </c>
      <c r="H90" s="13"/>
      <c r="N90" t="str">
        <f t="shared" si="4"/>
        <v>Textures/Items/BallChromaGreen.png</v>
      </c>
      <c r="O90" t="s">
        <v>178</v>
      </c>
    </row>
    <row r="91" spans="1:15" x14ac:dyDescent="0.4">
      <c r="A91" s="11">
        <f>COUNTA(C$15:C91)</f>
        <v>77</v>
      </c>
      <c r="B91">
        <f>COUNTA(C$15:C91)</f>
        <v>77</v>
      </c>
      <c r="C91" s="4" t="s">
        <v>138</v>
      </c>
      <c r="D91" t="s">
        <v>167</v>
      </c>
      <c r="E91" s="13">
        <v>0</v>
      </c>
      <c r="F91" s="13" t="s">
        <v>143</v>
      </c>
      <c r="G91" s="13">
        <v>0</v>
      </c>
      <c r="H91" s="13"/>
      <c r="N91" t="str">
        <f t="shared" si="4"/>
        <v>Textures/Items/BallChromaWhite.png</v>
      </c>
      <c r="O91" t="s">
        <v>178</v>
      </c>
    </row>
    <row r="92" spans="1:15" x14ac:dyDescent="0.4">
      <c r="A92" s="11">
        <f>COUNTA(C$15:C92)</f>
        <v>78</v>
      </c>
      <c r="B92">
        <f>COUNTA(C$15:C92)</f>
        <v>78</v>
      </c>
      <c r="C92" s="4" t="s">
        <v>139</v>
      </c>
      <c r="D92" t="s">
        <v>168</v>
      </c>
      <c r="E92" s="13">
        <v>0</v>
      </c>
      <c r="F92" s="13" t="s">
        <v>143</v>
      </c>
      <c r="G92" s="13">
        <v>0</v>
      </c>
      <c r="H92" s="13"/>
      <c r="N92" t="str">
        <f t="shared" si="4"/>
        <v>Textures/Items/BallChromaBlack.png</v>
      </c>
      <c r="O92" t="s">
        <v>178</v>
      </c>
    </row>
    <row r="93" spans="1:15" x14ac:dyDescent="0.4">
      <c r="A93" s="11">
        <f>COUNTA(C$15:C93)</f>
        <v>79</v>
      </c>
      <c r="B93">
        <f>COUNTA(C$15:C93)</f>
        <v>79</v>
      </c>
      <c r="C93" s="4" t="s">
        <v>140</v>
      </c>
      <c r="D93" t="s">
        <v>169</v>
      </c>
      <c r="E93" s="13">
        <v>0</v>
      </c>
      <c r="F93" s="13" t="s">
        <v>143</v>
      </c>
      <c r="G93" s="13">
        <v>0</v>
      </c>
      <c r="H93" s="13"/>
      <c r="N93" t="str">
        <f t="shared" si="4"/>
        <v>Textures/Items/BallChromaPurple.png</v>
      </c>
      <c r="O93" t="s">
        <v>178</v>
      </c>
    </row>
    <row r="94" spans="1:15" x14ac:dyDescent="0.4">
      <c r="A94" s="11">
        <f>COUNTA(C$15:C94)</f>
        <v>80</v>
      </c>
      <c r="B94">
        <f>COUNTA(C$15:C94)</f>
        <v>80</v>
      </c>
      <c r="C94" s="4" t="s">
        <v>141</v>
      </c>
      <c r="D94" t="s">
        <v>170</v>
      </c>
      <c r="E94" s="13">
        <v>0</v>
      </c>
      <c r="F94" s="13" t="s">
        <v>143</v>
      </c>
      <c r="G94" s="13">
        <v>0</v>
      </c>
      <c r="H94" s="13"/>
      <c r="N94" t="str">
        <f t="shared" si="4"/>
        <v>Textures/Items/BallChromaGold.png</v>
      </c>
      <c r="O94" t="s">
        <v>178</v>
      </c>
    </row>
    <row r="95" spans="1:15" x14ac:dyDescent="0.4">
      <c r="A95" s="11">
        <f>COUNTA(C$15:C95)</f>
        <v>81</v>
      </c>
      <c r="B95">
        <f>COUNTA(C$15:C95)</f>
        <v>81</v>
      </c>
      <c r="C95" s="4" t="s">
        <v>142</v>
      </c>
      <c r="D95" t="s">
        <v>171</v>
      </c>
      <c r="E95" s="13">
        <v>0</v>
      </c>
      <c r="F95" s="13" t="s">
        <v>143</v>
      </c>
      <c r="G95" s="13">
        <v>0</v>
      </c>
      <c r="H95" s="13"/>
      <c r="N95" t="str">
        <f t="shared" si="4"/>
        <v>Textures/Items/BallChromaSilver.png</v>
      </c>
      <c r="O95" t="s">
        <v>178</v>
      </c>
    </row>
    <row r="96" spans="1:15" x14ac:dyDescent="0.4">
      <c r="A96" s="6"/>
      <c r="B96" s="6"/>
      <c r="C96" s="6"/>
      <c r="D96" s="6"/>
      <c r="E96" s="6"/>
      <c r="F96" s="6"/>
      <c r="G96" s="6">
        <f>SUM(G15:G69)</f>
        <v>163</v>
      </c>
      <c r="H96" s="6">
        <f>SUM(H15:H68)</f>
        <v>8.2469444444444413</v>
      </c>
      <c r="I96" s="6"/>
      <c r="J96" s="6"/>
      <c r="K96" s="6">
        <f>SUM(K15:K69)</f>
        <v>11.925000000000002</v>
      </c>
      <c r="L96" s="6"/>
      <c r="M96" s="6"/>
      <c r="N96" s="6"/>
      <c r="O96" s="6"/>
    </row>
    <row r="97" spans="1:15" x14ac:dyDescent="0.4">
      <c r="A97" s="6" t="s">
        <v>13</v>
      </c>
      <c r="B97" s="1" t="s">
        <v>0</v>
      </c>
      <c r="C97" s="1" t="s">
        <v>1</v>
      </c>
      <c r="D97" s="1" t="s">
        <v>2</v>
      </c>
      <c r="E97" s="1" t="s">
        <v>3</v>
      </c>
      <c r="F97" s="1" t="s">
        <v>4</v>
      </c>
      <c r="G97" s="1" t="s">
        <v>5</v>
      </c>
      <c r="H97" s="1"/>
      <c r="I97" s="1"/>
      <c r="J97" s="1"/>
      <c r="K97" s="1"/>
      <c r="L97" s="1"/>
      <c r="M97" s="1"/>
      <c r="N97" s="1" t="s">
        <v>6</v>
      </c>
      <c r="O97" s="1" t="s">
        <v>7</v>
      </c>
    </row>
  </sheetData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D5D9-D602-4D15-987B-6EAF96314848}">
  <dimension ref="A1:H84"/>
  <sheetViews>
    <sheetView tabSelected="1" zoomScale="70" zoomScaleNormal="70" workbookViewId="0">
      <selection activeCell="K10" sqref="K10"/>
    </sheetView>
  </sheetViews>
  <sheetFormatPr defaultRowHeight="18.75" x14ac:dyDescent="0.4"/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6</v>
      </c>
      <c r="H1" s="1" t="s">
        <v>7</v>
      </c>
    </row>
    <row r="2" spans="1:8" x14ac:dyDescent="0.4">
      <c r="A2">
        <f>COUNTA(B2:B$2)</f>
        <v>1</v>
      </c>
      <c r="B2" s="7" t="s">
        <v>14</v>
      </c>
      <c r="C2" t="s">
        <v>38</v>
      </c>
      <c r="D2">
        <v>0</v>
      </c>
      <c r="E2" t="s">
        <v>37</v>
      </c>
      <c r="F2">
        <v>2</v>
      </c>
      <c r="G2" t="str">
        <f>"Textures/Items/" &amp;B2&amp;".png"</f>
        <v>Textures/Items/ballGrandis.png</v>
      </c>
      <c r="H2">
        <v>0</v>
      </c>
    </row>
    <row r="3" spans="1:8" x14ac:dyDescent="0.4">
      <c r="A3">
        <f>COUNTA(B$2:B3)</f>
        <v>2</v>
      </c>
      <c r="B3" s="7" t="s">
        <v>15</v>
      </c>
      <c r="C3" t="s">
        <v>39</v>
      </c>
      <c r="D3">
        <v>0</v>
      </c>
      <c r="E3" t="s">
        <v>37</v>
      </c>
      <c r="F3">
        <v>2</v>
      </c>
      <c r="G3" t="str">
        <f t="shared" ref="G3:G66" si="0">"Textures/Items/" &amp;B3&amp;".png"</f>
        <v>Textures/Items/barGrandis.png</v>
      </c>
      <c r="H3">
        <v>0</v>
      </c>
    </row>
    <row r="4" spans="1:8" x14ac:dyDescent="0.4">
      <c r="A4">
        <f>COUNTA(B$2:B4)</f>
        <v>3</v>
      </c>
      <c r="B4" s="7" t="s">
        <v>40</v>
      </c>
      <c r="C4" t="s">
        <v>44</v>
      </c>
      <c r="D4">
        <v>0</v>
      </c>
      <c r="E4" t="s">
        <v>37</v>
      </c>
      <c r="F4">
        <v>2</v>
      </c>
      <c r="G4" t="str">
        <f t="shared" si="0"/>
        <v>Textures/Items/ball+2.png</v>
      </c>
      <c r="H4">
        <v>0</v>
      </c>
    </row>
    <row r="5" spans="1:8" x14ac:dyDescent="0.4">
      <c r="A5">
        <f>COUNTA(B$2:B5)</f>
        <v>4</v>
      </c>
      <c r="B5" s="7" t="s">
        <v>41</v>
      </c>
      <c r="C5" t="s">
        <v>45</v>
      </c>
      <c r="D5">
        <v>0</v>
      </c>
      <c r="E5" t="s">
        <v>37</v>
      </c>
      <c r="F5">
        <v>3</v>
      </c>
      <c r="G5" t="str">
        <f t="shared" si="0"/>
        <v>Textures/Items/ball+4.png</v>
      </c>
      <c r="H5">
        <v>0</v>
      </c>
    </row>
    <row r="6" spans="1:8" x14ac:dyDescent="0.4">
      <c r="A6">
        <f>COUNTA(B$2:B6)</f>
        <v>5</v>
      </c>
      <c r="B6" s="7" t="s">
        <v>42</v>
      </c>
      <c r="C6" t="s">
        <v>46</v>
      </c>
      <c r="D6">
        <v>0</v>
      </c>
      <c r="E6" t="s">
        <v>37</v>
      </c>
      <c r="F6">
        <v>5</v>
      </c>
      <c r="G6" t="str">
        <f t="shared" si="0"/>
        <v>Textures/Items/ball+19.png</v>
      </c>
      <c r="H6">
        <v>0</v>
      </c>
    </row>
    <row r="7" spans="1:8" x14ac:dyDescent="0.4">
      <c r="A7">
        <f>COUNTA(B$2:B7)</f>
        <v>6</v>
      </c>
      <c r="B7" s="7" t="s">
        <v>43</v>
      </c>
      <c r="C7" t="s">
        <v>47</v>
      </c>
      <c r="D7">
        <v>0</v>
      </c>
      <c r="E7" t="s">
        <v>37</v>
      </c>
      <c r="F7">
        <v>3</v>
      </c>
      <c r="G7" t="str">
        <f t="shared" si="0"/>
        <v>Textures/Items/ballx2.png</v>
      </c>
      <c r="H7">
        <v>0</v>
      </c>
    </row>
    <row r="8" spans="1:8" x14ac:dyDescent="0.4">
      <c r="A8">
        <f>COUNTA(B$2:B8)</f>
        <v>7</v>
      </c>
      <c r="B8" s="7" t="s">
        <v>16</v>
      </c>
      <c r="C8" t="s">
        <v>48</v>
      </c>
      <c r="D8">
        <v>0</v>
      </c>
      <c r="E8" t="s">
        <v>37</v>
      </c>
      <c r="F8">
        <v>3</v>
      </c>
      <c r="G8" t="str">
        <f t="shared" si="0"/>
        <v>Textures/Items/ballx3.png</v>
      </c>
      <c r="H8">
        <v>0</v>
      </c>
    </row>
    <row r="9" spans="1:8" x14ac:dyDescent="0.4">
      <c r="A9">
        <f>COUNTA(B$2:B9)</f>
        <v>8</v>
      </c>
      <c r="B9" s="7" t="s">
        <v>17</v>
      </c>
      <c r="C9" t="s">
        <v>49</v>
      </c>
      <c r="D9">
        <v>0</v>
      </c>
      <c r="E9" t="s">
        <v>37</v>
      </c>
      <c r="F9">
        <v>3</v>
      </c>
      <c r="G9" t="str">
        <f t="shared" si="0"/>
        <v>Textures/Items/shield.png</v>
      </c>
      <c r="H9">
        <v>0</v>
      </c>
    </row>
    <row r="10" spans="1:8" x14ac:dyDescent="0.4">
      <c r="A10">
        <f>COUNTA(B$2:B10)</f>
        <v>9</v>
      </c>
      <c r="B10" s="7" t="s">
        <v>19</v>
      </c>
      <c r="C10" t="s">
        <v>50</v>
      </c>
      <c r="D10">
        <v>0</v>
      </c>
      <c r="E10" t="s">
        <v>37</v>
      </c>
      <c r="F10">
        <v>2</v>
      </c>
      <c r="G10" t="str">
        <f t="shared" si="0"/>
        <v>Textures/Items/ballSpeedx0.5.png</v>
      </c>
      <c r="H10">
        <v>0</v>
      </c>
    </row>
    <row r="11" spans="1:8" x14ac:dyDescent="0.4">
      <c r="A11">
        <f>COUNTA(B$2:B11)</f>
        <v>10</v>
      </c>
      <c r="B11" s="7" t="s">
        <v>172</v>
      </c>
      <c r="C11" t="s">
        <v>51</v>
      </c>
      <c r="D11">
        <v>0</v>
      </c>
      <c r="E11" t="s">
        <v>37</v>
      </c>
      <c r="F11">
        <v>3</v>
      </c>
      <c r="G11" t="str">
        <f t="shared" si="0"/>
        <v>Textures/Items/eclair.png</v>
      </c>
      <c r="H11">
        <v>0</v>
      </c>
    </row>
    <row r="12" spans="1:8" x14ac:dyDescent="0.4">
      <c r="A12">
        <f>COUNTA(B$2:B12)</f>
        <v>11</v>
      </c>
      <c r="B12" s="7" t="s">
        <v>20</v>
      </c>
      <c r="C12" t="s">
        <v>52</v>
      </c>
      <c r="D12">
        <v>0</v>
      </c>
      <c r="E12" t="s">
        <v>37</v>
      </c>
      <c r="F12">
        <v>4</v>
      </c>
      <c r="G12" t="str">
        <f t="shared" si="0"/>
        <v>Textures/Items/explosion.png</v>
      </c>
      <c r="H12">
        <v>0</v>
      </c>
    </row>
    <row r="13" spans="1:8" x14ac:dyDescent="0.4">
      <c r="A13">
        <f>COUNTA(B$2:B13)</f>
        <v>12</v>
      </c>
      <c r="B13" s="7" t="s">
        <v>21</v>
      </c>
      <c r="C13" t="s">
        <v>53</v>
      </c>
      <c r="D13">
        <v>0</v>
      </c>
      <c r="E13" t="s">
        <v>37</v>
      </c>
      <c r="F13">
        <v>5</v>
      </c>
      <c r="G13" t="str">
        <f t="shared" si="0"/>
        <v>Textures/Items/pointx2.png</v>
      </c>
      <c r="H13">
        <v>0</v>
      </c>
    </row>
    <row r="14" spans="1:8" x14ac:dyDescent="0.4">
      <c r="A14">
        <f>COUNTA(B$2:B14)</f>
        <v>13</v>
      </c>
      <c r="B14" s="7" t="s">
        <v>22</v>
      </c>
      <c r="C14" t="s">
        <v>54</v>
      </c>
      <c r="D14">
        <v>0</v>
      </c>
      <c r="E14" t="s">
        <v>37</v>
      </c>
      <c r="F14">
        <v>3</v>
      </c>
      <c r="G14" t="str">
        <f t="shared" si="0"/>
        <v>Textures/Items/traverse.png</v>
      </c>
      <c r="H14">
        <v>0</v>
      </c>
    </row>
    <row r="15" spans="1:8" x14ac:dyDescent="0.4">
      <c r="A15">
        <f>COUNTA(B$2:B15)</f>
        <v>14</v>
      </c>
      <c r="B15" s="7" t="s">
        <v>23</v>
      </c>
      <c r="C15" t="s">
        <v>55</v>
      </c>
      <c r="D15">
        <v>0</v>
      </c>
      <c r="E15" t="s">
        <v>37</v>
      </c>
      <c r="F15">
        <v>3</v>
      </c>
      <c r="G15" t="str">
        <f t="shared" si="0"/>
        <v>Textures/Items/damagex2.png</v>
      </c>
      <c r="H15">
        <v>0</v>
      </c>
    </row>
    <row r="16" spans="1:8" x14ac:dyDescent="0.4">
      <c r="A16">
        <f>COUNTA(B$2:B16)</f>
        <v>15</v>
      </c>
      <c r="B16" s="7" t="s">
        <v>24</v>
      </c>
      <c r="C16" t="s">
        <v>56</v>
      </c>
      <c r="D16">
        <v>0</v>
      </c>
      <c r="E16" t="s">
        <v>37</v>
      </c>
      <c r="F16">
        <v>4</v>
      </c>
      <c r="G16" t="str">
        <f t="shared" si="0"/>
        <v>Textures/Items/lifev1.png</v>
      </c>
      <c r="H16">
        <v>0</v>
      </c>
    </row>
    <row r="17" spans="1:8" x14ac:dyDescent="0.4">
      <c r="A17">
        <f>COUNTA(B$2:B17)</f>
        <v>16</v>
      </c>
      <c r="B17" s="7" t="s">
        <v>25</v>
      </c>
      <c r="C17" t="s">
        <v>57</v>
      </c>
      <c r="D17">
        <v>0</v>
      </c>
      <c r="E17" t="s">
        <v>37</v>
      </c>
      <c r="F17">
        <v>4</v>
      </c>
      <c r="G17" t="str">
        <f t="shared" si="0"/>
        <v>Textures/Items/lifev2.png</v>
      </c>
      <c r="H17">
        <v>0</v>
      </c>
    </row>
    <row r="18" spans="1:8" x14ac:dyDescent="0.4">
      <c r="A18">
        <f>COUNTA(B$2:B18)</f>
        <v>17</v>
      </c>
      <c r="B18" s="7" t="s">
        <v>58</v>
      </c>
      <c r="C18" t="s">
        <v>59</v>
      </c>
      <c r="D18">
        <v>0</v>
      </c>
      <c r="E18" t="s">
        <v>37</v>
      </c>
      <c r="F18">
        <v>2</v>
      </c>
      <c r="G18" t="str">
        <f t="shared" si="0"/>
        <v>Textures/Items/lifeOnce.png</v>
      </c>
      <c r="H18">
        <v>0</v>
      </c>
    </row>
    <row r="19" spans="1:8" x14ac:dyDescent="0.4">
      <c r="A19">
        <f>COUNTA(B$2:B19)</f>
        <v>18</v>
      </c>
      <c r="B19" s="7" t="s">
        <v>26</v>
      </c>
      <c r="C19" t="s">
        <v>60</v>
      </c>
      <c r="D19">
        <v>0</v>
      </c>
      <c r="E19" t="s">
        <v>37</v>
      </c>
      <c r="F19">
        <v>3</v>
      </c>
      <c r="G19" t="str">
        <f t="shared" si="0"/>
        <v>Textures/Items/random.png</v>
      </c>
      <c r="H19">
        <v>0</v>
      </c>
    </row>
    <row r="20" spans="1:8" x14ac:dyDescent="0.4">
      <c r="A20">
        <f>COUNTA(B$2:B20)</f>
        <v>19</v>
      </c>
      <c r="B20" s="7" t="s">
        <v>27</v>
      </c>
      <c r="C20" t="s">
        <v>61</v>
      </c>
      <c r="D20">
        <v>0</v>
      </c>
      <c r="E20" t="s">
        <v>37</v>
      </c>
      <c r="F20">
        <v>5</v>
      </c>
      <c r="G20" t="str">
        <f t="shared" si="0"/>
        <v>Textures/Items/randomRare.png</v>
      </c>
      <c r="H20">
        <v>0</v>
      </c>
    </row>
    <row r="21" spans="1:8" x14ac:dyDescent="0.4">
      <c r="A21">
        <f>COUNTA(B$2:B21)</f>
        <v>20</v>
      </c>
      <c r="B21" s="7" t="s">
        <v>81</v>
      </c>
      <c r="C21" t="s">
        <v>173</v>
      </c>
      <c r="D21">
        <v>0</v>
      </c>
      <c r="E21" t="s">
        <v>37</v>
      </c>
      <c r="F21">
        <v>2</v>
      </c>
      <c r="G21" t="str">
        <f t="shared" si="0"/>
        <v>Textures/Items/Magnet.png</v>
      </c>
      <c r="H21">
        <v>0</v>
      </c>
    </row>
    <row r="22" spans="1:8" x14ac:dyDescent="0.4">
      <c r="A22">
        <f>COUNTA(B$2:B22)</f>
        <v>21</v>
      </c>
      <c r="B22" s="7" t="s">
        <v>83</v>
      </c>
      <c r="C22" t="s">
        <v>97</v>
      </c>
      <c r="D22">
        <v>0</v>
      </c>
      <c r="E22" t="s">
        <v>37</v>
      </c>
      <c r="F22">
        <v>3</v>
      </c>
      <c r="G22" t="str">
        <f t="shared" si="0"/>
        <v>Textures/Items/zodiac1.png</v>
      </c>
      <c r="H22">
        <v>0</v>
      </c>
    </row>
    <row r="23" spans="1:8" x14ac:dyDescent="0.4">
      <c r="A23">
        <f>COUNTA(B$2:B23)</f>
        <v>22</v>
      </c>
      <c r="B23" s="7" t="s">
        <v>84</v>
      </c>
      <c r="C23" t="s">
        <v>97</v>
      </c>
      <c r="D23">
        <v>0</v>
      </c>
      <c r="E23" t="s">
        <v>37</v>
      </c>
      <c r="F23">
        <v>3</v>
      </c>
      <c r="G23" t="str">
        <f t="shared" si="0"/>
        <v>Textures/Items/zodiac2.png</v>
      </c>
      <c r="H23">
        <v>0</v>
      </c>
    </row>
    <row r="24" spans="1:8" x14ac:dyDescent="0.4">
      <c r="A24">
        <f>COUNTA(B$2:B24)</f>
        <v>23</v>
      </c>
      <c r="B24" s="7" t="s">
        <v>85</v>
      </c>
      <c r="C24" t="s">
        <v>97</v>
      </c>
      <c r="D24">
        <v>0</v>
      </c>
      <c r="E24" t="s">
        <v>37</v>
      </c>
      <c r="F24">
        <v>3</v>
      </c>
      <c r="G24" t="str">
        <f t="shared" si="0"/>
        <v>Textures/Items/zodiac3.png</v>
      </c>
      <c r="H24">
        <v>0</v>
      </c>
    </row>
    <row r="25" spans="1:8" x14ac:dyDescent="0.4">
      <c r="A25">
        <f>COUNTA(B$2:B25)</f>
        <v>24</v>
      </c>
      <c r="B25" s="7" t="s">
        <v>86</v>
      </c>
      <c r="C25" t="s">
        <v>97</v>
      </c>
      <c r="D25">
        <v>0</v>
      </c>
      <c r="E25" t="s">
        <v>37</v>
      </c>
      <c r="F25">
        <v>3</v>
      </c>
      <c r="G25" t="str">
        <f t="shared" si="0"/>
        <v>Textures/Items/zodiac4.png</v>
      </c>
      <c r="H25">
        <v>0</v>
      </c>
    </row>
    <row r="26" spans="1:8" x14ac:dyDescent="0.4">
      <c r="A26">
        <f>COUNTA(B$2:B26)</f>
        <v>25</v>
      </c>
      <c r="B26" s="7" t="s">
        <v>87</v>
      </c>
      <c r="C26" t="s">
        <v>97</v>
      </c>
      <c r="D26">
        <v>0</v>
      </c>
      <c r="E26" t="s">
        <v>37</v>
      </c>
      <c r="F26">
        <v>3</v>
      </c>
      <c r="G26" t="str">
        <f t="shared" si="0"/>
        <v>Textures/Items/zodiac5.png</v>
      </c>
      <c r="H26">
        <v>0</v>
      </c>
    </row>
    <row r="27" spans="1:8" x14ac:dyDescent="0.4">
      <c r="A27">
        <f>COUNTA(B$2:B27)</f>
        <v>26</v>
      </c>
      <c r="B27" s="7" t="s">
        <v>88</v>
      </c>
      <c r="C27" t="s">
        <v>97</v>
      </c>
      <c r="D27">
        <v>0</v>
      </c>
      <c r="E27" t="s">
        <v>37</v>
      </c>
      <c r="F27">
        <v>3</v>
      </c>
      <c r="G27" t="str">
        <f t="shared" si="0"/>
        <v>Textures/Items/zodiac6.png</v>
      </c>
      <c r="H27">
        <v>0</v>
      </c>
    </row>
    <row r="28" spans="1:8" x14ac:dyDescent="0.4">
      <c r="A28">
        <f>COUNTA(B$2:B28)</f>
        <v>27</v>
      </c>
      <c r="B28" s="7" t="s">
        <v>89</v>
      </c>
      <c r="C28" t="s">
        <v>97</v>
      </c>
      <c r="D28">
        <v>0</v>
      </c>
      <c r="E28" t="s">
        <v>37</v>
      </c>
      <c r="F28">
        <v>3</v>
      </c>
      <c r="G28" t="str">
        <f t="shared" si="0"/>
        <v>Textures/Items/zodiac7.png</v>
      </c>
      <c r="H28">
        <v>0</v>
      </c>
    </row>
    <row r="29" spans="1:8" x14ac:dyDescent="0.4">
      <c r="A29">
        <f>COUNTA(B$2:B29)</f>
        <v>28</v>
      </c>
      <c r="B29" s="7" t="s">
        <v>90</v>
      </c>
      <c r="C29" t="s">
        <v>97</v>
      </c>
      <c r="D29">
        <v>0</v>
      </c>
      <c r="E29" t="s">
        <v>37</v>
      </c>
      <c r="F29">
        <v>3</v>
      </c>
      <c r="G29" t="str">
        <f t="shared" si="0"/>
        <v>Textures/Items/zodiac8.png</v>
      </c>
      <c r="H29">
        <v>0</v>
      </c>
    </row>
    <row r="30" spans="1:8" x14ac:dyDescent="0.4">
      <c r="A30">
        <f>COUNTA(B$2:B30)</f>
        <v>29</v>
      </c>
      <c r="B30" s="7" t="s">
        <v>91</v>
      </c>
      <c r="C30" t="s">
        <v>97</v>
      </c>
      <c r="D30">
        <v>0</v>
      </c>
      <c r="E30" t="s">
        <v>37</v>
      </c>
      <c r="F30">
        <v>3</v>
      </c>
      <c r="G30" t="str">
        <f t="shared" si="0"/>
        <v>Textures/Items/zodiac9.png</v>
      </c>
      <c r="H30">
        <v>0</v>
      </c>
    </row>
    <row r="31" spans="1:8" x14ac:dyDescent="0.4">
      <c r="A31">
        <f>COUNTA(B$2:B31)</f>
        <v>30</v>
      </c>
      <c r="B31" s="7" t="s">
        <v>92</v>
      </c>
      <c r="C31" t="s">
        <v>97</v>
      </c>
      <c r="D31">
        <v>0</v>
      </c>
      <c r="E31" t="s">
        <v>37</v>
      </c>
      <c r="F31">
        <v>3</v>
      </c>
      <c r="G31" t="str">
        <f t="shared" si="0"/>
        <v>Textures/Items/zodiac10.png</v>
      </c>
      <c r="H31">
        <v>0</v>
      </c>
    </row>
    <row r="32" spans="1:8" x14ac:dyDescent="0.4">
      <c r="A32">
        <f>COUNTA(B$2:B32)</f>
        <v>31</v>
      </c>
      <c r="B32" s="7" t="s">
        <v>93</v>
      </c>
      <c r="C32" t="s">
        <v>97</v>
      </c>
      <c r="D32">
        <v>0</v>
      </c>
      <c r="E32" t="s">
        <v>37</v>
      </c>
      <c r="F32">
        <v>3</v>
      </c>
      <c r="G32" t="str">
        <f t="shared" si="0"/>
        <v>Textures/Items/zodiac11.png</v>
      </c>
      <c r="H32">
        <v>0</v>
      </c>
    </row>
    <row r="33" spans="1:8" x14ac:dyDescent="0.4">
      <c r="A33">
        <f>COUNTA(B$2:B33)</f>
        <v>32</v>
      </c>
      <c r="B33" s="7" t="s">
        <v>94</v>
      </c>
      <c r="C33" t="s">
        <v>97</v>
      </c>
      <c r="D33">
        <v>0</v>
      </c>
      <c r="E33" t="s">
        <v>37</v>
      </c>
      <c r="F33">
        <v>3</v>
      </c>
      <c r="G33" t="str">
        <f t="shared" si="0"/>
        <v>Textures/Items/zodiac12.png</v>
      </c>
      <c r="H33">
        <v>0</v>
      </c>
    </row>
    <row r="34" spans="1:8" x14ac:dyDescent="0.4">
      <c r="A34">
        <f>COUNTA(B$2:B34)</f>
        <v>33</v>
      </c>
      <c r="B34" s="7" t="s">
        <v>95</v>
      </c>
      <c r="C34" t="s">
        <v>96</v>
      </c>
      <c r="F34">
        <v>5</v>
      </c>
      <c r="G34" t="str">
        <f t="shared" si="0"/>
        <v>Textures/Items/telescop.png</v>
      </c>
      <c r="H34">
        <v>0</v>
      </c>
    </row>
    <row r="35" spans="1:8" x14ac:dyDescent="0.4">
      <c r="A35">
        <f>COUNTA(B$2:B35)</f>
        <v>34</v>
      </c>
      <c r="B35" s="4" t="s">
        <v>28</v>
      </c>
      <c r="C35" t="s">
        <v>62</v>
      </c>
      <c r="D35">
        <v>0</v>
      </c>
      <c r="E35" t="s">
        <v>37</v>
      </c>
      <c r="F35">
        <v>3</v>
      </c>
      <c r="G35" t="str">
        <f t="shared" si="0"/>
        <v>Textures/Items/ballSmall.png</v>
      </c>
      <c r="H35">
        <v>0</v>
      </c>
    </row>
    <row r="36" spans="1:8" x14ac:dyDescent="0.4">
      <c r="A36">
        <f>COUNTA(B$2:B36)</f>
        <v>35</v>
      </c>
      <c r="B36" s="4" t="s">
        <v>29</v>
      </c>
      <c r="C36" t="s">
        <v>63</v>
      </c>
      <c r="D36">
        <v>0</v>
      </c>
      <c r="E36" t="s">
        <v>37</v>
      </c>
      <c r="F36">
        <v>3</v>
      </c>
      <c r="G36" t="str">
        <f t="shared" si="0"/>
        <v>Textures/Items/barSmall.png</v>
      </c>
      <c r="H36">
        <v>0</v>
      </c>
    </row>
    <row r="37" spans="1:8" x14ac:dyDescent="0.4">
      <c r="A37">
        <f>COUNTA(B$2:B37)</f>
        <v>36</v>
      </c>
      <c r="B37" s="4" t="s">
        <v>30</v>
      </c>
      <c r="C37" t="s">
        <v>64</v>
      </c>
      <c r="D37">
        <v>0</v>
      </c>
      <c r="E37" t="s">
        <v>37</v>
      </c>
      <c r="F37">
        <v>3</v>
      </c>
      <c r="G37" t="str">
        <f t="shared" si="0"/>
        <v>Textures/Items/ballOnly1.png</v>
      </c>
      <c r="H37">
        <v>0</v>
      </c>
    </row>
    <row r="38" spans="1:8" x14ac:dyDescent="0.4">
      <c r="A38">
        <f>COUNTA(B$2:B38)</f>
        <v>37</v>
      </c>
      <c r="B38" s="4" t="s">
        <v>31</v>
      </c>
      <c r="C38" t="s">
        <v>65</v>
      </c>
      <c r="D38">
        <v>0</v>
      </c>
      <c r="E38" t="s">
        <v>37</v>
      </c>
      <c r="F38">
        <v>5</v>
      </c>
      <c r="G38" t="str">
        <f t="shared" si="0"/>
        <v>Textures/Items/lose.png</v>
      </c>
      <c r="H38">
        <v>0</v>
      </c>
    </row>
    <row r="39" spans="1:8" x14ac:dyDescent="0.4">
      <c r="A39">
        <f>COUNTA(B$2:B39)</f>
        <v>38</v>
      </c>
      <c r="B39" s="4" t="s">
        <v>32</v>
      </c>
      <c r="C39" t="s">
        <v>66</v>
      </c>
      <c r="D39">
        <v>0</v>
      </c>
      <c r="E39" t="s">
        <v>37</v>
      </c>
      <c r="F39">
        <v>3</v>
      </c>
      <c r="G39" t="str">
        <f t="shared" si="0"/>
        <v>Textures/Items/loseShield.png</v>
      </c>
      <c r="H39">
        <v>0</v>
      </c>
    </row>
    <row r="40" spans="1:8" x14ac:dyDescent="0.4">
      <c r="A40">
        <f>COUNTA(B$2:B40)</f>
        <v>39</v>
      </c>
      <c r="B40" s="4" t="s">
        <v>18</v>
      </c>
      <c r="C40" t="s">
        <v>67</v>
      </c>
      <c r="D40">
        <v>0</v>
      </c>
      <c r="E40" t="s">
        <v>37</v>
      </c>
      <c r="F40">
        <v>3</v>
      </c>
      <c r="G40" t="str">
        <f t="shared" si="0"/>
        <v>Textures/Items/ballspeedX2.png</v>
      </c>
      <c r="H40">
        <v>0</v>
      </c>
    </row>
    <row r="41" spans="1:8" ht="19.5" thickBot="1" x14ac:dyDescent="0.45">
      <c r="A41">
        <f>COUNTA(B$2:B41)</f>
        <v>40</v>
      </c>
      <c r="B41" s="4" t="s">
        <v>33</v>
      </c>
      <c r="C41" t="s">
        <v>68</v>
      </c>
      <c r="D41">
        <v>0</v>
      </c>
      <c r="E41" t="s">
        <v>37</v>
      </c>
      <c r="F41">
        <v>3</v>
      </c>
      <c r="G41" t="str">
        <f t="shared" si="0"/>
        <v>Textures/Items/randomBad.png</v>
      </c>
      <c r="H41">
        <v>0</v>
      </c>
    </row>
    <row r="42" spans="1:8" ht="19.5" thickTop="1" x14ac:dyDescent="0.4">
      <c r="A42">
        <f>COUNTA(B$2:B42)</f>
        <v>41</v>
      </c>
      <c r="B42" s="10" t="s">
        <v>82</v>
      </c>
      <c r="C42" s="9" t="s">
        <v>100</v>
      </c>
      <c r="D42" s="9">
        <v>15000</v>
      </c>
      <c r="E42" s="9" t="s">
        <v>99</v>
      </c>
      <c r="F42" s="9">
        <v>4</v>
      </c>
      <c r="G42" t="str">
        <f t="shared" si="0"/>
        <v>Textures/Items/comet.png</v>
      </c>
      <c r="H42">
        <v>0</v>
      </c>
    </row>
    <row r="43" spans="1:8" x14ac:dyDescent="0.4">
      <c r="A43">
        <f>COUNTA(B$2:B43)</f>
        <v>42</v>
      </c>
      <c r="B43" s="12" t="s">
        <v>69</v>
      </c>
      <c r="C43" s="11" t="s">
        <v>103</v>
      </c>
      <c r="D43" s="11">
        <v>3000</v>
      </c>
      <c r="E43" s="11" t="s">
        <v>99</v>
      </c>
      <c r="F43" s="11">
        <v>3</v>
      </c>
      <c r="G43" t="str">
        <f t="shared" si="0"/>
        <v>Textures/Items/meteorite.png</v>
      </c>
      <c r="H43">
        <v>0</v>
      </c>
    </row>
    <row r="44" spans="1:8" x14ac:dyDescent="0.4">
      <c r="A44">
        <f>COUNTA(B$2:B44)</f>
        <v>43</v>
      </c>
      <c r="B44" s="12" t="s">
        <v>70</v>
      </c>
      <c r="C44" s="11" t="s">
        <v>71</v>
      </c>
      <c r="D44" s="11">
        <v>50</v>
      </c>
      <c r="E44" s="11" t="s">
        <v>99</v>
      </c>
      <c r="F44" s="11">
        <v>1</v>
      </c>
      <c r="G44" t="str">
        <f t="shared" si="0"/>
        <v>Textures/Items/poussiere d'etoile.png</v>
      </c>
      <c r="H44">
        <v>0</v>
      </c>
    </row>
    <row r="45" spans="1:8" x14ac:dyDescent="0.4">
      <c r="A45">
        <f>COUNTA(B$2:B45)</f>
        <v>44</v>
      </c>
      <c r="B45" s="12" t="s">
        <v>74</v>
      </c>
      <c r="C45" s="11" t="s">
        <v>104</v>
      </c>
      <c r="D45" s="11">
        <v>30000</v>
      </c>
      <c r="E45" s="11" t="s">
        <v>99</v>
      </c>
      <c r="F45" s="11">
        <v>5</v>
      </c>
      <c r="G45" t="str">
        <f t="shared" si="0"/>
        <v>Textures/Items/Grosse meteorite.png</v>
      </c>
      <c r="H45">
        <v>0</v>
      </c>
    </row>
    <row r="46" spans="1:8" x14ac:dyDescent="0.4">
      <c r="A46">
        <f>COUNTA(B$2:B46)</f>
        <v>45</v>
      </c>
      <c r="B46" s="12" t="s">
        <v>77</v>
      </c>
      <c r="C46" s="11" t="s">
        <v>105</v>
      </c>
      <c r="D46" s="11">
        <v>1000</v>
      </c>
      <c r="E46" s="11" t="s">
        <v>99</v>
      </c>
      <c r="F46" s="11">
        <v>3</v>
      </c>
      <c r="G46" t="str">
        <f t="shared" si="0"/>
        <v>Textures/Items/energy stone.png</v>
      </c>
      <c r="H46">
        <v>0</v>
      </c>
    </row>
    <row r="47" spans="1:8" x14ac:dyDescent="0.4">
      <c r="A47">
        <f>COUNTA(B$2:B47)</f>
        <v>46</v>
      </c>
      <c r="B47" s="12" t="s">
        <v>72</v>
      </c>
      <c r="C47" s="11" t="s">
        <v>106</v>
      </c>
      <c r="D47" s="11">
        <v>2000</v>
      </c>
      <c r="E47" s="11" t="s">
        <v>99</v>
      </c>
      <c r="F47" s="11">
        <v>2</v>
      </c>
      <c r="G47" t="str">
        <f t="shared" si="0"/>
        <v>Textures/Items/metal rare.png</v>
      </c>
      <c r="H47">
        <v>0</v>
      </c>
    </row>
    <row r="48" spans="1:8" x14ac:dyDescent="0.4">
      <c r="A48">
        <f>COUNTA(B$2:B48)</f>
        <v>47</v>
      </c>
      <c r="B48" s="12" t="s">
        <v>73</v>
      </c>
      <c r="C48" s="11" t="s">
        <v>107</v>
      </c>
      <c r="D48" s="11">
        <v>10</v>
      </c>
      <c r="E48" s="11" t="s">
        <v>99</v>
      </c>
      <c r="F48" s="11">
        <v>1</v>
      </c>
      <c r="G48" t="str">
        <f t="shared" si="0"/>
        <v>Textures/Items/pierre.png</v>
      </c>
      <c r="H48">
        <v>0</v>
      </c>
    </row>
    <row r="49" spans="1:8" x14ac:dyDescent="0.4">
      <c r="A49">
        <f>COUNTA(B$2:B49)</f>
        <v>48</v>
      </c>
      <c r="B49" s="12" t="s">
        <v>75</v>
      </c>
      <c r="C49" s="11" t="s">
        <v>108</v>
      </c>
      <c r="D49" s="11">
        <v>5000</v>
      </c>
      <c r="E49" s="11" t="s">
        <v>99</v>
      </c>
      <c r="F49" s="11">
        <v>4</v>
      </c>
      <c r="G49" t="str">
        <f t="shared" si="0"/>
        <v>Textures/Items/Or.png</v>
      </c>
      <c r="H49">
        <v>0</v>
      </c>
    </row>
    <row r="50" spans="1:8" x14ac:dyDescent="0.4">
      <c r="A50">
        <f>COUNTA(B$2:B50)</f>
        <v>49</v>
      </c>
      <c r="B50" s="12" t="s">
        <v>76</v>
      </c>
      <c r="C50" s="11" t="s">
        <v>109</v>
      </c>
      <c r="D50" s="11">
        <v>2000</v>
      </c>
      <c r="E50" s="11" t="s">
        <v>99</v>
      </c>
      <c r="F50" s="11">
        <v>3</v>
      </c>
      <c r="G50" t="str">
        <f t="shared" si="0"/>
        <v>Textures/Items/Argent.png</v>
      </c>
      <c r="H50">
        <v>0</v>
      </c>
    </row>
    <row r="51" spans="1:8" x14ac:dyDescent="0.4">
      <c r="A51">
        <f>COUNTA(B$2:B51)</f>
        <v>50</v>
      </c>
      <c r="B51" s="12" t="s">
        <v>78</v>
      </c>
      <c r="C51" s="11" t="s">
        <v>110</v>
      </c>
      <c r="D51" s="11" t="s">
        <v>98</v>
      </c>
      <c r="E51" s="11" t="s">
        <v>99</v>
      </c>
      <c r="F51" s="11">
        <v>3</v>
      </c>
      <c r="G51" t="str">
        <f t="shared" si="0"/>
        <v>Textures/Items/present.png</v>
      </c>
      <c r="H51">
        <v>0</v>
      </c>
    </row>
    <row r="52" spans="1:8" x14ac:dyDescent="0.4">
      <c r="A52">
        <f>COUNTA(B$2:B52)</f>
        <v>51</v>
      </c>
      <c r="B52" s="12" t="s">
        <v>79</v>
      </c>
      <c r="C52" s="11" t="s">
        <v>111</v>
      </c>
      <c r="D52" s="11">
        <v>500</v>
      </c>
      <c r="E52" s="11" t="s">
        <v>99</v>
      </c>
      <c r="F52" s="11">
        <v>2</v>
      </c>
      <c r="G52" t="str">
        <f t="shared" si="0"/>
        <v>Textures/Items/piece.png</v>
      </c>
      <c r="H52">
        <v>0</v>
      </c>
    </row>
    <row r="53" spans="1:8" x14ac:dyDescent="0.4">
      <c r="A53">
        <f>COUNTA(B$2:B53)</f>
        <v>52</v>
      </c>
      <c r="B53" s="12" t="s">
        <v>80</v>
      </c>
      <c r="C53" s="11" t="s">
        <v>112</v>
      </c>
      <c r="D53" s="11">
        <v>2000</v>
      </c>
      <c r="E53" s="11" t="s">
        <v>99</v>
      </c>
      <c r="F53" s="11">
        <v>3</v>
      </c>
      <c r="G53" t="str">
        <f t="shared" si="0"/>
        <v>Textures/Items/Crystal.png</v>
      </c>
      <c r="H53">
        <v>0</v>
      </c>
    </row>
    <row r="54" spans="1:8" x14ac:dyDescent="0.4">
      <c r="A54">
        <f>COUNTA(B$2:B54)</f>
        <v>53</v>
      </c>
      <c r="B54" s="12" t="s">
        <v>113</v>
      </c>
      <c r="C54" s="11" t="s">
        <v>114</v>
      </c>
      <c r="D54" s="11">
        <v>50</v>
      </c>
      <c r="E54" s="11" t="s">
        <v>99</v>
      </c>
      <c r="F54" s="11">
        <v>2</v>
      </c>
      <c r="G54" t="str">
        <f t="shared" si="0"/>
        <v>Textures/Items/sunEnergyStone.png</v>
      </c>
      <c r="H54">
        <v>0</v>
      </c>
    </row>
    <row r="55" spans="1:8" x14ac:dyDescent="0.4">
      <c r="A55">
        <f>COUNTA(B$2:B55)</f>
        <v>54</v>
      </c>
      <c r="B55" s="4" t="s">
        <v>124</v>
      </c>
      <c r="C55" s="13" t="s">
        <v>145</v>
      </c>
      <c r="D55" s="13">
        <v>0</v>
      </c>
      <c r="E55" s="13" t="s">
        <v>143</v>
      </c>
      <c r="F55" s="13">
        <v>0</v>
      </c>
      <c r="G55" t="str">
        <f t="shared" si="0"/>
        <v>Textures/Items/VesselDragon.png</v>
      </c>
      <c r="H55">
        <v>10</v>
      </c>
    </row>
    <row r="56" spans="1:8" x14ac:dyDescent="0.4">
      <c r="A56">
        <f>COUNTA(B$2:B56)</f>
        <v>55</v>
      </c>
      <c r="B56" s="4" t="s">
        <v>125</v>
      </c>
      <c r="C56" s="13" t="s">
        <v>147</v>
      </c>
      <c r="D56" s="13">
        <v>0</v>
      </c>
      <c r="E56" s="13" t="s">
        <v>143</v>
      </c>
      <c r="F56" s="13">
        <v>0</v>
      </c>
      <c r="G56" t="str">
        <f t="shared" si="0"/>
        <v>Textures/Items/VesselFire.png</v>
      </c>
      <c r="H56">
        <v>3</v>
      </c>
    </row>
    <row r="57" spans="1:8" x14ac:dyDescent="0.4">
      <c r="A57">
        <f>COUNTA(B$2:B57)</f>
        <v>56</v>
      </c>
      <c r="B57" s="4" t="s">
        <v>126</v>
      </c>
      <c r="C57" s="13" t="s">
        <v>162</v>
      </c>
      <c r="D57" s="13">
        <v>0</v>
      </c>
      <c r="E57" s="13" t="s">
        <v>143</v>
      </c>
      <c r="F57" s="13">
        <v>0</v>
      </c>
      <c r="G57" t="str">
        <f t="shared" si="0"/>
        <v>Textures/Items/VesselLight.png</v>
      </c>
      <c r="H57">
        <v>3</v>
      </c>
    </row>
    <row r="58" spans="1:8" x14ac:dyDescent="0.4">
      <c r="A58">
        <f>COUNTA(B$2:B58)</f>
        <v>57</v>
      </c>
      <c r="B58" s="4" t="s">
        <v>127</v>
      </c>
      <c r="C58" t="s">
        <v>149</v>
      </c>
      <c r="D58" s="13">
        <v>0</v>
      </c>
      <c r="E58" s="13" t="s">
        <v>143</v>
      </c>
      <c r="F58" s="13">
        <v>0</v>
      </c>
      <c r="G58" t="str">
        <f t="shared" si="0"/>
        <v>Textures/Items/VesselLucky.png</v>
      </c>
      <c r="H58">
        <v>5</v>
      </c>
    </row>
    <row r="59" spans="1:8" x14ac:dyDescent="0.4">
      <c r="A59">
        <f>COUNTA(B$2:B59)</f>
        <v>58</v>
      </c>
      <c r="B59" s="4" t="s">
        <v>128</v>
      </c>
      <c r="C59" t="s">
        <v>151</v>
      </c>
      <c r="D59" s="13">
        <v>0</v>
      </c>
      <c r="E59" s="13" t="s">
        <v>143</v>
      </c>
      <c r="F59" s="13">
        <v>0</v>
      </c>
      <c r="G59" t="str">
        <f t="shared" si="0"/>
        <v>Textures/Items/VesselEnergyUp.png</v>
      </c>
      <c r="H59">
        <v>4</v>
      </c>
    </row>
    <row r="60" spans="1:8" x14ac:dyDescent="0.4">
      <c r="A60">
        <f>COUNTA(B$2:B60)</f>
        <v>59</v>
      </c>
      <c r="B60" s="4" t="s">
        <v>115</v>
      </c>
      <c r="C60" t="s">
        <v>152</v>
      </c>
      <c r="D60" s="13">
        <v>0</v>
      </c>
      <c r="E60" s="13" t="s">
        <v>143</v>
      </c>
      <c r="F60" s="13">
        <v>0</v>
      </c>
      <c r="G60" t="str">
        <f t="shared" si="0"/>
        <v>Textures/Items/VesselChromaRed.png</v>
      </c>
      <c r="H60">
        <v>2</v>
      </c>
    </row>
    <row r="61" spans="1:8" x14ac:dyDescent="0.4">
      <c r="A61">
        <f>COUNTA(B$2:B61)</f>
        <v>60</v>
      </c>
      <c r="B61" s="4" t="s">
        <v>116</v>
      </c>
      <c r="C61" t="s">
        <v>153</v>
      </c>
      <c r="D61" s="13">
        <v>0</v>
      </c>
      <c r="E61" s="13" t="s">
        <v>143</v>
      </c>
      <c r="F61" s="13">
        <v>0</v>
      </c>
      <c r="G61" t="str">
        <f t="shared" si="0"/>
        <v>Textures/Items/VesselChromaBlue.png</v>
      </c>
      <c r="H61">
        <v>2</v>
      </c>
    </row>
    <row r="62" spans="1:8" x14ac:dyDescent="0.4">
      <c r="A62">
        <f>COUNTA(B$2:B62)</f>
        <v>61</v>
      </c>
      <c r="B62" s="4" t="s">
        <v>117</v>
      </c>
      <c r="C62" t="s">
        <v>154</v>
      </c>
      <c r="D62" s="13">
        <v>0</v>
      </c>
      <c r="E62" s="13" t="s">
        <v>143</v>
      </c>
      <c r="F62" s="13">
        <v>0</v>
      </c>
      <c r="G62" t="str">
        <f t="shared" si="0"/>
        <v>Textures/Items/VesselChromaYellow.png</v>
      </c>
      <c r="H62">
        <v>2</v>
      </c>
    </row>
    <row r="63" spans="1:8" x14ac:dyDescent="0.4">
      <c r="A63">
        <f>COUNTA(B$2:B63)</f>
        <v>62</v>
      </c>
      <c r="B63" s="4" t="s">
        <v>118</v>
      </c>
      <c r="C63" t="s">
        <v>155</v>
      </c>
      <c r="D63" s="13">
        <v>0</v>
      </c>
      <c r="E63" s="13" t="s">
        <v>143</v>
      </c>
      <c r="F63" s="13">
        <v>0</v>
      </c>
      <c r="G63" t="str">
        <f t="shared" si="0"/>
        <v>Textures/Items/VesselChromaGreen.png</v>
      </c>
      <c r="H63">
        <v>2</v>
      </c>
    </row>
    <row r="64" spans="1:8" x14ac:dyDescent="0.4">
      <c r="A64">
        <f>COUNTA(B$2:B64)</f>
        <v>63</v>
      </c>
      <c r="B64" s="4" t="s">
        <v>119</v>
      </c>
      <c r="C64" t="s">
        <v>156</v>
      </c>
      <c r="D64" s="13">
        <v>0</v>
      </c>
      <c r="E64" s="13" t="s">
        <v>143</v>
      </c>
      <c r="F64" s="13">
        <v>0</v>
      </c>
      <c r="G64" t="str">
        <f t="shared" si="0"/>
        <v>Textures/Items/VesselChromaWhite.png</v>
      </c>
      <c r="H64">
        <v>2</v>
      </c>
    </row>
    <row r="65" spans="1:8" x14ac:dyDescent="0.4">
      <c r="A65">
        <f>COUNTA(B$2:B65)</f>
        <v>64</v>
      </c>
      <c r="B65" s="4" t="s">
        <v>120</v>
      </c>
      <c r="C65" t="s">
        <v>157</v>
      </c>
      <c r="D65" s="13">
        <v>0</v>
      </c>
      <c r="E65" s="13" t="s">
        <v>143</v>
      </c>
      <c r="F65" s="13">
        <v>0</v>
      </c>
      <c r="G65" t="str">
        <f t="shared" si="0"/>
        <v>Textures/Items/VesselChromaBlack.png</v>
      </c>
      <c r="H65">
        <v>2</v>
      </c>
    </row>
    <row r="66" spans="1:8" x14ac:dyDescent="0.4">
      <c r="A66">
        <f>COUNTA(B$2:B66)</f>
        <v>65</v>
      </c>
      <c r="B66" s="4" t="s">
        <v>121</v>
      </c>
      <c r="C66" t="s">
        <v>158</v>
      </c>
      <c r="D66" s="13">
        <v>0</v>
      </c>
      <c r="E66" s="13" t="s">
        <v>143</v>
      </c>
      <c r="F66" s="13">
        <v>0</v>
      </c>
      <c r="G66" t="str">
        <f t="shared" si="0"/>
        <v>Textures/Items/VesselChromaPurple.png</v>
      </c>
      <c r="H66">
        <v>2</v>
      </c>
    </row>
    <row r="67" spans="1:8" x14ac:dyDescent="0.4">
      <c r="A67">
        <f>COUNTA(B$2:B67)</f>
        <v>66</v>
      </c>
      <c r="B67" s="4" t="s">
        <v>122</v>
      </c>
      <c r="C67" t="s">
        <v>159</v>
      </c>
      <c r="D67" s="13">
        <v>0</v>
      </c>
      <c r="E67" s="13" t="s">
        <v>143</v>
      </c>
      <c r="F67" s="13">
        <v>0</v>
      </c>
      <c r="G67" t="str">
        <f t="shared" ref="G67:G82" si="1">"Textures/Items/" &amp;B67&amp;".png"</f>
        <v>Textures/Items/VesselChromaGold.png</v>
      </c>
      <c r="H67">
        <v>2</v>
      </c>
    </row>
    <row r="68" spans="1:8" x14ac:dyDescent="0.4">
      <c r="A68">
        <f>COUNTA(B$2:B68)</f>
        <v>67</v>
      </c>
      <c r="B68" s="4" t="s">
        <v>123</v>
      </c>
      <c r="C68" t="s">
        <v>160</v>
      </c>
      <c r="D68" s="13">
        <v>0</v>
      </c>
      <c r="E68" s="13" t="s">
        <v>143</v>
      </c>
      <c r="F68" s="13">
        <v>0</v>
      </c>
      <c r="G68" t="str">
        <f t="shared" si="1"/>
        <v>Textures/Items/VesselChromaSilver.png</v>
      </c>
      <c r="H68">
        <v>2</v>
      </c>
    </row>
    <row r="69" spans="1:8" x14ac:dyDescent="0.4">
      <c r="A69">
        <f>COUNTA(B$2:B69)</f>
        <v>68</v>
      </c>
      <c r="B69" s="4" t="s">
        <v>129</v>
      </c>
      <c r="C69" s="13" t="s">
        <v>144</v>
      </c>
      <c r="D69" s="13">
        <v>0</v>
      </c>
      <c r="E69" s="13" t="s">
        <v>143</v>
      </c>
      <c r="F69" s="13">
        <v>0</v>
      </c>
      <c r="G69" t="str">
        <f t="shared" si="1"/>
        <v>Textures/Items/BallDragon.png</v>
      </c>
      <c r="H69">
        <v>10</v>
      </c>
    </row>
    <row r="70" spans="1:8" x14ac:dyDescent="0.4">
      <c r="A70">
        <f>COUNTA(B$2:B70)</f>
        <v>69</v>
      </c>
      <c r="B70" s="4" t="s">
        <v>130</v>
      </c>
      <c r="C70" t="s">
        <v>146</v>
      </c>
      <c r="D70" s="13">
        <v>0</v>
      </c>
      <c r="E70" s="13" t="s">
        <v>143</v>
      </c>
      <c r="F70" s="13">
        <v>0</v>
      </c>
      <c r="G70" t="str">
        <f t="shared" si="1"/>
        <v>Textures/Items/BallFire.png</v>
      </c>
      <c r="H70">
        <v>3</v>
      </c>
    </row>
    <row r="71" spans="1:8" x14ac:dyDescent="0.4">
      <c r="A71">
        <f>COUNTA(B$2:B71)</f>
        <v>70</v>
      </c>
      <c r="B71" s="4" t="s">
        <v>131</v>
      </c>
      <c r="C71" t="s">
        <v>161</v>
      </c>
      <c r="D71" s="13">
        <v>0</v>
      </c>
      <c r="E71" s="13" t="s">
        <v>143</v>
      </c>
      <c r="F71" s="13">
        <v>0</v>
      </c>
      <c r="G71" t="str">
        <f t="shared" si="1"/>
        <v>Textures/Items/BallLight.png</v>
      </c>
      <c r="H71">
        <v>3</v>
      </c>
    </row>
    <row r="72" spans="1:8" x14ac:dyDescent="0.4">
      <c r="A72">
        <f>COUNTA(B$2:B72)</f>
        <v>71</v>
      </c>
      <c r="B72" s="4" t="s">
        <v>132</v>
      </c>
      <c r="C72" t="s">
        <v>148</v>
      </c>
      <c r="D72" s="13">
        <v>0</v>
      </c>
      <c r="E72" s="13" t="s">
        <v>143</v>
      </c>
      <c r="F72" s="13">
        <v>0</v>
      </c>
      <c r="G72" t="str">
        <f t="shared" si="1"/>
        <v>Textures/Items/BallLucky.png</v>
      </c>
      <c r="H72">
        <v>5</v>
      </c>
    </row>
    <row r="73" spans="1:8" x14ac:dyDescent="0.4">
      <c r="A73">
        <f>COUNTA(B$2:B73)</f>
        <v>72</v>
      </c>
      <c r="B73" s="4" t="s">
        <v>133</v>
      </c>
      <c r="C73" t="s">
        <v>150</v>
      </c>
      <c r="D73" s="13">
        <v>0</v>
      </c>
      <c r="E73" s="13" t="s">
        <v>143</v>
      </c>
      <c r="F73" s="13">
        <v>0</v>
      </c>
      <c r="G73" t="str">
        <f t="shared" si="1"/>
        <v>Textures/Items/BallEnergyUp.png</v>
      </c>
      <c r="H73">
        <v>4</v>
      </c>
    </row>
    <row r="74" spans="1:8" x14ac:dyDescent="0.4">
      <c r="A74">
        <f>COUNTA(B$2:B74)</f>
        <v>73</v>
      </c>
      <c r="B74" s="4" t="s">
        <v>134</v>
      </c>
      <c r="C74" t="s">
        <v>163</v>
      </c>
      <c r="D74" s="13">
        <v>0</v>
      </c>
      <c r="E74" s="13" t="s">
        <v>143</v>
      </c>
      <c r="F74" s="13">
        <v>0</v>
      </c>
      <c r="G74" t="str">
        <f t="shared" si="1"/>
        <v>Textures/Items/BallChromaRed.png</v>
      </c>
      <c r="H74">
        <v>2</v>
      </c>
    </row>
    <row r="75" spans="1:8" x14ac:dyDescent="0.4">
      <c r="A75">
        <f>COUNTA(B$2:B75)</f>
        <v>74</v>
      </c>
      <c r="B75" s="4" t="s">
        <v>135</v>
      </c>
      <c r="C75" t="s">
        <v>164</v>
      </c>
      <c r="D75" s="13">
        <v>0</v>
      </c>
      <c r="E75" s="13" t="s">
        <v>143</v>
      </c>
      <c r="F75" s="13">
        <v>0</v>
      </c>
      <c r="G75" t="str">
        <f t="shared" si="1"/>
        <v>Textures/Items/BallChromaBlue.png</v>
      </c>
      <c r="H75">
        <v>2</v>
      </c>
    </row>
    <row r="76" spans="1:8" x14ac:dyDescent="0.4">
      <c r="A76">
        <f>COUNTA(B$2:B76)</f>
        <v>75</v>
      </c>
      <c r="B76" s="4" t="s">
        <v>136</v>
      </c>
      <c r="C76" t="s">
        <v>165</v>
      </c>
      <c r="D76" s="13">
        <v>0</v>
      </c>
      <c r="E76" s="13" t="s">
        <v>143</v>
      </c>
      <c r="F76" s="13">
        <v>0</v>
      </c>
      <c r="G76" t="str">
        <f t="shared" si="1"/>
        <v>Textures/Items/BallChromaYellow.png</v>
      </c>
      <c r="H76">
        <v>2</v>
      </c>
    </row>
    <row r="77" spans="1:8" x14ac:dyDescent="0.4">
      <c r="A77">
        <f>COUNTA(B$2:B77)</f>
        <v>76</v>
      </c>
      <c r="B77" s="4" t="s">
        <v>137</v>
      </c>
      <c r="C77" t="s">
        <v>166</v>
      </c>
      <c r="D77" s="13">
        <v>0</v>
      </c>
      <c r="E77" s="13" t="s">
        <v>143</v>
      </c>
      <c r="F77" s="13">
        <v>0</v>
      </c>
      <c r="G77" t="str">
        <f t="shared" si="1"/>
        <v>Textures/Items/BallChromaGreen.png</v>
      </c>
      <c r="H77">
        <v>2</v>
      </c>
    </row>
    <row r="78" spans="1:8" x14ac:dyDescent="0.4">
      <c r="A78">
        <f>COUNTA(B$2:B78)</f>
        <v>77</v>
      </c>
      <c r="B78" s="4" t="s">
        <v>138</v>
      </c>
      <c r="C78" t="s">
        <v>167</v>
      </c>
      <c r="D78" s="13">
        <v>0</v>
      </c>
      <c r="E78" s="13" t="s">
        <v>143</v>
      </c>
      <c r="F78" s="13">
        <v>0</v>
      </c>
      <c r="G78" t="str">
        <f t="shared" si="1"/>
        <v>Textures/Items/BallChromaWhite.png</v>
      </c>
      <c r="H78">
        <v>2</v>
      </c>
    </row>
    <row r="79" spans="1:8" x14ac:dyDescent="0.4">
      <c r="A79">
        <f>COUNTA(B$2:B79)</f>
        <v>78</v>
      </c>
      <c r="B79" s="4" t="s">
        <v>139</v>
      </c>
      <c r="C79" t="s">
        <v>168</v>
      </c>
      <c r="D79" s="13">
        <v>0</v>
      </c>
      <c r="E79" s="13" t="s">
        <v>143</v>
      </c>
      <c r="F79" s="13">
        <v>0</v>
      </c>
      <c r="G79" t="str">
        <f t="shared" si="1"/>
        <v>Textures/Items/BallChromaBlack.png</v>
      </c>
      <c r="H79">
        <v>2</v>
      </c>
    </row>
    <row r="80" spans="1:8" x14ac:dyDescent="0.4">
      <c r="A80">
        <f>COUNTA(B$2:B80)</f>
        <v>79</v>
      </c>
      <c r="B80" s="4" t="s">
        <v>140</v>
      </c>
      <c r="C80" t="s">
        <v>169</v>
      </c>
      <c r="D80" s="13">
        <v>0</v>
      </c>
      <c r="E80" s="13" t="s">
        <v>143</v>
      </c>
      <c r="F80" s="13">
        <v>0</v>
      </c>
      <c r="G80" t="str">
        <f t="shared" si="1"/>
        <v>Textures/Items/BallChromaPurple.png</v>
      </c>
      <c r="H80">
        <v>2</v>
      </c>
    </row>
    <row r="81" spans="1:8" x14ac:dyDescent="0.4">
      <c r="A81">
        <f>COUNTA(B$2:B81)</f>
        <v>80</v>
      </c>
      <c r="B81" s="4" t="s">
        <v>141</v>
      </c>
      <c r="C81" t="s">
        <v>170</v>
      </c>
      <c r="D81" s="13">
        <v>0</v>
      </c>
      <c r="E81" s="13" t="s">
        <v>143</v>
      </c>
      <c r="F81" s="13">
        <v>0</v>
      </c>
      <c r="G81" t="str">
        <f t="shared" si="1"/>
        <v>Textures/Items/BallChromaGold.png</v>
      </c>
      <c r="H81">
        <v>2</v>
      </c>
    </row>
    <row r="82" spans="1:8" x14ac:dyDescent="0.4">
      <c r="A82">
        <f>COUNTA(B$2:B82)</f>
        <v>81</v>
      </c>
      <c r="B82" s="4" t="s">
        <v>142</v>
      </c>
      <c r="C82" t="s">
        <v>171</v>
      </c>
      <c r="D82" s="13">
        <v>0</v>
      </c>
      <c r="E82" s="13" t="s">
        <v>143</v>
      </c>
      <c r="F82" s="13">
        <v>0</v>
      </c>
      <c r="G82" t="str">
        <f t="shared" si="1"/>
        <v>Textures/Items/BallChromaSilver.png</v>
      </c>
      <c r="H82">
        <v>2</v>
      </c>
    </row>
    <row r="83" spans="1:8" x14ac:dyDescent="0.4">
      <c r="A83" s="6"/>
      <c r="B83" s="6"/>
      <c r="C83" s="6"/>
      <c r="D83" s="6"/>
      <c r="E83" s="6"/>
      <c r="F83" s="6">
        <f>SUM(F2:F56)</f>
        <v>163</v>
      </c>
      <c r="G83" s="6"/>
      <c r="H83" s="6"/>
    </row>
    <row r="84" spans="1:8" x14ac:dyDescent="0.4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1" t="s">
        <v>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2020-03-18T06:45:49Z</dcterms:created>
  <dcterms:modified xsi:type="dcterms:W3CDTF">2020-03-19T09:50:01Z</dcterms:modified>
</cp:coreProperties>
</file>