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0A9AFFEF-230C-4F78-A244-0ADD464E0B4C}" xr6:coauthVersionLast="47" xr6:coauthVersionMax="47" xr10:uidLastSave="{00000000-0000-0000-0000-000000000000}"/>
  <bookViews>
    <workbookView xWindow="-3456" yWindow="12" windowWidth="17280" windowHeight="9072" activeTab="1" xr2:uid="{00000000-000D-0000-FFFF-FFFF00000000}"/>
  </bookViews>
  <sheets>
    <sheet name="geo_export_b477625b-040d-48db-9" sheetId="1" r:id="rId1"/>
    <sheet name="Sheet3" sheetId="4" r:id="rId2"/>
  </sheets>
  <definedNames>
    <definedName name="_xlnm._FilterDatabase" localSheetId="0" hidden="1">'geo_export_b477625b-040d-48db-9'!$A$1:$DB$72</definedName>
  </definedNames>
  <calcPr calcId="191029"/>
</workbook>
</file>

<file path=xl/calcChain.xml><?xml version="1.0" encoding="utf-8"?>
<calcChain xmlns="http://schemas.openxmlformats.org/spreadsheetml/2006/main">
  <c r="E71" i="4" l="1"/>
  <c r="C71" i="4" s="1"/>
  <c r="E68" i="4"/>
  <c r="C68" i="4" s="1"/>
  <c r="E61" i="4"/>
  <c r="C61" i="4" s="1"/>
  <c r="E62" i="4"/>
  <c r="C62" i="4" s="1"/>
  <c r="E58" i="4"/>
  <c r="C58" i="4" s="1"/>
  <c r="E34" i="4"/>
  <c r="C34" i="4" s="1"/>
  <c r="E32" i="4"/>
  <c r="C32" i="4" s="1"/>
  <c r="E22" i="4"/>
  <c r="C22" i="4" s="1"/>
  <c r="E51" i="4"/>
  <c r="C51" i="4" s="1"/>
  <c r="E29" i="4"/>
  <c r="C29" i="4" s="1"/>
  <c r="E49" i="4"/>
  <c r="C49" i="4" s="1"/>
  <c r="E52" i="4"/>
  <c r="C52" i="4" s="1"/>
  <c r="E43" i="4"/>
  <c r="C43" i="4" s="1"/>
  <c r="E54" i="4"/>
  <c r="C54" i="4" s="1"/>
  <c r="E56" i="4"/>
  <c r="C56" i="4" s="1"/>
  <c r="E50" i="4"/>
  <c r="C50" i="4" s="1"/>
  <c r="E57" i="4"/>
  <c r="C57" i="4" s="1"/>
  <c r="E55" i="4"/>
  <c r="C55" i="4" s="1"/>
  <c r="E64" i="4"/>
  <c r="C64" i="4" s="1"/>
  <c r="E63" i="4"/>
  <c r="C63" i="4" s="1"/>
  <c r="E69" i="4"/>
  <c r="C69" i="4" s="1"/>
  <c r="E65" i="4"/>
  <c r="C65" i="4" s="1"/>
  <c r="E59" i="4"/>
  <c r="C59" i="4" s="1"/>
  <c r="E40" i="4"/>
  <c r="C40" i="4" s="1"/>
  <c r="E12" i="4"/>
  <c r="C12" i="4" s="1"/>
  <c r="E18" i="4"/>
  <c r="C18" i="4" s="1"/>
  <c r="E31" i="4"/>
  <c r="C31" i="4" s="1"/>
  <c r="E44" i="4"/>
  <c r="C44" i="4" s="1"/>
  <c r="E26" i="4"/>
  <c r="C26" i="4" s="1"/>
  <c r="E38" i="4"/>
  <c r="C38" i="4" s="1"/>
  <c r="E16" i="4"/>
  <c r="C16" i="4" s="1"/>
  <c r="E17" i="4"/>
  <c r="C17" i="4" s="1"/>
  <c r="E45" i="4"/>
  <c r="C45" i="4" s="1"/>
  <c r="E35" i="4"/>
  <c r="C35" i="4" s="1"/>
  <c r="E27" i="4"/>
  <c r="C27" i="4" s="1"/>
  <c r="E37" i="4"/>
  <c r="C37" i="4" s="1"/>
  <c r="E23" i="4"/>
  <c r="C23" i="4" s="1"/>
  <c r="E36" i="4"/>
  <c r="C36" i="4" s="1"/>
  <c r="E30" i="4"/>
  <c r="C30" i="4" s="1"/>
  <c r="E33" i="4"/>
  <c r="C33" i="4" s="1"/>
  <c r="E53" i="4"/>
  <c r="C53" i="4" s="1"/>
  <c r="E66" i="4"/>
  <c r="C66" i="4" s="1"/>
  <c r="E60" i="4"/>
  <c r="C60" i="4" s="1"/>
  <c r="E25" i="4"/>
  <c r="C25" i="4" s="1"/>
  <c r="E46" i="4"/>
  <c r="C46" i="4" s="1"/>
  <c r="E24" i="4"/>
  <c r="C24" i="4" s="1"/>
  <c r="E15" i="4"/>
  <c r="C15" i="4" s="1"/>
  <c r="E13" i="4"/>
  <c r="C13" i="4" s="1"/>
  <c r="E21" i="4"/>
  <c r="C21" i="4" s="1"/>
  <c r="E14" i="4"/>
  <c r="C14" i="4" s="1"/>
  <c r="E42" i="4"/>
  <c r="C42" i="4" s="1"/>
  <c r="E41" i="4"/>
  <c r="C41" i="4" s="1"/>
  <c r="E48" i="4"/>
  <c r="C48" i="4" s="1"/>
  <c r="E39" i="4"/>
  <c r="C39" i="4" s="1"/>
  <c r="E47" i="4"/>
  <c r="C47" i="4" s="1"/>
  <c r="E67" i="4"/>
  <c r="C67" i="4" s="1"/>
  <c r="E70" i="4"/>
  <c r="C70" i="4" s="1"/>
  <c r="E19" i="4"/>
  <c r="C19" i="4" s="1"/>
  <c r="E3" i="4"/>
  <c r="C3" i="4" s="1"/>
  <c r="E4" i="4"/>
  <c r="C4" i="4" s="1"/>
  <c r="E5" i="4"/>
  <c r="C5" i="4" s="1"/>
  <c r="E6" i="4"/>
  <c r="C6" i="4" s="1"/>
  <c r="E7" i="4"/>
  <c r="C7" i="4" s="1"/>
  <c r="E8" i="4"/>
  <c r="C8" i="4" s="1"/>
  <c r="E9" i="4"/>
  <c r="C9" i="4" s="1"/>
  <c r="E10" i="4"/>
  <c r="C10" i="4" s="1"/>
  <c r="E11" i="4"/>
  <c r="C11" i="4" s="1"/>
  <c r="E20" i="4"/>
  <c r="C20" i="4" s="1"/>
  <c r="E28" i="4"/>
  <c r="C28" i="4" s="1"/>
  <c r="E72" i="4"/>
  <c r="C72" i="4" s="1"/>
  <c r="E2" i="4"/>
  <c r="C2" i="4" s="1"/>
</calcChain>
</file>

<file path=xl/sharedStrings.xml><?xml version="1.0" encoding="utf-8"?>
<sst xmlns="http://schemas.openxmlformats.org/spreadsheetml/2006/main" count="1804" uniqueCount="705">
  <si>
    <t>geo_export_b477625b-040d-48db-929d-f77e13114117.FID</t>
  </si>
  <si>
    <t>geo_export_b477625b-040d-48db-929d-f77e13114117.shape_area</t>
  </si>
  <si>
    <t>geo_export_b477625b-040d-48db-929d-f77e13114117.shape_leng</t>
  </si>
  <si>
    <t>geo_export_b477625b-040d-48db-929d-f77e13114117.density</t>
  </si>
  <si>
    <t>geo_export_b477625b-040d-48db-929d-f77e13114117.zone1</t>
  </si>
  <si>
    <t>geo_export_b477625b040d48db929df77e13114117_AddSpatialJoin.OBJECTID</t>
  </si>
  <si>
    <t>geo_export_b477625b040d48db929df77e13114117_AddSpatialJoin.Join_Count</t>
  </si>
  <si>
    <t>geo_export_b477625b040d48db929df77e13114117_AddSpatialJoin.TARGET_FID</t>
  </si>
  <si>
    <t>geo_export_b477625b040d48db929df77e13114117_AddSpatialJoin.borough</t>
  </si>
  <si>
    <t>geo_export_b477625b040d48db929df77e13114117_AddSpatialJoin.block</t>
  </si>
  <si>
    <t>geo_export_b477625b040d48db929df77e13114117_AddSpatialJoin.lot</t>
  </si>
  <si>
    <t>geo_export_b477625b040d48db929df77e13114117_AddSpatialJoin.cd</t>
  </si>
  <si>
    <t>geo_export_b477625b040d48db929df77e13114117_AddSpatialJoin.bct2020</t>
  </si>
  <si>
    <t>geo_export_b477625b040d48db929df77e13114117_AddSpatialJoin.bctcb2020</t>
  </si>
  <si>
    <t>geo_export_b477625b040d48db929df77e13114117_AddSpatialJoin.ct2010</t>
  </si>
  <si>
    <t>geo_export_b477625b040d48db929df77e13114117_AddSpatialJoin.cb2010</t>
  </si>
  <si>
    <t>geo_export_b477625b040d48db929df77e13114117_AddSpatialJoin.schooldist</t>
  </si>
  <si>
    <t>geo_export_b477625b040d48db929df77e13114117_AddSpatialJoin.council</t>
  </si>
  <si>
    <t>geo_export_b477625b040d48db929df77e13114117_AddSpatialJoin.zipcode</t>
  </si>
  <si>
    <t>geo_export_b477625b040d48db929df77e13114117_AddSpatialJoin.firecomp</t>
  </si>
  <si>
    <t>geo_export_b477625b040d48db929df77e13114117_AddSpatialJoin.policeprct</t>
  </si>
  <si>
    <t>geo_export_b477625b040d48db929df77e13114117_AddSpatialJoin.healthcent</t>
  </si>
  <si>
    <t>geo_export_b477625b040d48db929df77e13114117_AddSpatialJoin.healtharea</t>
  </si>
  <si>
    <t>geo_export_b477625b040d48db929df77e13114117_AddSpatialJoin.sanitboro</t>
  </si>
  <si>
    <t>geo_export_b477625b040d48db929df77e13114117_AddSpatialJoin.sanitdistr</t>
  </si>
  <si>
    <t>geo_export_b477625b040d48db929df77e13114117_AddSpatialJoin.sanitsub</t>
  </si>
  <si>
    <t>geo_export_b477625b040d48db929df77e13114117_AddSpatialJoin.address</t>
  </si>
  <si>
    <t>geo_export_b477625b040d48db929df77e13114117_AddSpatialJoin.zonedist1</t>
  </si>
  <si>
    <t>geo_export_b477625b040d48db929df77e13114117_AddSpatialJoin.zonedist2</t>
  </si>
  <si>
    <t>geo_export_b477625b040d48db929df77e13114117_AddSpatialJoin.zonedist3</t>
  </si>
  <si>
    <t>geo_export_b477625b040d48db929df77e13114117_AddSpatialJoin.zonedist4</t>
  </si>
  <si>
    <t>geo_export_b477625b040d48db929df77e13114117_AddSpatialJoin.overlay1</t>
  </si>
  <si>
    <t>geo_export_b477625b040d48db929df77e13114117_AddSpatialJoin.overlay2</t>
  </si>
  <si>
    <t>geo_export_b477625b040d48db929df77e13114117_AddSpatialJoin.spdist1</t>
  </si>
  <si>
    <t>geo_export_b477625b040d48db929df77e13114117_AddSpatialJoin.spdist2</t>
  </si>
  <si>
    <t>geo_export_b477625b040d48db929df77e13114117_AddSpatialJoin.spdist3</t>
  </si>
  <si>
    <t>geo_export_b477625b040d48db929df77e13114117_AddSpatialJoin.ltdheight</t>
  </si>
  <si>
    <t>geo_export_b477625b040d48db929df77e13114117_AddSpatialJoin.splitzone</t>
  </si>
  <si>
    <t>geo_export_b477625b040d48db929df77e13114117_AddSpatialJoin.bldgclass</t>
  </si>
  <si>
    <t>geo_export_b477625b040d48db929df77e13114117_AddSpatialJoin.landuse</t>
  </si>
  <si>
    <t>geo_export_b477625b040d48db929df77e13114117_AddSpatialJoin.easements</t>
  </si>
  <si>
    <t>geo_export_b477625b040d48db929df77e13114117_AddSpatialJoin.ownertype</t>
  </si>
  <si>
    <t>geo_export_b477625b040d48db929df77e13114117_AddSpatialJoin.ownername</t>
  </si>
  <si>
    <t>geo_export_b477625b040d48db929df77e13114117_AddSpatialJoin.lotarea</t>
  </si>
  <si>
    <t>geo_export_b477625b040d48db929df77e13114117_AddSpatialJoin.bldgarea</t>
  </si>
  <si>
    <t>geo_export_b477625b040d48db929df77e13114117_AddSpatialJoin.comarea</t>
  </si>
  <si>
    <t>geo_export_b477625b040d48db929df77e13114117_AddSpatialJoin.resarea</t>
  </si>
  <si>
    <t>geo_export_b477625b040d48db929df77e13114117_AddSpatialJoin.officearea</t>
  </si>
  <si>
    <t>geo_export_b477625b040d48db929df77e13114117_AddSpatialJoin.retailarea</t>
  </si>
  <si>
    <t>geo_export_b477625b040d48db929df77e13114117_AddSpatialJoin.garagearea</t>
  </si>
  <si>
    <t>geo_export_b477625b040d48db929df77e13114117_AddSpatialJoin.strgearea</t>
  </si>
  <si>
    <t>geo_export_b477625b040d48db929df77e13114117_AddSpatialJoin.factryarea</t>
  </si>
  <si>
    <t>geo_export_b477625b040d48db929df77e13114117_AddSpatialJoin.otherarea</t>
  </si>
  <si>
    <t>geo_export_b477625b040d48db929df77e13114117_AddSpatialJoin.areasource</t>
  </si>
  <si>
    <t>geo_export_b477625b040d48db929df77e13114117_AddSpatialJoin.numbldgs</t>
  </si>
  <si>
    <t>geo_export_b477625b040d48db929df77e13114117_AddSpatialJoin.numfloors</t>
  </si>
  <si>
    <t>geo_export_b477625b040d48db929df77e13114117_AddSpatialJoin.unitsres</t>
  </si>
  <si>
    <t>geo_export_b477625b040d48db929df77e13114117_AddSpatialJoin.unitstotal</t>
  </si>
  <si>
    <t>geo_export_b477625b040d48db929df77e13114117_AddSpatialJoin.lotfront</t>
  </si>
  <si>
    <t>geo_export_b477625b040d48db929df77e13114117_AddSpatialJoin.lotdepth</t>
  </si>
  <si>
    <t>geo_export_b477625b040d48db929df77e13114117_AddSpatialJoin.bldgfront</t>
  </si>
  <si>
    <t>geo_export_b477625b040d48db929df77e13114117_AddSpatialJoin.bldgdepth</t>
  </si>
  <si>
    <t>geo_export_b477625b040d48db929df77e13114117_AddSpatialJoin.ext</t>
  </si>
  <si>
    <t>geo_export_b477625b040d48db929df77e13114117_AddSpatialJoin.proxcode</t>
  </si>
  <si>
    <t>geo_export_b477625b040d48db929df77e13114117_AddSpatialJoin.irrlotcode</t>
  </si>
  <si>
    <t>geo_export_b477625b040d48db929df77e13114117_AddSpatialJoin.lottype</t>
  </si>
  <si>
    <t>geo_export_b477625b040d48db929df77e13114117_AddSpatialJoin.bsmtcode</t>
  </si>
  <si>
    <t>geo_export_b477625b040d48db929df77e13114117_AddSpatialJoin.assessland</t>
  </si>
  <si>
    <t>geo_export_b477625b040d48db929df77e13114117_AddSpatialJoin.assesstot</t>
  </si>
  <si>
    <t>geo_export_b477625b040d48db929df77e13114117_AddSpatialJoin.exempttot</t>
  </si>
  <si>
    <t>geo_export_b477625b040d48db929df77e13114117_AddSpatialJoin.yearbuilt</t>
  </si>
  <si>
    <t>geo_export_b477625b040d48db929df77e13114117_AddSpatialJoin.yearalter1</t>
  </si>
  <si>
    <t>geo_export_b477625b040d48db929df77e13114117_AddSpatialJoin.yearalter2</t>
  </si>
  <si>
    <t>geo_export_b477625b040d48db929df77e13114117_AddSpatialJoin.histdist</t>
  </si>
  <si>
    <t>geo_export_b477625b040d48db929df77e13114117_AddSpatialJoin.landmark</t>
  </si>
  <si>
    <t>geo_export_b477625b040d48db929df77e13114117_AddSpatialJoin.builtfar</t>
  </si>
  <si>
    <t>geo_export_b477625b040d48db929df77e13114117_AddSpatialJoin.residfar</t>
  </si>
  <si>
    <t>geo_export_b477625b040d48db929df77e13114117_AddSpatialJoin.commfar</t>
  </si>
  <si>
    <t>geo_export_b477625b040d48db929df77e13114117_AddSpatialJoin.facilfar</t>
  </si>
  <si>
    <t>geo_export_b477625b040d48db929df77e13114117_AddSpatialJoin.borocode</t>
  </si>
  <si>
    <t>geo_export_b477625b040d48db929df77e13114117_AddSpatialJoin.bbl</t>
  </si>
  <si>
    <t>geo_export_b477625b040d48db929df77e13114117_AddSpatialJoin.condono</t>
  </si>
  <si>
    <t>geo_export_b477625b040d48db929df77e13114117_AddSpatialJoin.tract2010</t>
  </si>
  <si>
    <t>geo_export_b477625b040d48db929df77e13114117_AddSpatialJoin.xcoord</t>
  </si>
  <si>
    <t>geo_export_b477625b040d48db929df77e13114117_AddSpatialJoin.ycoord</t>
  </si>
  <si>
    <t>geo_export_b477625b040d48db929df77e13114117_AddSpatialJoin.zonemap</t>
  </si>
  <si>
    <t>geo_export_b477625b040d48db929df77e13114117_AddSpatialJoin.zmcode</t>
  </si>
  <si>
    <t>geo_export_b477625b040d48db929df77e13114117_AddSpatialJoin.sanborn</t>
  </si>
  <si>
    <t>geo_export_b477625b040d48db929df77e13114117_AddSpatialJoin.taxmap</t>
  </si>
  <si>
    <t>geo_export_b477625b040d48db929df77e13114117_AddSpatialJoin.edesignum</t>
  </si>
  <si>
    <t>geo_export_b477625b040d48db929df77e13114117_AddSpatialJoin.appbbl</t>
  </si>
  <si>
    <t>geo_export_b477625b040d48db929df77e13114117_AddSpatialJoin.appdate</t>
  </si>
  <si>
    <t>geo_export_b477625b040d48db929df77e13114117_AddSpatialJoin.plutomapid</t>
  </si>
  <si>
    <t>geo_export_b477625b040d48db929df77e13114117_AddSpatialJoin.firm07_fla</t>
  </si>
  <si>
    <t>geo_export_b477625b040d48db929df77e13114117_AddSpatialJoin.pfirm15_fl</t>
  </si>
  <si>
    <t>geo_export_b477625b040d48db929df77e13114117_AddSpatialJoin.version</t>
  </si>
  <si>
    <t>geo_export_b477625b040d48db929df77e13114117_AddSpatialJoin.dcpedited</t>
  </si>
  <si>
    <t>geo_export_b477625b040d48db929df77e13114117_AddSpatialJoin.latitude</t>
  </si>
  <si>
    <t>geo_export_b477625b040d48db929df77e13114117_AddSpatialJoin.longitude</t>
  </si>
  <si>
    <t>geo_export_b477625b040d48db929df77e13114117_AddSpatialJoin.notes</t>
  </si>
  <si>
    <t>geo_export_b477625b040d48db929df77e13114117_AddSpatialJoin.boro_cd</t>
  </si>
  <si>
    <t>geo_export_b477625b040d48db929df77e13114117_AddSpatialJoin.shape_leng</t>
  </si>
  <si>
    <t>geo_export_b477625b040d48db929df77e13114117_AddSpatialJoin.ratio</t>
  </si>
  <si>
    <t>geo_export_b477625b040d48db929df77e13114117_AddSpatialJoin.Shape_Length</t>
  </si>
  <si>
    <t>geo_export_b477625b040d48db929df77e13114117_AddSpatialJoin.Shape_Area</t>
  </si>
  <si>
    <t>R</t>
  </si>
  <si>
    <t>BK</t>
  </si>
  <si>
    <t>E219</t>
  </si>
  <si>
    <t>1A</t>
  </si>
  <si>
    <t>753 BERGEN STREET</t>
  </si>
  <si>
    <t>R6A</t>
  </si>
  <si>
    <t>R6B</t>
  </si>
  <si>
    <t>C6-2A</t>
  </si>
  <si>
    <t>C2-4</t>
  </si>
  <si>
    <t>C2-3</t>
  </si>
  <si>
    <t>MX-20</t>
  </si>
  <si>
    <t>Y</t>
  </si>
  <si>
    <t>R6</t>
  </si>
  <si>
    <t>X</t>
  </si>
  <si>
    <t>757 BERGEN JV2, LLC</t>
  </si>
  <si>
    <t>N</t>
  </si>
  <si>
    <t>Crown Heights North II Historic District</t>
  </si>
  <si>
    <t>INDIVIDUAL LANDMARK</t>
  </si>
  <si>
    <t>16c</t>
  </si>
  <si>
    <t>306 052</t>
  </si>
  <si>
    <t>E-302</t>
  </si>
  <si>
    <t>22v3.1</t>
  </si>
  <si>
    <t>t</t>
  </si>
  <si>
    <t>C</t>
  </si>
  <si>
    <t>MN</t>
  </si>
  <si>
    <t>L015</t>
  </si>
  <si>
    <t>1B</t>
  </si>
  <si>
    <t>50 BROAD STREET</t>
  </si>
  <si>
    <t>C5-5</t>
  </si>
  <si>
    <t>LM</t>
  </si>
  <si>
    <t>O4</t>
  </si>
  <si>
    <t>FIFTY BROAD STREET INC</t>
  </si>
  <si>
    <t>Tribeca West Historic District</t>
  </si>
  <si>
    <t>12b</t>
  </si>
  <si>
    <t>101S004</t>
  </si>
  <si>
    <t>E-257</t>
  </si>
  <si>
    <t>QN</t>
  </si>
  <si>
    <t>E266</t>
  </si>
  <si>
    <t>2C</t>
  </si>
  <si>
    <t>18 ROAD</t>
  </si>
  <si>
    <t>R3A</t>
  </si>
  <si>
    <t>M1-1</t>
  </si>
  <si>
    <t>C1-3</t>
  </si>
  <si>
    <t>CR-1</t>
  </si>
  <si>
    <t>V0</t>
  </si>
  <si>
    <t>P</t>
  </si>
  <si>
    <t>CIAMBRIELLO JOSEPH</t>
  </si>
  <si>
    <t>Individual Landmark</t>
  </si>
  <si>
    <t>30c</t>
  </si>
  <si>
    <t>421 068</t>
  </si>
  <si>
    <t>E-12</t>
  </si>
  <si>
    <t>BX</t>
  </si>
  <si>
    <t>E092</t>
  </si>
  <si>
    <t>2B</t>
  </si>
  <si>
    <t>381 EAST 165 STREET</t>
  </si>
  <si>
    <t>R7-1</t>
  </si>
  <si>
    <t>C8-3</t>
  </si>
  <si>
    <t>R8</t>
  </si>
  <si>
    <t>C1-4</t>
  </si>
  <si>
    <t>J</t>
  </si>
  <si>
    <t>A1</t>
  </si>
  <si>
    <t>CONNOLLY, MARY L.</t>
  </si>
  <si>
    <t>Clay Avenue Historic District</t>
  </si>
  <si>
    <t>INDIVIDUAL AND INTERIOR LANDMARK</t>
  </si>
  <si>
    <t>3b</t>
  </si>
  <si>
    <t>210S047</t>
  </si>
  <si>
    <t>E-442</t>
  </si>
  <si>
    <t>SI</t>
  </si>
  <si>
    <t>L077</t>
  </si>
  <si>
    <t>1D</t>
  </si>
  <si>
    <t>60 TARGEE STREET</t>
  </si>
  <si>
    <t>R3-2</t>
  </si>
  <si>
    <t>R4</t>
  </si>
  <si>
    <t>PARK</t>
  </si>
  <si>
    <t>C1-2</t>
  </si>
  <si>
    <t>HS</t>
  </si>
  <si>
    <t>SG</t>
  </si>
  <si>
    <t>TAN, PENG FEI</t>
  </si>
  <si>
    <t>St. Paul's Avenue-Stapleton Heights  Historic District</t>
  </si>
  <si>
    <t>21d</t>
  </si>
  <si>
    <t>501 050</t>
  </si>
  <si>
    <t>E-429</t>
  </si>
  <si>
    <t>L144</t>
  </si>
  <si>
    <t>3E</t>
  </si>
  <si>
    <t>31-27 137 STREET</t>
  </si>
  <si>
    <t>C4-3</t>
  </si>
  <si>
    <t>M1-2</t>
  </si>
  <si>
    <t>CP</t>
  </si>
  <si>
    <t>R1</t>
  </si>
  <si>
    <t>UNAVAILABLE OWNER</t>
  </si>
  <si>
    <t>G</t>
  </si>
  <si>
    <t>10a</t>
  </si>
  <si>
    <t>405 008</t>
  </si>
  <si>
    <t>E-372</t>
  </si>
  <si>
    <t>E066</t>
  </si>
  <si>
    <t xml:space="preserve"> ST LAWRENCE AVENUE</t>
  </si>
  <si>
    <t>OWASCO RIVER RAILWAY &amp; TRANSPORTATION LL C</t>
  </si>
  <si>
    <t>4a</t>
  </si>
  <si>
    <t>299 999</t>
  </si>
  <si>
    <t>M</t>
  </si>
  <si>
    <t>E302</t>
  </si>
  <si>
    <t>182-11 EASTERN ROAD</t>
  </si>
  <si>
    <t>R3X</t>
  </si>
  <si>
    <t>G7</t>
  </si>
  <si>
    <t>LOGAN PROPERTY INC</t>
  </si>
  <si>
    <t>19b</t>
  </si>
  <si>
    <t>417 060</t>
  </si>
  <si>
    <t>L143</t>
  </si>
  <si>
    <t>4C</t>
  </si>
  <si>
    <t>80-30 PARK LANE</t>
  </si>
  <si>
    <t>Q1</t>
  </si>
  <si>
    <t>NYC DEPARTMENT OF PARKS AND RECREATION</t>
  </si>
  <si>
    <t>14b</t>
  </si>
  <si>
    <t>420 080</t>
  </si>
  <si>
    <t>L046</t>
  </si>
  <si>
    <t>2A</t>
  </si>
  <si>
    <t>5582 BROADWAY</t>
  </si>
  <si>
    <t>R1-2</t>
  </si>
  <si>
    <t>NA-2</t>
  </si>
  <si>
    <t>K4</t>
  </si>
  <si>
    <t>5582 BWAY REALTY CO INC</t>
  </si>
  <si>
    <t>1d</t>
  </si>
  <si>
    <t>213 027</t>
  </si>
  <si>
    <t>E-223</t>
  </si>
  <si>
    <t>L056</t>
  </si>
  <si>
    <t>3A</t>
  </si>
  <si>
    <t>2101 TIEBOUT AVENUE</t>
  </si>
  <si>
    <t>B2</t>
  </si>
  <si>
    <t>WILLIAMS, VICTOR NELSON</t>
  </si>
  <si>
    <t>3c</t>
  </si>
  <si>
    <t>215 069</t>
  </si>
  <si>
    <t>L037</t>
  </si>
  <si>
    <t>2955 GRAND CONCOURSE</t>
  </si>
  <si>
    <t>C4-4</t>
  </si>
  <si>
    <t>C7</t>
  </si>
  <si>
    <t>BARONSGATE TOWERS LLC</t>
  </si>
  <si>
    <t>214 061</t>
  </si>
  <si>
    <t>E-249</t>
  </si>
  <si>
    <t>L161</t>
  </si>
  <si>
    <t>27 AVENUE X</t>
  </si>
  <si>
    <t>R5</t>
  </si>
  <si>
    <t>C8-1</t>
  </si>
  <si>
    <t>OP</t>
  </si>
  <si>
    <t>CHEN, YU TING</t>
  </si>
  <si>
    <t>28c</t>
  </si>
  <si>
    <t>314 068</t>
  </si>
  <si>
    <t>E-229</t>
  </si>
  <si>
    <t>L168</t>
  </si>
  <si>
    <t>2D</t>
  </si>
  <si>
    <t>1862 71 STREET</t>
  </si>
  <si>
    <t>R4-1</t>
  </si>
  <si>
    <t>R5B</t>
  </si>
  <si>
    <t>C2-2</t>
  </si>
  <si>
    <t>B1</t>
  </si>
  <si>
    <t>QIAN, JIA LIN</t>
  </si>
  <si>
    <t>22d</t>
  </si>
  <si>
    <t>312 061</t>
  </si>
  <si>
    <t>E-662</t>
  </si>
  <si>
    <t>1F</t>
  </si>
  <si>
    <t>159 STREET</t>
  </si>
  <si>
    <t>V1</t>
  </si>
  <si>
    <t>NATIONAL PARK SERVICE</t>
  </si>
  <si>
    <t>24b</t>
  </si>
  <si>
    <t>421 999</t>
  </si>
  <si>
    <t>L109</t>
  </si>
  <si>
    <t>1C</t>
  </si>
  <si>
    <t>7115 5 AVENUE</t>
  </si>
  <si>
    <t>BR</t>
  </si>
  <si>
    <t>S2</t>
  </si>
  <si>
    <t>KOURLAS, DINA</t>
  </si>
  <si>
    <t>22a</t>
  </si>
  <si>
    <t>311 046</t>
  </si>
  <si>
    <t>E-577</t>
  </si>
  <si>
    <t>E286</t>
  </si>
  <si>
    <t>59-02 MYRTLE AVENUE</t>
  </si>
  <si>
    <t>AMKOR REALTY MANAGEMENT LLC</t>
  </si>
  <si>
    <t>Central Ridgewood Historic District</t>
  </si>
  <si>
    <t>13d</t>
  </si>
  <si>
    <t>403 066</t>
  </si>
  <si>
    <t>E-581</t>
  </si>
  <si>
    <t>L126</t>
  </si>
  <si>
    <t>3D</t>
  </si>
  <si>
    <t>107-59 128 STREET</t>
  </si>
  <si>
    <t>CR-2</t>
  </si>
  <si>
    <t>B3</t>
  </si>
  <si>
    <t>JOHNSON TREVOR</t>
  </si>
  <si>
    <t>18c</t>
  </si>
  <si>
    <t>415 003</t>
  </si>
  <si>
    <t>E-320</t>
  </si>
  <si>
    <t>L152</t>
  </si>
  <si>
    <t>165-15 JEWEL AVENUE</t>
  </si>
  <si>
    <t>R5D</t>
  </si>
  <si>
    <t>DJ</t>
  </si>
  <si>
    <t>A5</t>
  </si>
  <si>
    <t>YONA GURGOV</t>
  </si>
  <si>
    <t>14c</t>
  </si>
  <si>
    <t>424 075</t>
  </si>
  <si>
    <t>E-175</t>
  </si>
  <si>
    <t>E248</t>
  </si>
  <si>
    <t>4A</t>
  </si>
  <si>
    <t>234 MARTENSE STREET</t>
  </si>
  <si>
    <t>A9</t>
  </si>
  <si>
    <t>GRANT, MERRITT</t>
  </si>
  <si>
    <t>East 25th Street Historic District</t>
  </si>
  <si>
    <t>17b</t>
  </si>
  <si>
    <t>310 024</t>
  </si>
  <si>
    <t>E-224</t>
  </si>
  <si>
    <t>L005</t>
  </si>
  <si>
    <t>2K</t>
  </si>
  <si>
    <t>366 WEST 11 STREET</t>
  </si>
  <si>
    <t>C1-6A</t>
  </si>
  <si>
    <t>C2-6</t>
  </si>
  <si>
    <t>C1-6</t>
  </si>
  <si>
    <t>C1-5</t>
  </si>
  <si>
    <t>LC</t>
  </si>
  <si>
    <t>366 WEST 11 ST CONDO</t>
  </si>
  <si>
    <t>Greenwich Village Historic District</t>
  </si>
  <si>
    <t>12a</t>
  </si>
  <si>
    <t>103 011</t>
  </si>
  <si>
    <t>E-116</t>
  </si>
  <si>
    <t>E039</t>
  </si>
  <si>
    <t>1000 5 AVENUE</t>
  </si>
  <si>
    <t>E</t>
  </si>
  <si>
    <t>8c</t>
  </si>
  <si>
    <t>106W070</t>
  </si>
  <si>
    <t>E224</t>
  </si>
  <si>
    <t>90A AMITY STREET</t>
  </si>
  <si>
    <t>R7A</t>
  </si>
  <si>
    <t>LH-1</t>
  </si>
  <si>
    <t>A4</t>
  </si>
  <si>
    <t>SANDLER, MICHELLE</t>
  </si>
  <si>
    <t>Park Slope Historic District</t>
  </si>
  <si>
    <t>301 034</t>
  </si>
  <si>
    <t>E-601</t>
  </si>
  <si>
    <t>L114</t>
  </si>
  <si>
    <t>4E</t>
  </si>
  <si>
    <t>651 55 STREET</t>
  </si>
  <si>
    <t>R8A</t>
  </si>
  <si>
    <t>B9</t>
  </si>
  <si>
    <t>NORTON LUKE</t>
  </si>
  <si>
    <t>Sunset Park 50th Street Historic District</t>
  </si>
  <si>
    <t>306A026</t>
  </si>
  <si>
    <t>E-152</t>
  </si>
  <si>
    <t xml:space="preserve"> PARK AVENUE</t>
  </si>
  <si>
    <t>R7-2</t>
  </si>
  <si>
    <t>MX-7</t>
  </si>
  <si>
    <t>U6</t>
  </si>
  <si>
    <t>METROPOLITAN TRANSPORTATION AUTHORITY</t>
  </si>
  <si>
    <t>3d</t>
  </si>
  <si>
    <t>210S048</t>
  </si>
  <si>
    <t>E-53</t>
  </si>
  <si>
    <t>E048</t>
  </si>
  <si>
    <t>545 EAST 183 STREET</t>
  </si>
  <si>
    <t>C4-4D</t>
  </si>
  <si>
    <t>C4-5X</t>
  </si>
  <si>
    <t>MX-14</t>
  </si>
  <si>
    <t>GENESIS BEAUTY WORLD, INC.</t>
  </si>
  <si>
    <t>214 008</t>
  </si>
  <si>
    <t>E-255</t>
  </si>
  <si>
    <t>E063</t>
  </si>
  <si>
    <t>4324 BOYD AVENUE</t>
  </si>
  <si>
    <t>C1-1</t>
  </si>
  <si>
    <t>TOLLIVER, ROSLYN P</t>
  </si>
  <si>
    <t>2a</t>
  </si>
  <si>
    <t>222 029</t>
  </si>
  <si>
    <t>E-484</t>
  </si>
  <si>
    <t>E052</t>
  </si>
  <si>
    <t>6200 BROADWAY</t>
  </si>
  <si>
    <t>1c</t>
  </si>
  <si>
    <t>213 089</t>
  </si>
  <si>
    <t>419 BOTANICAL SQUARE S</t>
  </si>
  <si>
    <t>R7D</t>
  </si>
  <si>
    <t>214 064</t>
  </si>
  <si>
    <t>E069</t>
  </si>
  <si>
    <t>3B</t>
  </si>
  <si>
    <t>714 ST NICHOLAS AVENUE</t>
  </si>
  <si>
    <t>125th</t>
  </si>
  <si>
    <t>MX-15</t>
  </si>
  <si>
    <t>Hamilton Heights / Sugar Hill Historic District</t>
  </si>
  <si>
    <t>6a</t>
  </si>
  <si>
    <t>111N050</t>
  </si>
  <si>
    <t>E-201</t>
  </si>
  <si>
    <t>E257</t>
  </si>
  <si>
    <t>520 THATFORD AVENUE</t>
  </si>
  <si>
    <t>MX-16/EC-5</t>
  </si>
  <si>
    <t>O</t>
  </si>
  <si>
    <t>PHOENIX, CLAUDETTE</t>
  </si>
  <si>
    <t>17d</t>
  </si>
  <si>
    <t>317 006</t>
  </si>
  <si>
    <t>E-41</t>
  </si>
  <si>
    <t>E044</t>
  </si>
  <si>
    <t>210 EAST 75 STREET</t>
  </si>
  <si>
    <t>R8B</t>
  </si>
  <si>
    <t>C1-9</t>
  </si>
  <si>
    <t>C2-8</t>
  </si>
  <si>
    <t>C2-5</t>
  </si>
  <si>
    <t>PI</t>
  </si>
  <si>
    <t>LH-1A</t>
  </si>
  <si>
    <t>D1</t>
  </si>
  <si>
    <t>Metropolitan Museum Historic District</t>
  </si>
  <si>
    <t>108S005</t>
  </si>
  <si>
    <t>R-132</t>
  </si>
  <si>
    <t>E263</t>
  </si>
  <si>
    <t>19 AVENUE</t>
  </si>
  <si>
    <t>M3-1</t>
  </si>
  <si>
    <t>Q6</t>
  </si>
  <si>
    <t>SALVATORE TROUATO</t>
  </si>
  <si>
    <t>9c</t>
  </si>
  <si>
    <t>410 091</t>
  </si>
  <si>
    <t>E001</t>
  </si>
  <si>
    <t>18 WEST 27 STREET</t>
  </si>
  <si>
    <t>M1-6</t>
  </si>
  <si>
    <t>C5-2.5</t>
  </si>
  <si>
    <t>C6-6.5</t>
  </si>
  <si>
    <t>C6-7</t>
  </si>
  <si>
    <t>MiD</t>
  </si>
  <si>
    <t>GC</t>
  </si>
  <si>
    <t>O6</t>
  </si>
  <si>
    <t>18 WEST 27TH STREET LLC</t>
  </si>
  <si>
    <t>Madison Square North Historic District</t>
  </si>
  <si>
    <t>8d</t>
  </si>
  <si>
    <t>104 002</t>
  </si>
  <si>
    <t>E-580</t>
  </si>
  <si>
    <t>L007</t>
  </si>
  <si>
    <t>554 3 AVENUE</t>
  </si>
  <si>
    <t>TA</t>
  </si>
  <si>
    <t>MiD/TA</t>
  </si>
  <si>
    <t>RM</t>
  </si>
  <si>
    <t>Gramercy Park Historic District Extension</t>
  </si>
  <si>
    <t>104 031</t>
  </si>
  <si>
    <t>E-408</t>
  </si>
  <si>
    <t>L081</t>
  </si>
  <si>
    <t xml:space="preserve"> FR CAPODANNO BLVD</t>
  </si>
  <si>
    <t>CR-3</t>
  </si>
  <si>
    <t>Q4</t>
  </si>
  <si>
    <t>27d</t>
  </si>
  <si>
    <t>503 348</t>
  </si>
  <si>
    <t>E258</t>
  </si>
  <si>
    <t>42-12 28 STREET</t>
  </si>
  <si>
    <t>M1-6/R10</t>
  </si>
  <si>
    <t>LIC</t>
  </si>
  <si>
    <t>D6</t>
  </si>
  <si>
    <t>4212 28ST DE LLC</t>
  </si>
  <si>
    <t>Sunnyside Gardens Historic District</t>
  </si>
  <si>
    <t>9b</t>
  </si>
  <si>
    <t>401 024</t>
  </si>
  <si>
    <t>E-104</t>
  </si>
  <si>
    <t>L050</t>
  </si>
  <si>
    <t>1E</t>
  </si>
  <si>
    <t>2750 EAST TREMONT AVENUE</t>
  </si>
  <si>
    <t>CD</t>
  </si>
  <si>
    <t>K1</t>
  </si>
  <si>
    <t>MENLO ASSOCIATES LLC</t>
  </si>
  <si>
    <t>4b</t>
  </si>
  <si>
    <t>219 021</t>
  </si>
  <si>
    <t>E-669</t>
  </si>
  <si>
    <t>116-18 INWOOD STREET</t>
  </si>
  <si>
    <t>R7X</t>
  </si>
  <si>
    <t>HOUSTON, CRAIG</t>
  </si>
  <si>
    <t>Addisleigh Park Historic District</t>
  </si>
  <si>
    <t>415 039</t>
  </si>
  <si>
    <t>E-39</t>
  </si>
  <si>
    <t>E309</t>
  </si>
  <si>
    <t>7D</t>
  </si>
  <si>
    <t>1775 MADISON PLACE</t>
  </si>
  <si>
    <t>R4A</t>
  </si>
  <si>
    <t>MAFFIA, ROBERT</t>
  </si>
  <si>
    <t>23b</t>
  </si>
  <si>
    <t>319 023</t>
  </si>
  <si>
    <t>E-71</t>
  </si>
  <si>
    <t>E054</t>
  </si>
  <si>
    <t>604 WEST 46 STREET</t>
  </si>
  <si>
    <t>M2-4</t>
  </si>
  <si>
    <t>C6-3A</t>
  </si>
  <si>
    <t>C6-2</t>
  </si>
  <si>
    <t>CL</t>
  </si>
  <si>
    <t>G9</t>
  </si>
  <si>
    <t>610 WEST 46TH STREET LLC</t>
  </si>
  <si>
    <t>Chelsea Historic District Extension</t>
  </si>
  <si>
    <t>105N038</t>
  </si>
  <si>
    <t>E-268</t>
  </si>
  <si>
    <t>L022</t>
  </si>
  <si>
    <t>4B</t>
  </si>
  <si>
    <t>270 RIVERSIDE DRIVE</t>
  </si>
  <si>
    <t>EC-2</t>
  </si>
  <si>
    <t>EC-3</t>
  </si>
  <si>
    <t>Riverside-West End Historic District</t>
  </si>
  <si>
    <t>5d</t>
  </si>
  <si>
    <t>107S034</t>
  </si>
  <si>
    <t>E-182</t>
  </si>
  <si>
    <t>L156</t>
  </si>
  <si>
    <t>4D</t>
  </si>
  <si>
    <t>980 EAST 12 STREET</t>
  </si>
  <si>
    <t>O7</t>
  </si>
  <si>
    <t>BER-LINE REALTY LLC</t>
  </si>
  <si>
    <t>Fiske Terrace-Midwood Park Historic District</t>
  </si>
  <si>
    <t>313 039</t>
  </si>
  <si>
    <t>R-136</t>
  </si>
  <si>
    <t>E323</t>
  </si>
  <si>
    <t>3C</t>
  </si>
  <si>
    <t xml:space="preserve"> FLATBUSH AVENUE</t>
  </si>
  <si>
    <t>Y4</t>
  </si>
  <si>
    <t>29c</t>
  </si>
  <si>
    <t>319 071</t>
  </si>
  <si>
    <t>L153</t>
  </si>
  <si>
    <t>6C</t>
  </si>
  <si>
    <t>908 AVENUE L</t>
  </si>
  <si>
    <t>MATTHEW J. OKON</t>
  </si>
  <si>
    <t>313 052</t>
  </si>
  <si>
    <t>R-55</t>
  </si>
  <si>
    <t>E321</t>
  </si>
  <si>
    <t>3186 AVENUE V</t>
  </si>
  <si>
    <t>C4-4A</t>
  </si>
  <si>
    <t>CR-4</t>
  </si>
  <si>
    <t>R3</t>
  </si>
  <si>
    <t>29a</t>
  </si>
  <si>
    <t>319 031</t>
  </si>
  <si>
    <t>E-155</t>
  </si>
  <si>
    <t>L026</t>
  </si>
  <si>
    <t>2232 1 AVENUE</t>
  </si>
  <si>
    <t>R9A</t>
  </si>
  <si>
    <t>M1-6/R9</t>
  </si>
  <si>
    <t>EHC/TA</t>
  </si>
  <si>
    <t>TRIPLE HOUSING DEVELOPMENT FUND CORPORAT ION</t>
  </si>
  <si>
    <t>Expanded Carnegie Hill Historic District</t>
  </si>
  <si>
    <t>6b</t>
  </si>
  <si>
    <t>108N069</t>
  </si>
  <si>
    <t>E-114</t>
  </si>
  <si>
    <t>E260</t>
  </si>
  <si>
    <t>23-32 31 DRIVE</t>
  </si>
  <si>
    <t>9a</t>
  </si>
  <si>
    <t>402 019</t>
  </si>
  <si>
    <t>E-218</t>
  </si>
  <si>
    <t>E316</t>
  </si>
  <si>
    <t>82-12 ASTORIA BOULEVARD</t>
  </si>
  <si>
    <t>Z9</t>
  </si>
  <si>
    <t>SOHN PROPERTIES, LLC</t>
  </si>
  <si>
    <t>Jackson Heights Historic District</t>
  </si>
  <si>
    <t>410 070</t>
  </si>
  <si>
    <t>E-121</t>
  </si>
  <si>
    <t>L138</t>
  </si>
  <si>
    <t>45 AVENUE</t>
  </si>
  <si>
    <t>WP</t>
  </si>
  <si>
    <t>V8</t>
  </si>
  <si>
    <t>NYC DEPARTMENT OF CITYWIDE ADMINISTRATIVE SERVICES</t>
  </si>
  <si>
    <t>10b</t>
  </si>
  <si>
    <t>419 024</t>
  </si>
  <si>
    <t>L146</t>
  </si>
  <si>
    <t>69 MASPETH AVENUE</t>
  </si>
  <si>
    <t>MX-8</t>
  </si>
  <si>
    <t>C0</t>
  </si>
  <si>
    <t>JAMES KAMPIL</t>
  </si>
  <si>
    <t>13a</t>
  </si>
  <si>
    <t>309 023</t>
  </si>
  <si>
    <t>E-82</t>
  </si>
  <si>
    <t>E059</t>
  </si>
  <si>
    <t>121 WEST 132 STREET</t>
  </si>
  <si>
    <t>Central Harlem West -- 130-132nd Street Historic District</t>
  </si>
  <si>
    <t>111S007</t>
  </si>
  <si>
    <t>E-212</t>
  </si>
  <si>
    <t>E067</t>
  </si>
  <si>
    <t xml:space="preserve"> FT WASHINGTON AVENUE</t>
  </si>
  <si>
    <t>IN</t>
  </si>
  <si>
    <t>AMTRAK HEADQUARTERS</t>
  </si>
  <si>
    <t>Park Terrace West-West 217th Street Historic District</t>
  </si>
  <si>
    <t>111N075</t>
  </si>
  <si>
    <t>E-459</t>
  </si>
  <si>
    <t>E320</t>
  </si>
  <si>
    <t>28 AVENUE</t>
  </si>
  <si>
    <t>R2A</t>
  </si>
  <si>
    <t>DONALD J HALMY</t>
  </si>
  <si>
    <t>Douglaston Historic District</t>
  </si>
  <si>
    <t>10c</t>
  </si>
  <si>
    <t>412 056</t>
  </si>
  <si>
    <t>E-25</t>
  </si>
  <si>
    <t>L162</t>
  </si>
  <si>
    <t>90-06 218 PLACE</t>
  </si>
  <si>
    <t>R2</t>
  </si>
  <si>
    <t>R3-1</t>
  </si>
  <si>
    <t>PEREZ, TONY</t>
  </si>
  <si>
    <t>15a</t>
  </si>
  <si>
    <t>413 025</t>
  </si>
  <si>
    <t>E-219</t>
  </si>
  <si>
    <t>L047</t>
  </si>
  <si>
    <t>2090 RANDALL AVENUE</t>
  </si>
  <si>
    <t>PC</t>
  </si>
  <si>
    <t>BINET, NICOMEDES</t>
  </si>
  <si>
    <t>7a</t>
  </si>
  <si>
    <t>219 062</t>
  </si>
  <si>
    <t>E-406</t>
  </si>
  <si>
    <t>Q061</t>
  </si>
  <si>
    <t>2010 LURTING AVENUE</t>
  </si>
  <si>
    <t>ROSE-ANN NAPOLITANO IRREVOCABLE TRUST</t>
  </si>
  <si>
    <t>220 031</t>
  </si>
  <si>
    <t>E-166</t>
  </si>
  <si>
    <t>E287</t>
  </si>
  <si>
    <t>52-18 VAN LOON STREET</t>
  </si>
  <si>
    <t>13c</t>
  </si>
  <si>
    <t>409 070</t>
  </si>
  <si>
    <t>E-35</t>
  </si>
  <si>
    <t>L136</t>
  </si>
  <si>
    <t>87-14 62 ROAD</t>
  </si>
  <si>
    <t>FH</t>
  </si>
  <si>
    <t>MURDAKHATCHAYEVA, ELEONORA</t>
  </si>
  <si>
    <t>420 035</t>
  </si>
  <si>
    <t>E-222</t>
  </si>
  <si>
    <t>L011</t>
  </si>
  <si>
    <t>128 EAST 7 STREET</t>
  </si>
  <si>
    <t>NAME NOT ON FILE</t>
  </si>
  <si>
    <t>East Village / Lower East Side Historic District</t>
  </si>
  <si>
    <t>12c</t>
  </si>
  <si>
    <t>102 020</t>
  </si>
  <si>
    <t>E-312</t>
  </si>
  <si>
    <t>E205</t>
  </si>
  <si>
    <t>66 HICKS STREET</t>
  </si>
  <si>
    <t>M1-4/R7A</t>
  </si>
  <si>
    <t>DB</t>
  </si>
  <si>
    <t>Brooklyn Heights Historic District</t>
  </si>
  <si>
    <t>12d</t>
  </si>
  <si>
    <t>302 014</t>
  </si>
  <si>
    <t>E-124</t>
  </si>
  <si>
    <t>E235</t>
  </si>
  <si>
    <t>358 QUINCY STREET</t>
  </si>
  <si>
    <t>C4-5D</t>
  </si>
  <si>
    <t>EC-4</t>
  </si>
  <si>
    <t>SIMPSON, EVON</t>
  </si>
  <si>
    <t>Bedford Historic District</t>
  </si>
  <si>
    <t>17a</t>
  </si>
  <si>
    <t>305 017</t>
  </si>
  <si>
    <t>E-185</t>
  </si>
  <si>
    <t>E217</t>
  </si>
  <si>
    <t>897 WILLOUGHBY AVENUE</t>
  </si>
  <si>
    <t>MX-22</t>
  </si>
  <si>
    <t>GRANT, GLENDER</t>
  </si>
  <si>
    <t>13b</t>
  </si>
  <si>
    <t>309 002</t>
  </si>
  <si>
    <t>E-380</t>
  </si>
  <si>
    <t>E060</t>
  </si>
  <si>
    <t>279 ALEXANDER AVENUE</t>
  </si>
  <si>
    <t>HRW</t>
  </si>
  <si>
    <t>M4</t>
  </si>
  <si>
    <t>CLOVIS REALTY LLC</t>
  </si>
  <si>
    <t>Mott Haven Historic District</t>
  </si>
  <si>
    <t>209S042</t>
  </si>
  <si>
    <t>E-385</t>
  </si>
  <si>
    <t>L048</t>
  </si>
  <si>
    <t>745 COSTER STREET</t>
  </si>
  <si>
    <t>HP</t>
  </si>
  <si>
    <t>R LOPEZ&amp;ANO</t>
  </si>
  <si>
    <t>Longwood Historic District</t>
  </si>
  <si>
    <t>6c</t>
  </si>
  <si>
    <t>216 055</t>
  </si>
  <si>
    <t>E-413</t>
  </si>
  <si>
    <t>L175</t>
  </si>
  <si>
    <t>110 WYONA STREET</t>
  </si>
  <si>
    <t>C4-2</t>
  </si>
  <si>
    <t>EC-5</t>
  </si>
  <si>
    <t>MX-16</t>
  </si>
  <si>
    <t>C1</t>
  </si>
  <si>
    <t>WYONA APARTMENTS LLC</t>
  </si>
  <si>
    <t>17c</t>
  </si>
  <si>
    <t>316 011</t>
  </si>
  <si>
    <t>E-432</t>
  </si>
  <si>
    <t>E298</t>
  </si>
  <si>
    <t>86-41 122 STREET</t>
  </si>
  <si>
    <t>JK CHOPRA HOLDING LLC</t>
  </si>
  <si>
    <t>406 005</t>
  </si>
  <si>
    <t>E234</t>
  </si>
  <si>
    <t>717 MONTGOMERY STREET</t>
  </si>
  <si>
    <t>ROITBLAT, SHMARYOHU</t>
  </si>
  <si>
    <t>Prospect Lefferts Gardens Historic District</t>
  </si>
  <si>
    <t>307 070</t>
  </si>
  <si>
    <t>E-329</t>
  </si>
  <si>
    <t>E280</t>
  </si>
  <si>
    <t>415 FLATBUSH AVENUE</t>
  </si>
  <si>
    <t>P8</t>
  </si>
  <si>
    <t>BROOKLYN PUBLIC LIBRARY</t>
  </si>
  <si>
    <t>306 057</t>
  </si>
  <si>
    <t>E160</t>
  </si>
  <si>
    <t>104 MEDFORD ROAD</t>
  </si>
  <si>
    <t>C2-1</t>
  </si>
  <si>
    <t>NA-1</t>
  </si>
  <si>
    <t>SRD</t>
  </si>
  <si>
    <t>PENZA, GUIDO JR.</t>
  </si>
  <si>
    <t>New York City Farm Colony-Seaview Hospital Historic District</t>
  </si>
  <si>
    <t>27a</t>
  </si>
  <si>
    <t>503 303</t>
  </si>
  <si>
    <t>E-361</t>
  </si>
  <si>
    <t>E164</t>
  </si>
  <si>
    <t>7C</t>
  </si>
  <si>
    <t>100 STECHER STREET</t>
  </si>
  <si>
    <t>FILOCOMO, DOMINICK</t>
  </si>
  <si>
    <t>33b</t>
  </si>
  <si>
    <t>505 504</t>
  </si>
  <si>
    <t>E-262</t>
  </si>
  <si>
    <t>boro_cd</t>
    <phoneticPr fontId="2" type="noConversion"/>
  </si>
  <si>
    <t>District</t>
    <phoneticPr fontId="2" type="noConversion"/>
  </si>
  <si>
    <t>Density</t>
    <phoneticPr fontId="2" type="noConversion"/>
  </si>
  <si>
    <t>borough</t>
    <phoneticPr fontId="2" type="noConversion"/>
  </si>
  <si>
    <t>cd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</si>
</sst>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3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>
      <alignment horizontal="left"/>
    </xf>
    <xf numFmtId="176" fontId="0" fillId="0" borderId="0" xfId="0" applyNumberFormat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density</a:t>
            </a:r>
            <a:r>
              <a:rPr lang="en-US" altLang="zh-CN" baseline="0"/>
              <a:t> per district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0481429056541606E-2"/>
          <c:y val="0.12954991541924277"/>
          <c:w val="0.94608050282686407"/>
          <c:h val="0.705052518178046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Sheet3!$E$2:$E$72</c:f>
              <c:strCache>
                <c:ptCount val="71"/>
                <c:pt idx="0">
                  <c:v>MN05</c:v>
                </c:pt>
                <c:pt idx="1">
                  <c:v>MN06</c:v>
                </c:pt>
                <c:pt idx="2">
                  <c:v>MN01</c:v>
                </c:pt>
                <c:pt idx="3">
                  <c:v>MN08</c:v>
                </c:pt>
                <c:pt idx="4">
                  <c:v>MN04</c:v>
                </c:pt>
                <c:pt idx="5">
                  <c:v>MN02</c:v>
                </c:pt>
                <c:pt idx="6">
                  <c:v>MN07</c:v>
                </c:pt>
                <c:pt idx="7">
                  <c:v>MN09</c:v>
                </c:pt>
                <c:pt idx="8">
                  <c:v>MN10</c:v>
                </c:pt>
                <c:pt idx="9">
                  <c:v>MN03</c:v>
                </c:pt>
                <c:pt idx="10">
                  <c:v>BK02</c:v>
                </c:pt>
                <c:pt idx="11">
                  <c:v>BX05</c:v>
                </c:pt>
                <c:pt idx="12">
                  <c:v>BX07</c:v>
                </c:pt>
                <c:pt idx="13">
                  <c:v>BX04</c:v>
                </c:pt>
                <c:pt idx="14">
                  <c:v>BK08</c:v>
                </c:pt>
                <c:pt idx="15">
                  <c:v>BK09</c:v>
                </c:pt>
                <c:pt idx="16">
                  <c:v>BK03</c:v>
                </c:pt>
                <c:pt idx="17">
                  <c:v>BX01</c:v>
                </c:pt>
                <c:pt idx="18">
                  <c:v>MN12</c:v>
                </c:pt>
                <c:pt idx="19">
                  <c:v>BX06</c:v>
                </c:pt>
                <c:pt idx="20">
                  <c:v>QN04</c:v>
                </c:pt>
                <c:pt idx="21">
                  <c:v>BK14</c:v>
                </c:pt>
                <c:pt idx="22">
                  <c:v>BX03</c:v>
                </c:pt>
                <c:pt idx="23">
                  <c:v>BK01</c:v>
                </c:pt>
                <c:pt idx="24">
                  <c:v>BK06</c:v>
                </c:pt>
                <c:pt idx="25">
                  <c:v>BK12</c:v>
                </c:pt>
                <c:pt idx="26">
                  <c:v>MN11</c:v>
                </c:pt>
                <c:pt idx="27">
                  <c:v>QN06</c:v>
                </c:pt>
                <c:pt idx="28">
                  <c:v>BK16</c:v>
                </c:pt>
                <c:pt idx="29">
                  <c:v>BK04</c:v>
                </c:pt>
                <c:pt idx="30">
                  <c:v>QN03</c:v>
                </c:pt>
                <c:pt idx="31">
                  <c:v>BK17</c:v>
                </c:pt>
                <c:pt idx="32">
                  <c:v>QN02</c:v>
                </c:pt>
                <c:pt idx="33">
                  <c:v>BK11</c:v>
                </c:pt>
                <c:pt idx="34">
                  <c:v>BK15</c:v>
                </c:pt>
                <c:pt idx="35">
                  <c:v>BK13</c:v>
                </c:pt>
                <c:pt idx="36">
                  <c:v>BK07</c:v>
                </c:pt>
                <c:pt idx="37">
                  <c:v>BX11</c:v>
                </c:pt>
                <c:pt idx="38">
                  <c:v>QN01</c:v>
                </c:pt>
                <c:pt idx="39">
                  <c:v>BX09</c:v>
                </c:pt>
                <c:pt idx="40">
                  <c:v>BX08</c:v>
                </c:pt>
                <c:pt idx="41">
                  <c:v>QN09</c:v>
                </c:pt>
                <c:pt idx="42">
                  <c:v>BK05</c:v>
                </c:pt>
                <c:pt idx="43">
                  <c:v>BK10</c:v>
                </c:pt>
                <c:pt idx="44">
                  <c:v>BX02</c:v>
                </c:pt>
                <c:pt idx="45">
                  <c:v>BX12</c:v>
                </c:pt>
                <c:pt idx="46">
                  <c:v>BX10</c:v>
                </c:pt>
                <c:pt idx="47">
                  <c:v>QN07</c:v>
                </c:pt>
                <c:pt idx="48">
                  <c:v>QN12</c:v>
                </c:pt>
                <c:pt idx="49">
                  <c:v>QN05</c:v>
                </c:pt>
                <c:pt idx="50">
                  <c:v>QN08</c:v>
                </c:pt>
                <c:pt idx="51">
                  <c:v>BK18</c:v>
                </c:pt>
                <c:pt idx="52">
                  <c:v>QN10</c:v>
                </c:pt>
                <c:pt idx="53">
                  <c:v>QN14</c:v>
                </c:pt>
                <c:pt idx="54">
                  <c:v>QN11</c:v>
                </c:pt>
                <c:pt idx="55">
                  <c:v>QN13</c:v>
                </c:pt>
                <c:pt idx="56">
                  <c:v>SI01</c:v>
                </c:pt>
                <c:pt idx="57">
                  <c:v>QN84</c:v>
                </c:pt>
                <c:pt idx="58">
                  <c:v>BK56</c:v>
                </c:pt>
                <c:pt idx="59">
                  <c:v>SI03</c:v>
                </c:pt>
                <c:pt idx="60">
                  <c:v>SI02</c:v>
                </c:pt>
                <c:pt idx="61">
                  <c:v>QN81</c:v>
                </c:pt>
                <c:pt idx="62">
                  <c:v>QN80</c:v>
                </c:pt>
                <c:pt idx="63">
                  <c:v>QN83</c:v>
                </c:pt>
                <c:pt idx="64">
                  <c:v>BK55</c:v>
                </c:pt>
                <c:pt idx="65">
                  <c:v>BX27</c:v>
                </c:pt>
                <c:pt idx="66">
                  <c:v>SI95</c:v>
                </c:pt>
                <c:pt idx="67">
                  <c:v>QN82</c:v>
                </c:pt>
                <c:pt idx="68">
                  <c:v>BX28</c:v>
                </c:pt>
                <c:pt idx="69">
                  <c:v>BX26</c:v>
                </c:pt>
                <c:pt idx="70">
                  <c:v>MN64</c:v>
                </c:pt>
              </c:strCache>
            </c:strRef>
          </c:cat>
          <c:val>
            <c:numRef>
              <c:f>Sheet3!$D$2:$D$72</c:f>
              <c:numCache>
                <c:formatCode>General</c:formatCode>
                <c:ptCount val="71"/>
                <c:pt idx="0">
                  <c:v>12.50230026245117</c:v>
                </c:pt>
                <c:pt idx="1">
                  <c:v>6.7467899322509766</c:v>
                </c:pt>
                <c:pt idx="2">
                  <c:v>6.0999598503112793</c:v>
                </c:pt>
                <c:pt idx="3">
                  <c:v>5.7432599067687988</c:v>
                </c:pt>
                <c:pt idx="4">
                  <c:v>4.8366298675537109</c:v>
                </c:pt>
                <c:pt idx="5">
                  <c:v>4.7399802207946777</c:v>
                </c:pt>
                <c:pt idx="6">
                  <c:v>4.5093498229980469</c:v>
                </c:pt>
                <c:pt idx="7">
                  <c:v>2.9962799549102779</c:v>
                </c:pt>
                <c:pt idx="8">
                  <c:v>2.923739910125732</c:v>
                </c:pt>
                <c:pt idx="9">
                  <c:v>2.765160083770752</c:v>
                </c:pt>
                <c:pt idx="10">
                  <c:v>2.5100998878478999</c:v>
                </c:pt>
                <c:pt idx="11">
                  <c:v>2.1879599094390869</c:v>
                </c:pt>
                <c:pt idx="12">
                  <c:v>2.0440599918365479</c:v>
                </c:pt>
                <c:pt idx="13">
                  <c:v>2.0018100738525391</c:v>
                </c:pt>
                <c:pt idx="14">
                  <c:v>1.8456200361251831</c:v>
                </c:pt>
                <c:pt idx="15">
                  <c:v>1.747449994087219</c:v>
                </c:pt>
                <c:pt idx="16">
                  <c:v>1.6952799558639531</c:v>
                </c:pt>
                <c:pt idx="17">
                  <c:v>1.6284099817276001</c:v>
                </c:pt>
                <c:pt idx="18">
                  <c:v>1.5944700241088869</c:v>
                </c:pt>
                <c:pt idx="19">
                  <c:v>1.5796699523925779</c:v>
                </c:pt>
                <c:pt idx="20">
                  <c:v>1.512519955635071</c:v>
                </c:pt>
                <c:pt idx="21">
                  <c:v>1.5121999979019169</c:v>
                </c:pt>
                <c:pt idx="22">
                  <c:v>1.4993200302124019</c:v>
                </c:pt>
                <c:pt idx="23">
                  <c:v>1.4663399457931521</c:v>
                </c:pt>
                <c:pt idx="24">
                  <c:v>1.441550016403198</c:v>
                </c:pt>
                <c:pt idx="25">
                  <c:v>1.3969800472259519</c:v>
                </c:pt>
                <c:pt idx="26">
                  <c:v>1.391970038414001</c:v>
                </c:pt>
                <c:pt idx="27">
                  <c:v>1.365399956703186</c:v>
                </c:pt>
                <c:pt idx="28">
                  <c:v>1.3484599590301509</c:v>
                </c:pt>
                <c:pt idx="29">
                  <c:v>1.3367199897766111</c:v>
                </c:pt>
                <c:pt idx="30">
                  <c:v>1.175549983978271</c:v>
                </c:pt>
                <c:pt idx="31">
                  <c:v>1.159620046615601</c:v>
                </c:pt>
                <c:pt idx="32">
                  <c:v>1.1566400527954099</c:v>
                </c:pt>
                <c:pt idx="33">
                  <c:v>1.152400016784668</c:v>
                </c:pt>
                <c:pt idx="34">
                  <c:v>1.0308500528335569</c:v>
                </c:pt>
                <c:pt idx="35">
                  <c:v>1.005040049552917</c:v>
                </c:pt>
                <c:pt idx="36">
                  <c:v>0.98056298494338989</c:v>
                </c:pt>
                <c:pt idx="37">
                  <c:v>0.96754997968673706</c:v>
                </c:pt>
                <c:pt idx="38">
                  <c:v>0.93002301454544067</c:v>
                </c:pt>
                <c:pt idx="39">
                  <c:v>0.92875897884368896</c:v>
                </c:pt>
                <c:pt idx="40">
                  <c:v>0.91597199440002441</c:v>
                </c:pt>
                <c:pt idx="41">
                  <c:v>0.84462100267410278</c:v>
                </c:pt>
                <c:pt idx="42">
                  <c:v>0.81384402513504028</c:v>
                </c:pt>
                <c:pt idx="43">
                  <c:v>0.77404499053955078</c:v>
                </c:pt>
                <c:pt idx="44">
                  <c:v>0.72624897956848145</c:v>
                </c:pt>
                <c:pt idx="45">
                  <c:v>0.67001599073410034</c:v>
                </c:pt>
                <c:pt idx="46">
                  <c:v>0.65577900409698486</c:v>
                </c:pt>
                <c:pt idx="47">
                  <c:v>0.6312369704246521</c:v>
                </c:pt>
                <c:pt idx="48">
                  <c:v>0.62251001596450806</c:v>
                </c:pt>
                <c:pt idx="49">
                  <c:v>0.59760701656341553</c:v>
                </c:pt>
                <c:pt idx="50">
                  <c:v>0.55924797058105469</c:v>
                </c:pt>
                <c:pt idx="51">
                  <c:v>0.47327101230621338</c:v>
                </c:pt>
                <c:pt idx="52">
                  <c:v>0.43735998868942261</c:v>
                </c:pt>
                <c:pt idx="53">
                  <c:v>0.40419599413871771</c:v>
                </c:pt>
                <c:pt idx="54">
                  <c:v>0.39225998520851141</c:v>
                </c:pt>
                <c:pt idx="55">
                  <c:v>0.38224899768829351</c:v>
                </c:pt>
                <c:pt idx="56">
                  <c:v>0.35161599516868591</c:v>
                </c:pt>
                <c:pt idx="57">
                  <c:v>0.2495940029621124</c:v>
                </c:pt>
                <c:pt idx="58">
                  <c:v>0.2487940043210983</c:v>
                </c:pt>
                <c:pt idx="59">
                  <c:v>0.22026599943637851</c:v>
                </c:pt>
                <c:pt idx="60">
                  <c:v>0.19942599534988401</c:v>
                </c:pt>
                <c:pt idx="61">
                  <c:v>0.1594550013542175</c:v>
                </c:pt>
                <c:pt idx="62">
                  <c:v>0.12867000699043271</c:v>
                </c:pt>
                <c:pt idx="63">
                  <c:v>7.5030997395515442E-2</c:v>
                </c:pt>
                <c:pt idx="64">
                  <c:v>4.0250200778245933E-2</c:v>
                </c:pt>
                <c:pt idx="65">
                  <c:v>3.0073400586843491E-2</c:v>
                </c:pt>
                <c:pt idx="66">
                  <c:v>1.043230015784502E-2</c:v>
                </c:pt>
                <c:pt idx="67">
                  <c:v>2.7346999850124121E-3</c:v>
                </c:pt>
                <c:pt idx="68">
                  <c:v>2.5402898900210862E-3</c:v>
                </c:pt>
                <c:pt idx="69">
                  <c:v>2.175889909267426E-3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E-49A3-B46A-462EC57A30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24644440"/>
        <c:axId val="924645496"/>
      </c:barChart>
      <c:catAx>
        <c:axId val="924644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DISTRITCT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645496"/>
        <c:crosses val="autoZero"/>
        <c:auto val="1"/>
        <c:lblAlgn val="ctr"/>
        <c:lblOffset val="100"/>
        <c:noMultiLvlLbl val="0"/>
      </c:catAx>
      <c:valAx>
        <c:axId val="9246454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92464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892628</xdr:colOff>
      <xdr:row>1</xdr:row>
      <xdr:rowOff>0</xdr:rowOff>
    </xdr:from>
    <xdr:to>
      <xdr:col>22</xdr:col>
      <xdr:colOff>35858</xdr:colOff>
      <xdr:row>52</xdr:row>
      <xdr:rowOff>26894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206F479-937F-B8C2-09A3-0F6ED97AE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C9E8D-B806-4295-BBE2-0932B85AE399}" name="表1" displayName="表1" ref="B1:E72" totalsRowShown="0">
  <autoFilter ref="B1:E72" xr:uid="{B72C9E8D-B806-4295-BBE2-0932B85AE399}"/>
  <tableColumns count="4">
    <tableColumn id="1" xr3:uid="{E490AD2F-A5DA-4D61-81B1-58A603C9F99F}" name="cd"/>
    <tableColumn id="2" xr3:uid="{0C070D6A-E523-444D-B87E-E05715D8084F}" name="borough">
      <calculatedColumnFormula>LEFT(E2,2)</calculatedColumnFormula>
    </tableColumn>
    <tableColumn id="3" xr3:uid="{A4769861-393A-4691-953F-C50C87C53D0B}" name="Density"/>
    <tableColumn id="4" xr3:uid="{B264A1B2-A92C-424F-9C33-7ECC3DC31C77}" name="Distri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72"/>
  <sheetViews>
    <sheetView workbookViewId="0">
      <selection activeCell="B1" activeCellId="1" sqref="E1:E1048576 B1:B1048576"/>
    </sheetView>
  </sheetViews>
  <sheetFormatPr defaultRowHeight="14.4" x14ac:dyDescent="0.25"/>
  <sheetData>
    <row r="1" spans="1:106" ht="15.6" x14ac:dyDescent="0.25">
      <c r="A1" s="1" t="s">
        <v>0</v>
      </c>
      <c r="B1" s="1" t="s">
        <v>700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x14ac:dyDescent="0.25">
      <c r="A2">
        <v>35</v>
      </c>
      <c r="B2">
        <v>595</v>
      </c>
      <c r="C2">
        <v>54532053.876800001</v>
      </c>
      <c r="D2">
        <v>109771.87839699999</v>
      </c>
      <c r="E2">
        <v>1.043230015784502E-2</v>
      </c>
      <c r="F2" t="s">
        <v>150</v>
      </c>
      <c r="G2">
        <v>36</v>
      </c>
      <c r="H2">
        <v>41</v>
      </c>
      <c r="I2">
        <v>35</v>
      </c>
      <c r="J2" t="s">
        <v>172</v>
      </c>
      <c r="K2">
        <v>3851</v>
      </c>
      <c r="L2">
        <v>40</v>
      </c>
      <c r="M2">
        <v>595</v>
      </c>
      <c r="N2">
        <v>5011201</v>
      </c>
      <c r="O2">
        <v>50112041001</v>
      </c>
      <c r="P2">
        <v>112.01</v>
      </c>
      <c r="Q2">
        <v>2023</v>
      </c>
      <c r="R2">
        <v>31</v>
      </c>
      <c r="S2">
        <v>50</v>
      </c>
      <c r="T2">
        <v>10305</v>
      </c>
      <c r="U2" t="s">
        <v>436</v>
      </c>
      <c r="V2">
        <v>122</v>
      </c>
      <c r="W2">
        <v>51</v>
      </c>
      <c r="X2">
        <v>910</v>
      </c>
      <c r="Y2">
        <v>5</v>
      </c>
      <c r="Z2">
        <v>95</v>
      </c>
      <c r="AA2" t="s">
        <v>270</v>
      </c>
      <c r="AB2" t="s">
        <v>437</v>
      </c>
      <c r="AC2" t="s">
        <v>178</v>
      </c>
      <c r="AD2" t="s">
        <v>178</v>
      </c>
      <c r="AI2" t="s">
        <v>438</v>
      </c>
      <c r="AM2" t="s">
        <v>120</v>
      </c>
      <c r="AN2" t="s">
        <v>439</v>
      </c>
      <c r="AO2">
        <v>9</v>
      </c>
      <c r="AP2">
        <v>0</v>
      </c>
      <c r="AQ2" t="s">
        <v>128</v>
      </c>
      <c r="AR2" t="s">
        <v>216</v>
      </c>
      <c r="AS2">
        <v>44853048</v>
      </c>
      <c r="AT2">
        <v>467920</v>
      </c>
      <c r="AU2">
        <v>45570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45570</v>
      </c>
      <c r="BC2">
        <v>7</v>
      </c>
      <c r="BD2">
        <v>0</v>
      </c>
      <c r="BE2">
        <v>1</v>
      </c>
      <c r="BF2">
        <v>0</v>
      </c>
      <c r="BG2">
        <v>0</v>
      </c>
      <c r="BH2">
        <v>30</v>
      </c>
      <c r="BI2">
        <v>261</v>
      </c>
      <c r="BJ2">
        <v>0</v>
      </c>
      <c r="BK2">
        <v>0</v>
      </c>
      <c r="BL2" t="s">
        <v>120</v>
      </c>
      <c r="BM2">
        <v>0</v>
      </c>
      <c r="BN2" t="s">
        <v>120</v>
      </c>
      <c r="BO2">
        <v>5</v>
      </c>
      <c r="BP2">
        <v>0</v>
      </c>
      <c r="BQ2">
        <v>19800</v>
      </c>
      <c r="BR2">
        <v>19800</v>
      </c>
      <c r="BS2">
        <v>19800</v>
      </c>
      <c r="BT2">
        <v>0</v>
      </c>
      <c r="BU2">
        <v>0</v>
      </c>
      <c r="BV2">
        <v>0</v>
      </c>
      <c r="BW2" t="s">
        <v>152</v>
      </c>
      <c r="BX2" t="s">
        <v>122</v>
      </c>
      <c r="BY2">
        <v>0</v>
      </c>
      <c r="BZ2">
        <v>0</v>
      </c>
      <c r="CA2">
        <v>0</v>
      </c>
      <c r="CB2">
        <v>0</v>
      </c>
      <c r="CC2">
        <v>5</v>
      </c>
      <c r="CD2">
        <v>5038510040</v>
      </c>
      <c r="CF2">
        <v>11201</v>
      </c>
      <c r="CG2">
        <v>961441</v>
      </c>
      <c r="CH2">
        <v>149023</v>
      </c>
      <c r="CI2" t="s">
        <v>440</v>
      </c>
      <c r="CJ2" t="s">
        <v>116</v>
      </c>
      <c r="CK2" t="s">
        <v>441</v>
      </c>
      <c r="CL2">
        <v>51702</v>
      </c>
      <c r="CP2">
        <v>1</v>
      </c>
      <c r="CQ2">
        <v>1</v>
      </c>
      <c r="CR2">
        <v>1</v>
      </c>
      <c r="CS2" t="s">
        <v>126</v>
      </c>
      <c r="CT2" t="s">
        <v>127</v>
      </c>
      <c r="CU2">
        <v>40.575680300000002</v>
      </c>
      <c r="CV2">
        <v>-74.082106499999995</v>
      </c>
      <c r="CX2">
        <v>595</v>
      </c>
      <c r="CY2">
        <v>109771.87839699999</v>
      </c>
      <c r="CZ2">
        <v>0</v>
      </c>
      <c r="DA2">
        <v>0.34728091808011291</v>
      </c>
      <c r="DB2">
        <v>54532053.876800001</v>
      </c>
    </row>
    <row r="3" spans="1:106" x14ac:dyDescent="0.25">
      <c r="A3">
        <v>70</v>
      </c>
      <c r="B3">
        <v>503</v>
      </c>
      <c r="C3">
        <v>600328178.20000005</v>
      </c>
      <c r="D3">
        <v>188980.27923300001</v>
      </c>
      <c r="E3">
        <v>0.22026599943637851</v>
      </c>
      <c r="F3" t="s">
        <v>105</v>
      </c>
      <c r="G3">
        <v>71</v>
      </c>
      <c r="H3">
        <v>50475</v>
      </c>
      <c r="I3">
        <v>70</v>
      </c>
      <c r="J3" t="s">
        <v>172</v>
      </c>
      <c r="K3">
        <v>6568</v>
      </c>
      <c r="L3">
        <v>45</v>
      </c>
      <c r="M3">
        <v>503</v>
      </c>
      <c r="N3">
        <v>5017600</v>
      </c>
      <c r="O3">
        <v>50176001011</v>
      </c>
      <c r="P3">
        <v>176</v>
      </c>
      <c r="Q3">
        <v>1010</v>
      </c>
      <c r="R3">
        <v>31</v>
      </c>
      <c r="S3">
        <v>51</v>
      </c>
      <c r="T3">
        <v>10312</v>
      </c>
      <c r="U3" t="s">
        <v>693</v>
      </c>
      <c r="V3">
        <v>123</v>
      </c>
      <c r="W3">
        <v>51</v>
      </c>
      <c r="X3">
        <v>800</v>
      </c>
      <c r="Y3">
        <v>5</v>
      </c>
      <c r="Z3">
        <v>3</v>
      </c>
      <c r="AA3" t="s">
        <v>694</v>
      </c>
      <c r="AB3" t="s">
        <v>695</v>
      </c>
      <c r="AC3" t="s">
        <v>207</v>
      </c>
      <c r="AD3" t="s">
        <v>146</v>
      </c>
      <c r="AE3" t="s">
        <v>146</v>
      </c>
      <c r="AG3" t="s">
        <v>366</v>
      </c>
      <c r="AH3" t="s">
        <v>179</v>
      </c>
      <c r="AI3" t="s">
        <v>687</v>
      </c>
      <c r="AJ3" t="s">
        <v>686</v>
      </c>
      <c r="AM3" t="s">
        <v>120</v>
      </c>
      <c r="AN3" t="s">
        <v>165</v>
      </c>
      <c r="AO3">
        <v>1</v>
      </c>
      <c r="AP3">
        <v>0</v>
      </c>
      <c r="AQ3" t="s">
        <v>128</v>
      </c>
      <c r="AR3" t="s">
        <v>696</v>
      </c>
      <c r="AS3">
        <v>460146452</v>
      </c>
      <c r="AT3">
        <v>101354672</v>
      </c>
      <c r="AU3">
        <v>0</v>
      </c>
      <c r="AV3">
        <v>2794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2</v>
      </c>
      <c r="BD3">
        <v>1</v>
      </c>
      <c r="BE3">
        <v>2</v>
      </c>
      <c r="BF3">
        <v>1</v>
      </c>
      <c r="BG3">
        <v>1</v>
      </c>
      <c r="BH3">
        <v>40</v>
      </c>
      <c r="BI3">
        <v>100</v>
      </c>
      <c r="BJ3">
        <v>27</v>
      </c>
      <c r="BK3">
        <v>52</v>
      </c>
      <c r="BL3" t="s">
        <v>120</v>
      </c>
      <c r="BM3">
        <v>1</v>
      </c>
      <c r="BN3" t="s">
        <v>120</v>
      </c>
      <c r="BO3">
        <v>5</v>
      </c>
      <c r="BP3">
        <v>2</v>
      </c>
      <c r="BQ3">
        <v>10500</v>
      </c>
      <c r="BR3">
        <v>67560</v>
      </c>
      <c r="BS3">
        <v>1460</v>
      </c>
      <c r="BT3">
        <v>2004</v>
      </c>
      <c r="BU3">
        <v>0</v>
      </c>
      <c r="BV3">
        <v>0</v>
      </c>
      <c r="BW3" t="s">
        <v>152</v>
      </c>
      <c r="BX3" t="s">
        <v>122</v>
      </c>
      <c r="BY3">
        <v>0.7</v>
      </c>
      <c r="BZ3">
        <v>0.5</v>
      </c>
      <c r="CA3">
        <v>0</v>
      </c>
      <c r="CB3">
        <v>1</v>
      </c>
      <c r="CC3">
        <v>5</v>
      </c>
      <c r="CD3">
        <v>5065680045</v>
      </c>
      <c r="CE3">
        <v>51</v>
      </c>
      <c r="CF3">
        <v>176</v>
      </c>
      <c r="CG3">
        <v>932016</v>
      </c>
      <c r="CH3">
        <v>132627</v>
      </c>
      <c r="CI3" t="s">
        <v>697</v>
      </c>
      <c r="CJ3" t="s">
        <v>116</v>
      </c>
      <c r="CK3" t="s">
        <v>698</v>
      </c>
      <c r="CL3">
        <v>52702</v>
      </c>
      <c r="CM3" t="s">
        <v>699</v>
      </c>
      <c r="CN3">
        <v>5065680045</v>
      </c>
      <c r="CO3" s="2">
        <v>38936</v>
      </c>
      <c r="CP3">
        <v>1</v>
      </c>
      <c r="CQ3">
        <v>1</v>
      </c>
      <c r="CR3">
        <v>1</v>
      </c>
      <c r="CS3" t="s">
        <v>126</v>
      </c>
      <c r="CT3" t="s">
        <v>127</v>
      </c>
      <c r="CU3">
        <v>40.530552</v>
      </c>
      <c r="CV3">
        <v>-74.187901999999994</v>
      </c>
      <c r="CX3">
        <v>503</v>
      </c>
      <c r="CY3">
        <v>188980.27923300001</v>
      </c>
      <c r="CZ3">
        <v>0</v>
      </c>
      <c r="DA3">
        <v>0.60514090245365937</v>
      </c>
      <c r="DB3">
        <v>600328178.20000005</v>
      </c>
    </row>
    <row r="4" spans="1:106" x14ac:dyDescent="0.25">
      <c r="A4">
        <v>69</v>
      </c>
      <c r="B4">
        <v>502</v>
      </c>
      <c r="C4">
        <v>591527955.29200006</v>
      </c>
      <c r="D4">
        <v>142728.99577199999</v>
      </c>
      <c r="E4">
        <v>0.19942599534988401</v>
      </c>
      <c r="F4" t="s">
        <v>105</v>
      </c>
      <c r="G4">
        <v>70</v>
      </c>
      <c r="H4">
        <v>35016</v>
      </c>
      <c r="I4">
        <v>69</v>
      </c>
      <c r="J4" t="s">
        <v>172</v>
      </c>
      <c r="K4">
        <v>843</v>
      </c>
      <c r="L4">
        <v>13</v>
      </c>
      <c r="M4">
        <v>502</v>
      </c>
      <c r="N4">
        <v>5017701</v>
      </c>
      <c r="O4">
        <v>50177014001</v>
      </c>
      <c r="P4">
        <v>177</v>
      </c>
      <c r="Q4">
        <v>3010</v>
      </c>
      <c r="R4">
        <v>31</v>
      </c>
      <c r="S4">
        <v>50</v>
      </c>
      <c r="T4">
        <v>10304</v>
      </c>
      <c r="U4" t="s">
        <v>683</v>
      </c>
      <c r="V4">
        <v>122</v>
      </c>
      <c r="W4">
        <v>51</v>
      </c>
      <c r="X4">
        <v>600</v>
      </c>
      <c r="Y4">
        <v>5</v>
      </c>
      <c r="Z4">
        <v>2</v>
      </c>
      <c r="AA4" t="s">
        <v>286</v>
      </c>
      <c r="AB4" t="s">
        <v>684</v>
      </c>
      <c r="AC4" t="s">
        <v>222</v>
      </c>
      <c r="AD4" t="s">
        <v>176</v>
      </c>
      <c r="AE4" t="s">
        <v>582</v>
      </c>
      <c r="AG4" t="s">
        <v>685</v>
      </c>
      <c r="AH4" t="s">
        <v>685</v>
      </c>
      <c r="AI4" t="s">
        <v>686</v>
      </c>
      <c r="AJ4" t="s">
        <v>687</v>
      </c>
      <c r="AM4" t="s">
        <v>120</v>
      </c>
      <c r="AN4" t="s">
        <v>165</v>
      </c>
      <c r="AO4">
        <v>1</v>
      </c>
      <c r="AP4">
        <v>0</v>
      </c>
      <c r="AQ4" t="s">
        <v>118</v>
      </c>
      <c r="AR4" t="s">
        <v>688</v>
      </c>
      <c r="AS4">
        <v>461110128</v>
      </c>
      <c r="AT4">
        <v>91957158</v>
      </c>
      <c r="AU4">
        <v>0</v>
      </c>
      <c r="AV4">
        <v>2378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2</v>
      </c>
      <c r="BD4">
        <v>1</v>
      </c>
      <c r="BE4">
        <v>2</v>
      </c>
      <c r="BF4">
        <v>1</v>
      </c>
      <c r="BG4">
        <v>1</v>
      </c>
      <c r="BH4">
        <v>51</v>
      </c>
      <c r="BI4">
        <v>97</v>
      </c>
      <c r="BJ4">
        <v>42</v>
      </c>
      <c r="BK4">
        <v>30</v>
      </c>
      <c r="BL4" t="s">
        <v>120</v>
      </c>
      <c r="BM4">
        <v>1</v>
      </c>
      <c r="BN4" t="s">
        <v>116</v>
      </c>
      <c r="BO4">
        <v>3</v>
      </c>
      <c r="BP4">
        <v>2</v>
      </c>
      <c r="BQ4">
        <v>20520</v>
      </c>
      <c r="BR4">
        <v>50220</v>
      </c>
      <c r="BS4">
        <v>0</v>
      </c>
      <c r="BT4">
        <v>1980</v>
      </c>
      <c r="BU4">
        <v>0</v>
      </c>
      <c r="BV4">
        <v>0</v>
      </c>
      <c r="BW4" t="s">
        <v>689</v>
      </c>
      <c r="BX4" t="s">
        <v>122</v>
      </c>
      <c r="BY4">
        <v>0.37</v>
      </c>
      <c r="BZ4">
        <v>0.5</v>
      </c>
      <c r="CA4">
        <v>0</v>
      </c>
      <c r="CB4">
        <v>1</v>
      </c>
      <c r="CC4">
        <v>5</v>
      </c>
      <c r="CD4">
        <v>5008430013</v>
      </c>
      <c r="CE4">
        <v>178</v>
      </c>
      <c r="CF4">
        <v>177</v>
      </c>
      <c r="CG4">
        <v>956799</v>
      </c>
      <c r="CH4">
        <v>158578</v>
      </c>
      <c r="CI4" t="s">
        <v>690</v>
      </c>
      <c r="CJ4" t="s">
        <v>116</v>
      </c>
      <c r="CK4" t="s">
        <v>691</v>
      </c>
      <c r="CL4">
        <v>50403</v>
      </c>
      <c r="CM4" t="s">
        <v>692</v>
      </c>
      <c r="CN4">
        <v>5023830010</v>
      </c>
      <c r="CO4" s="2">
        <v>35059</v>
      </c>
      <c r="CP4">
        <v>1</v>
      </c>
      <c r="CQ4">
        <v>1</v>
      </c>
      <c r="CR4">
        <v>1</v>
      </c>
      <c r="CS4" t="s">
        <v>126</v>
      </c>
      <c r="CT4" t="s">
        <v>127</v>
      </c>
      <c r="CU4">
        <v>40.601893699999998</v>
      </c>
      <c r="CV4">
        <v>-74.098855299999997</v>
      </c>
      <c r="CX4">
        <v>502</v>
      </c>
      <c r="CY4">
        <v>142728.99577199999</v>
      </c>
      <c r="CZ4">
        <v>0</v>
      </c>
      <c r="DA4">
        <v>0.46422308135045831</v>
      </c>
      <c r="DB4">
        <v>591527955.29200006</v>
      </c>
    </row>
    <row r="5" spans="1:106" x14ac:dyDescent="0.25">
      <c r="A5">
        <v>4</v>
      </c>
      <c r="B5">
        <v>501</v>
      </c>
      <c r="C5">
        <v>377232535.64899999</v>
      </c>
      <c r="D5">
        <v>153751.22439399999</v>
      </c>
      <c r="E5">
        <v>0.35161599516868591</v>
      </c>
      <c r="F5" t="s">
        <v>105</v>
      </c>
      <c r="G5">
        <v>5</v>
      </c>
      <c r="H5">
        <v>39363</v>
      </c>
      <c r="I5">
        <v>4</v>
      </c>
      <c r="J5" t="s">
        <v>172</v>
      </c>
      <c r="K5">
        <v>544</v>
      </c>
      <c r="L5">
        <v>117</v>
      </c>
      <c r="M5">
        <v>501</v>
      </c>
      <c r="N5">
        <v>5002100</v>
      </c>
      <c r="O5">
        <v>50021003011</v>
      </c>
      <c r="P5">
        <v>21</v>
      </c>
      <c r="Q5">
        <v>3008</v>
      </c>
      <c r="R5">
        <v>31</v>
      </c>
      <c r="S5">
        <v>49</v>
      </c>
      <c r="T5">
        <v>10304</v>
      </c>
      <c r="U5" t="s">
        <v>173</v>
      </c>
      <c r="V5">
        <v>120</v>
      </c>
      <c r="W5">
        <v>51</v>
      </c>
      <c r="X5">
        <v>500</v>
      </c>
      <c r="Y5">
        <v>5</v>
      </c>
      <c r="Z5">
        <v>1</v>
      </c>
      <c r="AA5" t="s">
        <v>174</v>
      </c>
      <c r="AB5" t="s">
        <v>175</v>
      </c>
      <c r="AC5" t="s">
        <v>176</v>
      </c>
      <c r="AD5" t="s">
        <v>177</v>
      </c>
      <c r="AE5" t="s">
        <v>178</v>
      </c>
      <c r="AG5" t="s">
        <v>147</v>
      </c>
      <c r="AH5" t="s">
        <v>179</v>
      </c>
      <c r="AI5" t="s">
        <v>180</v>
      </c>
      <c r="AJ5" t="s">
        <v>181</v>
      </c>
      <c r="AM5" t="s">
        <v>120</v>
      </c>
      <c r="AN5" t="s">
        <v>165</v>
      </c>
      <c r="AO5">
        <v>1</v>
      </c>
      <c r="AP5">
        <v>0</v>
      </c>
      <c r="AQ5" t="s">
        <v>118</v>
      </c>
      <c r="AR5" t="s">
        <v>182</v>
      </c>
      <c r="AS5">
        <v>283691031</v>
      </c>
      <c r="AT5">
        <v>99750309</v>
      </c>
      <c r="AU5">
        <v>0</v>
      </c>
      <c r="AV5">
        <v>605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2</v>
      </c>
      <c r="BD5">
        <v>1</v>
      </c>
      <c r="BE5">
        <v>1.5</v>
      </c>
      <c r="BF5">
        <v>1</v>
      </c>
      <c r="BG5">
        <v>1</v>
      </c>
      <c r="BH5">
        <v>25</v>
      </c>
      <c r="BI5">
        <v>100</v>
      </c>
      <c r="BJ5">
        <v>22</v>
      </c>
      <c r="BK5">
        <v>24</v>
      </c>
      <c r="BL5" t="s">
        <v>120</v>
      </c>
      <c r="BM5">
        <v>1</v>
      </c>
      <c r="BN5" t="s">
        <v>120</v>
      </c>
      <c r="BO5">
        <v>5</v>
      </c>
      <c r="BP5">
        <v>2</v>
      </c>
      <c r="BQ5">
        <v>8340</v>
      </c>
      <c r="BR5">
        <v>23880</v>
      </c>
      <c r="BS5">
        <v>0</v>
      </c>
      <c r="BT5">
        <v>1915</v>
      </c>
      <c r="BU5">
        <v>0</v>
      </c>
      <c r="BV5">
        <v>0</v>
      </c>
      <c r="BW5" t="s">
        <v>183</v>
      </c>
      <c r="BX5" t="s">
        <v>122</v>
      </c>
      <c r="BY5">
        <v>0.24</v>
      </c>
      <c r="BZ5">
        <v>0.5</v>
      </c>
      <c r="CA5">
        <v>0</v>
      </c>
      <c r="CB5">
        <v>1</v>
      </c>
      <c r="CC5">
        <v>5</v>
      </c>
      <c r="CD5">
        <v>5005440117</v>
      </c>
      <c r="CE5">
        <v>31</v>
      </c>
      <c r="CF5">
        <v>21</v>
      </c>
      <c r="CG5">
        <v>961019</v>
      </c>
      <c r="CH5">
        <v>167277</v>
      </c>
      <c r="CI5" t="s">
        <v>184</v>
      </c>
      <c r="CJ5" t="s">
        <v>116</v>
      </c>
      <c r="CK5" t="s">
        <v>185</v>
      </c>
      <c r="CL5">
        <v>50302</v>
      </c>
      <c r="CM5" t="s">
        <v>186</v>
      </c>
      <c r="CN5">
        <v>5029220500</v>
      </c>
      <c r="CO5" s="2">
        <v>38582</v>
      </c>
      <c r="CP5">
        <v>1</v>
      </c>
      <c r="CQ5">
        <v>1</v>
      </c>
      <c r="CR5">
        <v>1</v>
      </c>
      <c r="CS5" t="s">
        <v>126</v>
      </c>
      <c r="CT5" t="s">
        <v>127</v>
      </c>
      <c r="CU5">
        <v>40.625782700000002</v>
      </c>
      <c r="CV5">
        <v>-74.083688300000006</v>
      </c>
      <c r="CX5">
        <v>501</v>
      </c>
      <c r="CY5">
        <v>153751.22439399999</v>
      </c>
      <c r="CZ5">
        <v>0</v>
      </c>
      <c r="DA5">
        <v>0.50031584124557993</v>
      </c>
      <c r="DB5">
        <v>377232535.64899999</v>
      </c>
    </row>
    <row r="6" spans="1:106" x14ac:dyDescent="0.25">
      <c r="A6">
        <v>14</v>
      </c>
      <c r="B6">
        <v>484</v>
      </c>
      <c r="C6">
        <v>120185760.359</v>
      </c>
      <c r="D6">
        <v>227190.54485800001</v>
      </c>
      <c r="E6">
        <v>0.2495940029621124</v>
      </c>
      <c r="F6" t="s">
        <v>105</v>
      </c>
      <c r="G6">
        <v>15</v>
      </c>
      <c r="H6">
        <v>56</v>
      </c>
      <c r="I6">
        <v>14</v>
      </c>
      <c r="J6" t="s">
        <v>141</v>
      </c>
      <c r="K6">
        <v>15100</v>
      </c>
      <c r="L6">
        <v>500</v>
      </c>
      <c r="M6">
        <v>484</v>
      </c>
      <c r="N6">
        <v>4107202</v>
      </c>
      <c r="O6">
        <v>41072011002</v>
      </c>
      <c r="P6">
        <v>1072.02</v>
      </c>
      <c r="Q6">
        <v>1007</v>
      </c>
      <c r="R6">
        <v>27</v>
      </c>
      <c r="S6">
        <v>32</v>
      </c>
      <c r="T6">
        <v>11693</v>
      </c>
      <c r="U6" t="s">
        <v>142</v>
      </c>
      <c r="V6">
        <v>100</v>
      </c>
      <c r="W6">
        <v>45</v>
      </c>
      <c r="X6">
        <v>3612</v>
      </c>
      <c r="Y6">
        <v>4</v>
      </c>
      <c r="Z6">
        <v>14</v>
      </c>
      <c r="AA6" t="s">
        <v>263</v>
      </c>
      <c r="AB6" t="s">
        <v>264</v>
      </c>
      <c r="AC6" t="s">
        <v>176</v>
      </c>
      <c r="AD6" t="s">
        <v>178</v>
      </c>
      <c r="AE6" t="s">
        <v>178</v>
      </c>
      <c r="AG6" t="s">
        <v>257</v>
      </c>
      <c r="AI6" t="s">
        <v>148</v>
      </c>
      <c r="AM6" t="s">
        <v>116</v>
      </c>
      <c r="AN6" t="s">
        <v>265</v>
      </c>
      <c r="AO6">
        <v>11</v>
      </c>
      <c r="AP6">
        <v>0</v>
      </c>
      <c r="AQ6" t="s">
        <v>118</v>
      </c>
      <c r="AR6" t="s">
        <v>266</v>
      </c>
      <c r="AS6">
        <v>50970010</v>
      </c>
      <c r="AT6">
        <v>12721824</v>
      </c>
      <c r="AU6">
        <v>7040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7040</v>
      </c>
      <c r="BC6">
        <v>7</v>
      </c>
      <c r="BD6">
        <v>0</v>
      </c>
      <c r="BE6">
        <v>2</v>
      </c>
      <c r="BF6">
        <v>0</v>
      </c>
      <c r="BG6">
        <v>0</v>
      </c>
      <c r="BH6">
        <v>1605</v>
      </c>
      <c r="BI6">
        <v>200</v>
      </c>
      <c r="BJ6">
        <v>0</v>
      </c>
      <c r="BK6">
        <v>0</v>
      </c>
      <c r="BL6" t="s">
        <v>120</v>
      </c>
      <c r="BM6">
        <v>0</v>
      </c>
      <c r="BN6" t="s">
        <v>116</v>
      </c>
      <c r="BO6">
        <v>5</v>
      </c>
      <c r="BP6">
        <v>5</v>
      </c>
      <c r="BQ6">
        <v>9129600</v>
      </c>
      <c r="BR6">
        <v>9129600</v>
      </c>
      <c r="BS6">
        <v>9129600</v>
      </c>
      <c r="BT6">
        <v>0</v>
      </c>
      <c r="BU6">
        <v>0</v>
      </c>
      <c r="BV6">
        <v>0</v>
      </c>
      <c r="BY6">
        <v>0</v>
      </c>
      <c r="BZ6">
        <v>0.5</v>
      </c>
      <c r="CA6">
        <v>0</v>
      </c>
      <c r="CB6">
        <v>1</v>
      </c>
      <c r="CC6">
        <v>4</v>
      </c>
      <c r="CD6">
        <v>4151000500</v>
      </c>
      <c r="CF6">
        <v>107202</v>
      </c>
      <c r="CG6">
        <v>1033144</v>
      </c>
      <c r="CH6">
        <v>164214</v>
      </c>
      <c r="CI6" t="s">
        <v>267</v>
      </c>
      <c r="CJ6" t="s">
        <v>116</v>
      </c>
      <c r="CK6" t="s">
        <v>268</v>
      </c>
      <c r="CL6">
        <v>45806</v>
      </c>
      <c r="CN6">
        <v>4153760700</v>
      </c>
      <c r="CO6" s="2">
        <v>38035</v>
      </c>
      <c r="CP6">
        <v>1</v>
      </c>
      <c r="CQ6">
        <v>1</v>
      </c>
      <c r="CR6">
        <v>1</v>
      </c>
      <c r="CS6" t="s">
        <v>126</v>
      </c>
      <c r="CT6" t="s">
        <v>127</v>
      </c>
      <c r="CU6">
        <v>40.617271000000002</v>
      </c>
      <c r="CV6">
        <v>-73.8238846</v>
      </c>
      <c r="CX6">
        <v>484</v>
      </c>
      <c r="CY6">
        <v>227190.54485800001</v>
      </c>
      <c r="CZ6">
        <v>0</v>
      </c>
      <c r="DA6">
        <v>0.71782517076481722</v>
      </c>
      <c r="DB6">
        <v>120185760.359</v>
      </c>
    </row>
    <row r="7" spans="1:106" x14ac:dyDescent="0.25">
      <c r="A7">
        <v>7</v>
      </c>
      <c r="B7">
        <v>483</v>
      </c>
      <c r="C7">
        <v>191997930.67899999</v>
      </c>
      <c r="D7">
        <v>106865.605016</v>
      </c>
      <c r="E7">
        <v>7.5030997395515442E-2</v>
      </c>
      <c r="F7" t="s">
        <v>204</v>
      </c>
      <c r="G7">
        <v>8</v>
      </c>
      <c r="H7">
        <v>12</v>
      </c>
      <c r="I7">
        <v>7</v>
      </c>
      <c r="J7" t="s">
        <v>141</v>
      </c>
      <c r="K7">
        <v>14260</v>
      </c>
      <c r="L7">
        <v>60</v>
      </c>
      <c r="M7">
        <v>483</v>
      </c>
      <c r="N7">
        <v>4071600</v>
      </c>
      <c r="O7">
        <v>40716001001</v>
      </c>
      <c r="P7">
        <v>716</v>
      </c>
      <c r="Q7">
        <v>1028</v>
      </c>
      <c r="R7">
        <v>27</v>
      </c>
      <c r="S7">
        <v>31</v>
      </c>
      <c r="T7">
        <v>11430</v>
      </c>
      <c r="U7" t="s">
        <v>205</v>
      </c>
      <c r="V7">
        <v>113</v>
      </c>
      <c r="W7">
        <v>45</v>
      </c>
      <c r="X7">
        <v>3612</v>
      </c>
      <c r="Y7">
        <v>4</v>
      </c>
      <c r="Z7">
        <v>83</v>
      </c>
      <c r="AB7" t="s">
        <v>206</v>
      </c>
      <c r="AC7" t="s">
        <v>146</v>
      </c>
      <c r="AD7" t="s">
        <v>207</v>
      </c>
      <c r="AM7" t="s">
        <v>120</v>
      </c>
      <c r="AN7" t="s">
        <v>208</v>
      </c>
      <c r="AO7">
        <v>10</v>
      </c>
      <c r="AP7">
        <v>0</v>
      </c>
      <c r="AQ7" t="s">
        <v>118</v>
      </c>
      <c r="AR7" t="s">
        <v>209</v>
      </c>
      <c r="AS7">
        <v>228844731</v>
      </c>
      <c r="AT7">
        <v>17170447</v>
      </c>
      <c r="AU7">
        <v>75410</v>
      </c>
      <c r="AV7">
        <v>0</v>
      </c>
      <c r="AW7">
        <v>0</v>
      </c>
      <c r="AX7">
        <v>0</v>
      </c>
      <c r="AY7">
        <v>75410</v>
      </c>
      <c r="AZ7">
        <v>0</v>
      </c>
      <c r="BA7">
        <v>0</v>
      </c>
      <c r="BB7">
        <v>0</v>
      </c>
      <c r="BC7">
        <v>7</v>
      </c>
      <c r="BD7">
        <v>1</v>
      </c>
      <c r="BE7">
        <v>2</v>
      </c>
      <c r="BF7">
        <v>0</v>
      </c>
      <c r="BG7">
        <v>0</v>
      </c>
      <c r="BH7">
        <v>1026</v>
      </c>
      <c r="BI7">
        <v>672</v>
      </c>
      <c r="BJ7">
        <v>0</v>
      </c>
      <c r="BK7">
        <v>0</v>
      </c>
      <c r="BL7" t="s">
        <v>120</v>
      </c>
      <c r="BM7">
        <v>0</v>
      </c>
      <c r="BN7" t="s">
        <v>116</v>
      </c>
      <c r="BO7">
        <v>4</v>
      </c>
      <c r="BP7">
        <v>5</v>
      </c>
      <c r="BQ7">
        <v>10781550</v>
      </c>
      <c r="BR7">
        <v>10784700</v>
      </c>
      <c r="BS7">
        <v>0</v>
      </c>
      <c r="BT7">
        <v>0</v>
      </c>
      <c r="BU7">
        <v>0</v>
      </c>
      <c r="BV7">
        <v>0</v>
      </c>
      <c r="BW7" t="s">
        <v>152</v>
      </c>
      <c r="BX7" t="s">
        <v>168</v>
      </c>
      <c r="BY7">
        <v>0</v>
      </c>
      <c r="BZ7">
        <v>0</v>
      </c>
      <c r="CA7">
        <v>1</v>
      </c>
      <c r="CB7">
        <v>2.4</v>
      </c>
      <c r="CC7">
        <v>4</v>
      </c>
      <c r="CD7">
        <v>4142600060</v>
      </c>
      <c r="CF7">
        <v>716</v>
      </c>
      <c r="CG7">
        <v>1049352</v>
      </c>
      <c r="CH7">
        <v>177523</v>
      </c>
      <c r="CI7" t="s">
        <v>210</v>
      </c>
      <c r="CJ7" t="s">
        <v>116</v>
      </c>
      <c r="CK7" t="s">
        <v>211</v>
      </c>
      <c r="CL7">
        <v>45806</v>
      </c>
      <c r="CN7">
        <v>4142600001</v>
      </c>
      <c r="CO7" s="2">
        <v>40175</v>
      </c>
      <c r="CP7">
        <v>1</v>
      </c>
      <c r="CQ7">
        <v>1</v>
      </c>
      <c r="CR7">
        <v>1</v>
      </c>
      <c r="CS7" t="s">
        <v>126</v>
      </c>
      <c r="CT7" t="s">
        <v>127</v>
      </c>
      <c r="CU7">
        <v>40.653697000000001</v>
      </c>
      <c r="CV7">
        <v>-73.765375399999996</v>
      </c>
      <c r="CX7">
        <v>483</v>
      </c>
      <c r="CY7">
        <v>106865.605016</v>
      </c>
      <c r="CZ7">
        <v>0</v>
      </c>
      <c r="DA7">
        <v>0.34445354000625727</v>
      </c>
      <c r="DB7">
        <v>191997930.67899999</v>
      </c>
    </row>
    <row r="8" spans="1:106" x14ac:dyDescent="0.25">
      <c r="A8">
        <v>8</v>
      </c>
      <c r="B8">
        <v>482</v>
      </c>
      <c r="C8">
        <v>24258020.2806</v>
      </c>
      <c r="D8">
        <v>31981.2579233</v>
      </c>
      <c r="E8">
        <v>2.7346999850124121E-3</v>
      </c>
      <c r="F8" t="s">
        <v>105</v>
      </c>
      <c r="G8">
        <v>9</v>
      </c>
      <c r="H8">
        <v>11</v>
      </c>
      <c r="I8">
        <v>8</v>
      </c>
      <c r="J8" t="s">
        <v>141</v>
      </c>
      <c r="K8">
        <v>3312</v>
      </c>
      <c r="L8">
        <v>2000</v>
      </c>
      <c r="M8">
        <v>482</v>
      </c>
      <c r="N8">
        <v>4077300</v>
      </c>
      <c r="O8">
        <v>40773003004</v>
      </c>
      <c r="P8">
        <v>773</v>
      </c>
      <c r="Q8">
        <v>1008</v>
      </c>
      <c r="R8">
        <v>28</v>
      </c>
      <c r="S8">
        <v>29</v>
      </c>
      <c r="T8">
        <v>11415</v>
      </c>
      <c r="U8" t="s">
        <v>212</v>
      </c>
      <c r="V8">
        <v>102</v>
      </c>
      <c r="W8">
        <v>46</v>
      </c>
      <c r="X8">
        <v>1920</v>
      </c>
      <c r="Y8">
        <v>4</v>
      </c>
      <c r="Z8">
        <v>9</v>
      </c>
      <c r="AA8" t="s">
        <v>213</v>
      </c>
      <c r="AB8" t="s">
        <v>214</v>
      </c>
      <c r="AC8" t="s">
        <v>176</v>
      </c>
      <c r="AD8" t="s">
        <v>176</v>
      </c>
      <c r="AM8" t="s">
        <v>120</v>
      </c>
      <c r="AN8" t="s">
        <v>215</v>
      </c>
      <c r="AO8">
        <v>9</v>
      </c>
      <c r="AP8">
        <v>0</v>
      </c>
      <c r="AQ8" t="s">
        <v>128</v>
      </c>
      <c r="AR8" t="s">
        <v>216</v>
      </c>
      <c r="AS8">
        <v>23575865</v>
      </c>
      <c r="AT8">
        <v>64473</v>
      </c>
      <c r="AU8">
        <v>2580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2580</v>
      </c>
      <c r="BC8">
        <v>2</v>
      </c>
      <c r="BD8">
        <v>2</v>
      </c>
      <c r="BE8">
        <v>1</v>
      </c>
      <c r="BF8">
        <v>0</v>
      </c>
      <c r="BG8">
        <v>0</v>
      </c>
      <c r="BH8">
        <v>698</v>
      </c>
      <c r="BI8">
        <v>735</v>
      </c>
      <c r="BJ8">
        <v>71</v>
      </c>
      <c r="BK8">
        <v>25</v>
      </c>
      <c r="BL8" t="s">
        <v>120</v>
      </c>
      <c r="BM8">
        <v>0</v>
      </c>
      <c r="BN8" t="s">
        <v>116</v>
      </c>
      <c r="BO8">
        <v>5</v>
      </c>
      <c r="BP8">
        <v>0</v>
      </c>
      <c r="BQ8">
        <v>11407072</v>
      </c>
      <c r="BR8">
        <v>15022800</v>
      </c>
      <c r="BS8">
        <v>15022800</v>
      </c>
      <c r="BT8">
        <v>1931</v>
      </c>
      <c r="BU8">
        <v>0</v>
      </c>
      <c r="BV8">
        <v>0</v>
      </c>
      <c r="BW8" t="s">
        <v>152</v>
      </c>
      <c r="BX8" t="s">
        <v>122</v>
      </c>
      <c r="BY8">
        <v>0</v>
      </c>
      <c r="BZ8">
        <v>0.5</v>
      </c>
      <c r="CA8">
        <v>0</v>
      </c>
      <c r="CB8">
        <v>1</v>
      </c>
      <c r="CC8">
        <v>4</v>
      </c>
      <c r="CD8">
        <v>4033122000</v>
      </c>
      <c r="CF8">
        <v>773</v>
      </c>
      <c r="CG8">
        <v>1029256</v>
      </c>
      <c r="CH8">
        <v>197986</v>
      </c>
      <c r="CI8" t="s">
        <v>217</v>
      </c>
      <c r="CJ8" t="s">
        <v>116</v>
      </c>
      <c r="CK8" t="s">
        <v>218</v>
      </c>
      <c r="CL8">
        <v>41704</v>
      </c>
      <c r="CP8">
        <v>1</v>
      </c>
      <c r="CS8" t="s">
        <v>126</v>
      </c>
      <c r="CT8" t="s">
        <v>127</v>
      </c>
      <c r="CU8">
        <v>40.709988099999997</v>
      </c>
      <c r="CV8">
        <v>-73.837663599999999</v>
      </c>
      <c r="CX8">
        <v>482</v>
      </c>
      <c r="CY8">
        <v>31981.2579233</v>
      </c>
      <c r="CZ8">
        <v>0</v>
      </c>
      <c r="DA8">
        <v>0.1059009383128874</v>
      </c>
      <c r="DB8">
        <v>24258020.2806</v>
      </c>
    </row>
    <row r="9" spans="1:106" x14ac:dyDescent="0.25">
      <c r="A9">
        <v>49</v>
      </c>
      <c r="B9">
        <v>481</v>
      </c>
      <c r="C9">
        <v>47558885.386200003</v>
      </c>
      <c r="D9">
        <v>53812.053726099999</v>
      </c>
      <c r="E9">
        <v>0.1594550013542175</v>
      </c>
      <c r="F9" t="s">
        <v>105</v>
      </c>
      <c r="G9">
        <v>50</v>
      </c>
      <c r="H9">
        <v>19</v>
      </c>
      <c r="I9">
        <v>49</v>
      </c>
      <c r="J9" t="s">
        <v>141</v>
      </c>
      <c r="K9">
        <v>2018</v>
      </c>
      <c r="L9">
        <v>26</v>
      </c>
      <c r="M9">
        <v>481</v>
      </c>
      <c r="N9">
        <v>4038302</v>
      </c>
      <c r="O9">
        <v>40383021089</v>
      </c>
      <c r="P9">
        <v>383.02</v>
      </c>
      <c r="Q9">
        <v>1148</v>
      </c>
      <c r="R9">
        <v>24</v>
      </c>
      <c r="S9">
        <v>21</v>
      </c>
      <c r="T9">
        <v>11368</v>
      </c>
      <c r="U9" t="s">
        <v>545</v>
      </c>
      <c r="V9">
        <v>110</v>
      </c>
      <c r="W9">
        <v>43</v>
      </c>
      <c r="X9">
        <v>1200</v>
      </c>
      <c r="Y9">
        <v>4</v>
      </c>
      <c r="Z9">
        <v>81</v>
      </c>
      <c r="AA9" t="s">
        <v>453</v>
      </c>
      <c r="AB9" t="s">
        <v>546</v>
      </c>
      <c r="AC9" t="s">
        <v>245</v>
      </c>
      <c r="AD9" t="s">
        <v>178</v>
      </c>
      <c r="AE9" t="s">
        <v>177</v>
      </c>
      <c r="AI9" t="s">
        <v>547</v>
      </c>
      <c r="AM9" t="s">
        <v>116</v>
      </c>
      <c r="AN9" t="s">
        <v>548</v>
      </c>
      <c r="AO9">
        <v>11</v>
      </c>
      <c r="AP9">
        <v>0</v>
      </c>
      <c r="AQ9" t="s">
        <v>128</v>
      </c>
      <c r="AR9" t="s">
        <v>549</v>
      </c>
      <c r="AS9">
        <v>42751627</v>
      </c>
      <c r="AT9">
        <v>6816941</v>
      </c>
      <c r="AU9">
        <v>1225030</v>
      </c>
      <c r="AV9">
        <v>0</v>
      </c>
      <c r="AW9">
        <v>3030</v>
      </c>
      <c r="AX9">
        <v>0</v>
      </c>
      <c r="AY9">
        <v>0</v>
      </c>
      <c r="AZ9">
        <v>0</v>
      </c>
      <c r="BA9">
        <v>0</v>
      </c>
      <c r="BB9">
        <v>1222000</v>
      </c>
      <c r="BC9">
        <v>7</v>
      </c>
      <c r="BD9">
        <v>0</v>
      </c>
      <c r="BE9">
        <v>1</v>
      </c>
      <c r="BF9">
        <v>0</v>
      </c>
      <c r="BG9">
        <v>0</v>
      </c>
      <c r="BH9">
        <v>1</v>
      </c>
      <c r="BI9">
        <v>75.25</v>
      </c>
      <c r="BJ9">
        <v>0</v>
      </c>
      <c r="BK9">
        <v>0</v>
      </c>
      <c r="BL9" t="s">
        <v>120</v>
      </c>
      <c r="BM9">
        <v>0</v>
      </c>
      <c r="BN9" t="s">
        <v>120</v>
      </c>
      <c r="BO9">
        <v>8</v>
      </c>
      <c r="BP9">
        <v>5</v>
      </c>
      <c r="BQ9">
        <v>1305</v>
      </c>
      <c r="BR9">
        <v>1305</v>
      </c>
      <c r="BS9">
        <v>1305</v>
      </c>
      <c r="BT9">
        <v>0</v>
      </c>
      <c r="BU9">
        <v>0</v>
      </c>
      <c r="BV9">
        <v>0</v>
      </c>
      <c r="BX9" t="s">
        <v>122</v>
      </c>
      <c r="BY9">
        <v>0</v>
      </c>
      <c r="BZ9">
        <v>1.25</v>
      </c>
      <c r="CA9">
        <v>0</v>
      </c>
      <c r="CB9">
        <v>2</v>
      </c>
      <c r="CC9">
        <v>4</v>
      </c>
      <c r="CD9">
        <v>4020180026</v>
      </c>
      <c r="CF9">
        <v>38302</v>
      </c>
      <c r="CG9">
        <v>1024797</v>
      </c>
      <c r="CH9">
        <v>212176</v>
      </c>
      <c r="CI9" t="s">
        <v>550</v>
      </c>
      <c r="CJ9" t="s">
        <v>116</v>
      </c>
      <c r="CK9" t="s">
        <v>551</v>
      </c>
      <c r="CL9">
        <v>41104</v>
      </c>
      <c r="CN9">
        <v>4017870002</v>
      </c>
      <c r="CO9" s="2">
        <v>39241</v>
      </c>
      <c r="CP9">
        <v>1</v>
      </c>
      <c r="CQ9">
        <v>1</v>
      </c>
      <c r="CR9">
        <v>1</v>
      </c>
      <c r="CS9" t="s">
        <v>126</v>
      </c>
      <c r="CT9" t="s">
        <v>127</v>
      </c>
      <c r="CU9">
        <v>40.748957699999998</v>
      </c>
      <c r="CV9">
        <v>-73.853661700000004</v>
      </c>
      <c r="CX9">
        <v>481</v>
      </c>
      <c r="CY9">
        <v>53812.053726099999</v>
      </c>
      <c r="CZ9">
        <v>0</v>
      </c>
      <c r="DA9">
        <v>0.16430683938412871</v>
      </c>
      <c r="DB9">
        <v>47558885.386200003</v>
      </c>
    </row>
    <row r="10" spans="1:106" x14ac:dyDescent="0.25">
      <c r="A10">
        <v>32</v>
      </c>
      <c r="B10">
        <v>480</v>
      </c>
      <c r="C10">
        <v>32777561.604499999</v>
      </c>
      <c r="D10">
        <v>47338.740541300001</v>
      </c>
      <c r="E10">
        <v>0.12867000699043271</v>
      </c>
      <c r="F10" t="s">
        <v>204</v>
      </c>
      <c r="G10">
        <v>33</v>
      </c>
      <c r="H10">
        <v>17</v>
      </c>
      <c r="I10">
        <v>32</v>
      </c>
      <c r="J10" t="s">
        <v>141</v>
      </c>
      <c r="K10">
        <v>754</v>
      </c>
      <c r="L10">
        <v>150</v>
      </c>
      <c r="M10">
        <v>480</v>
      </c>
      <c r="N10">
        <v>4031700</v>
      </c>
      <c r="O10">
        <v>40317001001</v>
      </c>
      <c r="P10">
        <v>331</v>
      </c>
      <c r="Q10">
        <v>7</v>
      </c>
      <c r="R10">
        <v>30</v>
      </c>
      <c r="S10">
        <v>22</v>
      </c>
      <c r="T10">
        <v>11370</v>
      </c>
      <c r="U10" t="s">
        <v>407</v>
      </c>
      <c r="V10">
        <v>114</v>
      </c>
      <c r="W10">
        <v>42</v>
      </c>
      <c r="X10">
        <v>610</v>
      </c>
      <c r="Y10">
        <v>4</v>
      </c>
      <c r="Z10">
        <v>1</v>
      </c>
      <c r="AA10" t="s">
        <v>143</v>
      </c>
      <c r="AB10" t="s">
        <v>408</v>
      </c>
      <c r="AC10" t="s">
        <v>146</v>
      </c>
      <c r="AD10" t="s">
        <v>409</v>
      </c>
      <c r="AM10" t="s">
        <v>120</v>
      </c>
      <c r="AN10" t="s">
        <v>410</v>
      </c>
      <c r="AO10">
        <v>9</v>
      </c>
      <c r="AP10">
        <v>0</v>
      </c>
      <c r="AQ10" t="s">
        <v>128</v>
      </c>
      <c r="AR10" t="s">
        <v>411</v>
      </c>
      <c r="AS10">
        <v>30816840</v>
      </c>
      <c r="AT10">
        <v>3965201</v>
      </c>
      <c r="AU10">
        <v>15000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15000</v>
      </c>
      <c r="BC10">
        <v>7</v>
      </c>
      <c r="BD10">
        <v>0</v>
      </c>
      <c r="BE10">
        <v>1</v>
      </c>
      <c r="BF10">
        <v>0</v>
      </c>
      <c r="BG10">
        <v>0</v>
      </c>
      <c r="BH10">
        <v>64</v>
      </c>
      <c r="BI10">
        <v>750</v>
      </c>
      <c r="BJ10">
        <v>0</v>
      </c>
      <c r="BK10">
        <v>0</v>
      </c>
      <c r="BL10" t="s">
        <v>120</v>
      </c>
      <c r="BM10">
        <v>0</v>
      </c>
      <c r="BN10" t="s">
        <v>116</v>
      </c>
      <c r="BO10">
        <v>6</v>
      </c>
      <c r="BP10">
        <v>5</v>
      </c>
      <c r="BQ10">
        <v>87300</v>
      </c>
      <c r="BR10">
        <v>87300</v>
      </c>
      <c r="BS10">
        <v>0</v>
      </c>
      <c r="BT10">
        <v>0</v>
      </c>
      <c r="BU10">
        <v>0</v>
      </c>
      <c r="BV10">
        <v>0</v>
      </c>
      <c r="BW10" t="s">
        <v>152</v>
      </c>
      <c r="BX10" t="s">
        <v>168</v>
      </c>
      <c r="BY10">
        <v>0</v>
      </c>
      <c r="BZ10">
        <v>0</v>
      </c>
      <c r="CA10">
        <v>1</v>
      </c>
      <c r="CB10">
        <v>2.4</v>
      </c>
      <c r="CC10">
        <v>4</v>
      </c>
      <c r="CD10">
        <v>4007540150</v>
      </c>
      <c r="CF10">
        <v>331</v>
      </c>
      <c r="CG10">
        <v>1014550</v>
      </c>
      <c r="CH10">
        <v>221532</v>
      </c>
      <c r="CI10" t="s">
        <v>412</v>
      </c>
      <c r="CJ10" t="s">
        <v>116</v>
      </c>
      <c r="CK10" t="s">
        <v>413</v>
      </c>
      <c r="CL10">
        <v>40501</v>
      </c>
      <c r="CP10">
        <v>1</v>
      </c>
      <c r="CQ10">
        <v>1</v>
      </c>
      <c r="CR10">
        <v>1</v>
      </c>
      <c r="CS10" t="s">
        <v>126</v>
      </c>
      <c r="CT10" t="s">
        <v>127</v>
      </c>
      <c r="CU10">
        <v>40.7746785</v>
      </c>
      <c r="CV10">
        <v>-73.890601899999993</v>
      </c>
      <c r="CX10">
        <v>480</v>
      </c>
      <c r="CY10">
        <v>47338.740541300001</v>
      </c>
      <c r="CZ10">
        <v>0</v>
      </c>
      <c r="DA10">
        <v>0.15267119069392629</v>
      </c>
      <c r="DB10">
        <v>32777561.604499999</v>
      </c>
    </row>
    <row r="11" spans="1:106" x14ac:dyDescent="0.25">
      <c r="A11">
        <v>2</v>
      </c>
      <c r="B11">
        <v>414</v>
      </c>
      <c r="C11">
        <v>195576601.16600001</v>
      </c>
      <c r="D11">
        <v>210918.17511800001</v>
      </c>
      <c r="E11">
        <v>0.40419599413871771</v>
      </c>
      <c r="F11" t="s">
        <v>105</v>
      </c>
      <c r="G11">
        <v>3</v>
      </c>
      <c r="H11">
        <v>14870</v>
      </c>
      <c r="I11">
        <v>2</v>
      </c>
      <c r="J11" t="s">
        <v>141</v>
      </c>
      <c r="K11">
        <v>15322</v>
      </c>
      <c r="L11">
        <v>80</v>
      </c>
      <c r="M11">
        <v>414</v>
      </c>
      <c r="N11">
        <v>4107201</v>
      </c>
      <c r="O11">
        <v>41032012004</v>
      </c>
      <c r="P11">
        <v>1072.01</v>
      </c>
      <c r="Q11">
        <v>1047</v>
      </c>
      <c r="R11">
        <v>27</v>
      </c>
      <c r="S11">
        <v>32</v>
      </c>
      <c r="T11">
        <v>11693</v>
      </c>
      <c r="U11" t="s">
        <v>142</v>
      </c>
      <c r="V11">
        <v>100</v>
      </c>
      <c r="W11">
        <v>45</v>
      </c>
      <c r="X11">
        <v>3612</v>
      </c>
      <c r="Y11">
        <v>4</v>
      </c>
      <c r="Z11">
        <v>14</v>
      </c>
      <c r="AA11" t="s">
        <v>143</v>
      </c>
      <c r="AB11" t="s">
        <v>144</v>
      </c>
      <c r="AC11" t="s">
        <v>145</v>
      </c>
      <c r="AD11" t="s">
        <v>146</v>
      </c>
      <c r="AE11" t="s">
        <v>117</v>
      </c>
      <c r="AG11" t="s">
        <v>147</v>
      </c>
      <c r="AH11" t="s">
        <v>113</v>
      </c>
      <c r="AI11" t="s">
        <v>148</v>
      </c>
      <c r="AM11" t="s">
        <v>120</v>
      </c>
      <c r="AN11" t="s">
        <v>149</v>
      </c>
      <c r="AO11">
        <v>11</v>
      </c>
      <c r="AP11">
        <v>0</v>
      </c>
      <c r="AQ11" t="s">
        <v>150</v>
      </c>
      <c r="AR11" t="s">
        <v>151</v>
      </c>
      <c r="AS11">
        <v>152165422</v>
      </c>
      <c r="AT11">
        <v>61504667</v>
      </c>
      <c r="AU11">
        <v>0</v>
      </c>
      <c r="AV11">
        <v>1923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7</v>
      </c>
      <c r="BD11">
        <v>0</v>
      </c>
      <c r="BE11">
        <v>2.5</v>
      </c>
      <c r="BF11">
        <v>0</v>
      </c>
      <c r="BG11">
        <v>0</v>
      </c>
      <c r="BH11">
        <v>30</v>
      </c>
      <c r="BI11">
        <v>100</v>
      </c>
      <c r="BJ11">
        <v>0</v>
      </c>
      <c r="BK11">
        <v>0</v>
      </c>
      <c r="BL11" t="s">
        <v>120</v>
      </c>
      <c r="BM11">
        <v>0</v>
      </c>
      <c r="BN11" t="s">
        <v>120</v>
      </c>
      <c r="BO11">
        <v>5</v>
      </c>
      <c r="BP11">
        <v>5</v>
      </c>
      <c r="BQ11">
        <v>6420</v>
      </c>
      <c r="BR11">
        <v>6420</v>
      </c>
      <c r="BS11">
        <v>0</v>
      </c>
      <c r="BT11">
        <v>0</v>
      </c>
      <c r="BU11">
        <v>0</v>
      </c>
      <c r="BV11">
        <v>0</v>
      </c>
      <c r="BW11" t="s">
        <v>152</v>
      </c>
      <c r="BX11" t="s">
        <v>122</v>
      </c>
      <c r="BY11">
        <v>0</v>
      </c>
      <c r="BZ11">
        <v>0.5</v>
      </c>
      <c r="CA11">
        <v>0</v>
      </c>
      <c r="CB11">
        <v>1</v>
      </c>
      <c r="CC11">
        <v>4</v>
      </c>
      <c r="CD11">
        <v>4153220080</v>
      </c>
      <c r="CE11">
        <v>967</v>
      </c>
      <c r="CF11">
        <v>107201</v>
      </c>
      <c r="CG11">
        <v>1033355</v>
      </c>
      <c r="CH11">
        <v>158164</v>
      </c>
      <c r="CI11" t="s">
        <v>153</v>
      </c>
      <c r="CJ11" t="s">
        <v>116</v>
      </c>
      <c r="CK11" t="s">
        <v>154</v>
      </c>
      <c r="CL11">
        <v>45806</v>
      </c>
      <c r="CM11" t="s">
        <v>155</v>
      </c>
      <c r="CN11">
        <v>4153220130</v>
      </c>
      <c r="CO11" s="2">
        <v>36964</v>
      </c>
      <c r="CP11">
        <v>1</v>
      </c>
      <c r="CQ11">
        <v>1</v>
      </c>
      <c r="CR11">
        <v>1</v>
      </c>
      <c r="CS11" t="s">
        <v>126</v>
      </c>
      <c r="CT11" t="s">
        <v>127</v>
      </c>
      <c r="CU11">
        <v>40.6006638</v>
      </c>
      <c r="CV11">
        <v>-73.823168499999994</v>
      </c>
      <c r="CX11">
        <v>414</v>
      </c>
      <c r="CY11">
        <v>210918.17511800001</v>
      </c>
      <c r="CZ11">
        <v>0</v>
      </c>
      <c r="DA11">
        <v>0.68213737461206203</v>
      </c>
      <c r="DB11">
        <v>195576601.16600001</v>
      </c>
    </row>
    <row r="12" spans="1:106" x14ac:dyDescent="0.25">
      <c r="A12">
        <v>54</v>
      </c>
      <c r="B12">
        <v>413</v>
      </c>
      <c r="C12">
        <v>350471310.27999997</v>
      </c>
      <c r="D12">
        <v>140570.34965399999</v>
      </c>
      <c r="E12">
        <v>0.38224899768829351</v>
      </c>
      <c r="F12" t="s">
        <v>105</v>
      </c>
      <c r="G12">
        <v>55</v>
      </c>
      <c r="H12">
        <v>43678</v>
      </c>
      <c r="I12">
        <v>54</v>
      </c>
      <c r="J12" t="s">
        <v>141</v>
      </c>
      <c r="K12">
        <v>10716</v>
      </c>
      <c r="L12">
        <v>9</v>
      </c>
      <c r="M12">
        <v>413</v>
      </c>
      <c r="N12">
        <v>4055600</v>
      </c>
      <c r="O12">
        <v>40556002001</v>
      </c>
      <c r="P12">
        <v>556</v>
      </c>
      <c r="Q12">
        <v>2001</v>
      </c>
      <c r="R12">
        <v>29</v>
      </c>
      <c r="S12">
        <v>23</v>
      </c>
      <c r="T12">
        <v>11428</v>
      </c>
      <c r="U12" t="s">
        <v>580</v>
      </c>
      <c r="V12">
        <v>105</v>
      </c>
      <c r="W12">
        <v>44</v>
      </c>
      <c r="X12">
        <v>2910</v>
      </c>
      <c r="Y12">
        <v>4</v>
      </c>
      <c r="Z12">
        <v>13</v>
      </c>
      <c r="AA12" t="s">
        <v>504</v>
      </c>
      <c r="AB12" t="s">
        <v>581</v>
      </c>
      <c r="AC12" t="s">
        <v>582</v>
      </c>
      <c r="AD12" t="s">
        <v>582</v>
      </c>
      <c r="AE12" t="s">
        <v>583</v>
      </c>
      <c r="AG12" t="s">
        <v>179</v>
      </c>
      <c r="AH12" t="s">
        <v>257</v>
      </c>
      <c r="AM12" t="s">
        <v>120</v>
      </c>
      <c r="AN12" t="s">
        <v>165</v>
      </c>
      <c r="AO12">
        <v>1</v>
      </c>
      <c r="AP12">
        <v>0</v>
      </c>
      <c r="AQ12" t="s">
        <v>390</v>
      </c>
      <c r="AR12" t="s">
        <v>584</v>
      </c>
      <c r="AS12">
        <v>241294308</v>
      </c>
      <c r="AT12">
        <v>92234423</v>
      </c>
      <c r="AU12">
        <v>0</v>
      </c>
      <c r="AV12">
        <v>1312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</v>
      </c>
      <c r="BD12">
        <v>1</v>
      </c>
      <c r="BE12">
        <v>2</v>
      </c>
      <c r="BF12">
        <v>1</v>
      </c>
      <c r="BG12">
        <v>1</v>
      </c>
      <c r="BH12">
        <v>29</v>
      </c>
      <c r="BI12">
        <v>100</v>
      </c>
      <c r="BJ12">
        <v>16</v>
      </c>
      <c r="BK12">
        <v>32</v>
      </c>
      <c r="BL12" t="s">
        <v>327</v>
      </c>
      <c r="BM12">
        <v>1</v>
      </c>
      <c r="BN12" t="s">
        <v>120</v>
      </c>
      <c r="BO12">
        <v>5</v>
      </c>
      <c r="BP12">
        <v>2</v>
      </c>
      <c r="BQ12">
        <v>13140</v>
      </c>
      <c r="BR12">
        <v>36900</v>
      </c>
      <c r="BS12">
        <v>0</v>
      </c>
      <c r="BT12">
        <v>1935</v>
      </c>
      <c r="BU12">
        <v>0</v>
      </c>
      <c r="BV12">
        <v>0</v>
      </c>
      <c r="BW12" t="s">
        <v>152</v>
      </c>
      <c r="BX12" t="s">
        <v>122</v>
      </c>
      <c r="BY12">
        <v>0.45</v>
      </c>
      <c r="BZ12">
        <v>0.5</v>
      </c>
      <c r="CA12">
        <v>0</v>
      </c>
      <c r="CB12">
        <v>1</v>
      </c>
      <c r="CC12">
        <v>4</v>
      </c>
      <c r="CD12">
        <v>4107160009</v>
      </c>
      <c r="CE12">
        <v>562</v>
      </c>
      <c r="CF12">
        <v>556</v>
      </c>
      <c r="CG12">
        <v>1055504</v>
      </c>
      <c r="CH12">
        <v>203715</v>
      </c>
      <c r="CI12" t="s">
        <v>585</v>
      </c>
      <c r="CJ12" t="s">
        <v>116</v>
      </c>
      <c r="CK12" t="s">
        <v>586</v>
      </c>
      <c r="CL12">
        <v>44703</v>
      </c>
      <c r="CM12" t="s">
        <v>587</v>
      </c>
      <c r="CN12">
        <v>4111570016</v>
      </c>
      <c r="CO12" s="2">
        <v>37503</v>
      </c>
      <c r="CP12">
        <v>1</v>
      </c>
      <c r="CQ12">
        <v>1</v>
      </c>
      <c r="CR12">
        <v>1</v>
      </c>
      <c r="CS12" t="s">
        <v>126</v>
      </c>
      <c r="CT12" t="s">
        <v>127</v>
      </c>
      <c r="CU12">
        <v>40.725540299999999</v>
      </c>
      <c r="CV12">
        <v>-73.742926999999995</v>
      </c>
      <c r="CX12">
        <v>413</v>
      </c>
      <c r="CY12">
        <v>140570.34965399999</v>
      </c>
      <c r="CZ12">
        <v>0</v>
      </c>
      <c r="DA12">
        <v>0.43871476968488088</v>
      </c>
      <c r="DB12">
        <v>350471310.27999997</v>
      </c>
    </row>
    <row r="13" spans="1:106" x14ac:dyDescent="0.25">
      <c r="A13">
        <v>38</v>
      </c>
      <c r="B13">
        <v>412</v>
      </c>
      <c r="C13">
        <v>267332583.76300001</v>
      </c>
      <c r="D13">
        <v>65926.093044499998</v>
      </c>
      <c r="E13">
        <v>0.62251001596450806</v>
      </c>
      <c r="F13" t="s">
        <v>105</v>
      </c>
      <c r="G13">
        <v>39</v>
      </c>
      <c r="H13">
        <v>41436</v>
      </c>
      <c r="I13">
        <v>38</v>
      </c>
      <c r="J13" t="s">
        <v>141</v>
      </c>
      <c r="K13">
        <v>12004</v>
      </c>
      <c r="L13">
        <v>269</v>
      </c>
      <c r="M13">
        <v>412</v>
      </c>
      <c r="N13">
        <v>4018600</v>
      </c>
      <c r="O13">
        <v>40186001002</v>
      </c>
      <c r="P13">
        <v>186</v>
      </c>
      <c r="Q13">
        <v>1002</v>
      </c>
      <c r="R13">
        <v>27</v>
      </c>
      <c r="S13">
        <v>28</v>
      </c>
      <c r="T13">
        <v>11436</v>
      </c>
      <c r="U13" t="s">
        <v>285</v>
      </c>
      <c r="V13">
        <v>113</v>
      </c>
      <c r="W13">
        <v>44</v>
      </c>
      <c r="X13">
        <v>3300</v>
      </c>
      <c r="Y13">
        <v>4</v>
      </c>
      <c r="Z13">
        <v>12</v>
      </c>
      <c r="AA13" t="s">
        <v>213</v>
      </c>
      <c r="AB13" t="s">
        <v>461</v>
      </c>
      <c r="AC13" t="s">
        <v>145</v>
      </c>
      <c r="AD13" t="s">
        <v>245</v>
      </c>
      <c r="AE13" t="s">
        <v>462</v>
      </c>
      <c r="AG13" t="s">
        <v>113</v>
      </c>
      <c r="AH13" t="s">
        <v>114</v>
      </c>
      <c r="AI13" t="s">
        <v>297</v>
      </c>
      <c r="AM13" t="s">
        <v>120</v>
      </c>
      <c r="AN13" t="s">
        <v>298</v>
      </c>
      <c r="AO13">
        <v>1</v>
      </c>
      <c r="AP13">
        <v>0</v>
      </c>
      <c r="AQ13" t="s">
        <v>118</v>
      </c>
      <c r="AR13" t="s">
        <v>463</v>
      </c>
      <c r="AS13">
        <v>187417677</v>
      </c>
      <c r="AT13">
        <v>116669318</v>
      </c>
      <c r="AU13">
        <v>0</v>
      </c>
      <c r="AV13">
        <v>1394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</v>
      </c>
      <c r="BD13">
        <v>1</v>
      </c>
      <c r="BE13">
        <v>2</v>
      </c>
      <c r="BF13">
        <v>1</v>
      </c>
      <c r="BG13">
        <v>1</v>
      </c>
      <c r="BH13">
        <v>25</v>
      </c>
      <c r="BI13">
        <v>100</v>
      </c>
      <c r="BJ13">
        <v>17</v>
      </c>
      <c r="BK13">
        <v>31</v>
      </c>
      <c r="BL13" t="s">
        <v>120</v>
      </c>
      <c r="BM13">
        <v>2</v>
      </c>
      <c r="BN13" t="s">
        <v>120</v>
      </c>
      <c r="BO13">
        <v>5</v>
      </c>
      <c r="BP13">
        <v>2</v>
      </c>
      <c r="BQ13">
        <v>11400</v>
      </c>
      <c r="BR13">
        <v>34560</v>
      </c>
      <c r="BS13">
        <v>0</v>
      </c>
      <c r="BT13">
        <v>1955</v>
      </c>
      <c r="BU13">
        <v>0</v>
      </c>
      <c r="BV13">
        <v>0</v>
      </c>
      <c r="BW13" t="s">
        <v>464</v>
      </c>
      <c r="BX13" t="s">
        <v>122</v>
      </c>
      <c r="BY13">
        <v>0.56000000000000005</v>
      </c>
      <c r="BZ13">
        <v>0.5</v>
      </c>
      <c r="CA13">
        <v>0</v>
      </c>
      <c r="CB13">
        <v>1</v>
      </c>
      <c r="CC13">
        <v>4</v>
      </c>
      <c r="CD13">
        <v>4120040269</v>
      </c>
      <c r="CE13">
        <v>1122</v>
      </c>
      <c r="CF13">
        <v>186</v>
      </c>
      <c r="CG13">
        <v>1040714</v>
      </c>
      <c r="CH13">
        <v>187463</v>
      </c>
      <c r="CI13" t="s">
        <v>291</v>
      </c>
      <c r="CJ13" t="s">
        <v>116</v>
      </c>
      <c r="CK13" t="s">
        <v>465</v>
      </c>
      <c r="CL13">
        <v>45202</v>
      </c>
      <c r="CM13" t="s">
        <v>466</v>
      </c>
      <c r="CN13">
        <v>4123300059</v>
      </c>
      <c r="CO13" s="2">
        <v>38953</v>
      </c>
      <c r="CP13">
        <v>1</v>
      </c>
      <c r="CQ13">
        <v>1</v>
      </c>
      <c r="CR13">
        <v>1</v>
      </c>
      <c r="CS13" t="s">
        <v>126</v>
      </c>
      <c r="CT13" t="s">
        <v>127</v>
      </c>
      <c r="CU13">
        <v>40.681039300000002</v>
      </c>
      <c r="CV13">
        <v>-73.796423000000004</v>
      </c>
      <c r="CX13">
        <v>412</v>
      </c>
      <c r="CY13">
        <v>65926.093044499998</v>
      </c>
      <c r="CZ13">
        <v>0</v>
      </c>
      <c r="DA13">
        <v>0.20884125990656471</v>
      </c>
      <c r="DB13">
        <v>267332583.76300001</v>
      </c>
    </row>
    <row r="14" spans="1:106" x14ac:dyDescent="0.25">
      <c r="A14">
        <v>53</v>
      </c>
      <c r="B14">
        <v>411</v>
      </c>
      <c r="C14">
        <v>260362103.37099999</v>
      </c>
      <c r="D14">
        <v>103434.55777299999</v>
      </c>
      <c r="E14">
        <v>0.39225998520851141</v>
      </c>
      <c r="F14" t="s">
        <v>105</v>
      </c>
      <c r="G14">
        <v>54</v>
      </c>
      <c r="H14">
        <v>25834</v>
      </c>
      <c r="I14">
        <v>53</v>
      </c>
      <c r="J14" t="s">
        <v>141</v>
      </c>
      <c r="K14">
        <v>5973</v>
      </c>
      <c r="L14">
        <v>41</v>
      </c>
      <c r="M14">
        <v>411</v>
      </c>
      <c r="N14">
        <v>4108500</v>
      </c>
      <c r="O14">
        <v>41085001000</v>
      </c>
      <c r="P14">
        <v>1085</v>
      </c>
      <c r="Q14">
        <v>1000</v>
      </c>
      <c r="R14">
        <v>26</v>
      </c>
      <c r="S14">
        <v>19</v>
      </c>
      <c r="T14">
        <v>11360</v>
      </c>
      <c r="U14" t="s">
        <v>572</v>
      </c>
      <c r="V14">
        <v>111</v>
      </c>
      <c r="W14">
        <v>43</v>
      </c>
      <c r="X14">
        <v>2110</v>
      </c>
      <c r="Y14">
        <v>4</v>
      </c>
      <c r="Z14">
        <v>11</v>
      </c>
      <c r="AA14" t="s">
        <v>174</v>
      </c>
      <c r="AB14" t="s">
        <v>573</v>
      </c>
      <c r="AC14" t="s">
        <v>574</v>
      </c>
      <c r="AD14" t="s">
        <v>111</v>
      </c>
      <c r="AE14" t="s">
        <v>177</v>
      </c>
      <c r="AG14" t="s">
        <v>179</v>
      </c>
      <c r="AH14" t="s">
        <v>257</v>
      </c>
      <c r="AM14" t="s">
        <v>120</v>
      </c>
      <c r="AN14" t="s">
        <v>149</v>
      </c>
      <c r="AO14">
        <v>11</v>
      </c>
      <c r="AP14">
        <v>0</v>
      </c>
      <c r="AQ14" t="s">
        <v>128</v>
      </c>
      <c r="AR14" t="s">
        <v>575</v>
      </c>
      <c r="AS14">
        <v>179062741</v>
      </c>
      <c r="AT14">
        <v>70239065</v>
      </c>
      <c r="AU14">
        <v>0</v>
      </c>
      <c r="AV14">
        <v>2681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7</v>
      </c>
      <c r="BD14">
        <v>0</v>
      </c>
      <c r="BE14">
        <v>2.75</v>
      </c>
      <c r="BF14">
        <v>0</v>
      </c>
      <c r="BG14">
        <v>0</v>
      </c>
      <c r="BH14">
        <v>10</v>
      </c>
      <c r="BI14">
        <v>204</v>
      </c>
      <c r="BJ14">
        <v>0</v>
      </c>
      <c r="BK14">
        <v>0</v>
      </c>
      <c r="BL14" t="s">
        <v>195</v>
      </c>
      <c r="BM14">
        <v>0</v>
      </c>
      <c r="BN14" t="s">
        <v>120</v>
      </c>
      <c r="BO14">
        <v>8</v>
      </c>
      <c r="BP14">
        <v>5</v>
      </c>
      <c r="BQ14">
        <v>1740</v>
      </c>
      <c r="BR14">
        <v>1740</v>
      </c>
      <c r="BS14">
        <v>0</v>
      </c>
      <c r="BT14">
        <v>0</v>
      </c>
      <c r="BU14">
        <v>0</v>
      </c>
      <c r="BV14">
        <v>0</v>
      </c>
      <c r="BW14" t="s">
        <v>576</v>
      </c>
      <c r="BX14" t="s">
        <v>122</v>
      </c>
      <c r="BY14">
        <v>0</v>
      </c>
      <c r="BZ14">
        <v>0.5</v>
      </c>
      <c r="CA14">
        <v>0</v>
      </c>
      <c r="CB14">
        <v>1</v>
      </c>
      <c r="CC14">
        <v>4</v>
      </c>
      <c r="CD14">
        <v>4059730041</v>
      </c>
      <c r="CE14">
        <v>1019</v>
      </c>
      <c r="CF14">
        <v>1085</v>
      </c>
      <c r="CG14">
        <v>1042469</v>
      </c>
      <c r="CH14">
        <v>221010</v>
      </c>
      <c r="CI14" t="s">
        <v>577</v>
      </c>
      <c r="CJ14" t="s">
        <v>116</v>
      </c>
      <c r="CK14" t="s">
        <v>578</v>
      </c>
      <c r="CL14">
        <v>42901</v>
      </c>
      <c r="CM14" t="s">
        <v>579</v>
      </c>
      <c r="CN14">
        <v>4061480027</v>
      </c>
      <c r="CO14" s="2">
        <v>36951</v>
      </c>
      <c r="CP14">
        <v>1</v>
      </c>
      <c r="CQ14">
        <v>1</v>
      </c>
      <c r="CR14">
        <v>1</v>
      </c>
      <c r="CS14" t="s">
        <v>126</v>
      </c>
      <c r="CT14" t="s">
        <v>127</v>
      </c>
      <c r="CU14">
        <v>40.773105999999999</v>
      </c>
      <c r="CV14">
        <v>-73.789805299999998</v>
      </c>
      <c r="CX14">
        <v>411</v>
      </c>
      <c r="CY14">
        <v>103434.55777299999</v>
      </c>
      <c r="CZ14">
        <v>0</v>
      </c>
      <c r="DA14">
        <v>0.32658907959621292</v>
      </c>
      <c r="DB14">
        <v>260362103.37099999</v>
      </c>
    </row>
    <row r="15" spans="1:106" x14ac:dyDescent="0.25">
      <c r="A15">
        <v>17</v>
      </c>
      <c r="B15">
        <v>410</v>
      </c>
      <c r="C15">
        <v>172077374.801</v>
      </c>
      <c r="D15">
        <v>105822.377003</v>
      </c>
      <c r="E15">
        <v>0.43735998868942261</v>
      </c>
      <c r="F15" t="s">
        <v>105</v>
      </c>
      <c r="G15">
        <v>18</v>
      </c>
      <c r="H15">
        <v>25109</v>
      </c>
      <c r="I15">
        <v>17</v>
      </c>
      <c r="J15" t="s">
        <v>141</v>
      </c>
      <c r="K15">
        <v>9608</v>
      </c>
      <c r="L15">
        <v>106</v>
      </c>
      <c r="M15">
        <v>410</v>
      </c>
      <c r="N15">
        <v>4016400</v>
      </c>
      <c r="O15">
        <v>40164001003</v>
      </c>
      <c r="P15">
        <v>164</v>
      </c>
      <c r="Q15">
        <v>1003</v>
      </c>
      <c r="R15">
        <v>28</v>
      </c>
      <c r="S15">
        <v>28</v>
      </c>
      <c r="T15">
        <v>11419</v>
      </c>
      <c r="U15" t="s">
        <v>285</v>
      </c>
      <c r="V15">
        <v>106</v>
      </c>
      <c r="W15">
        <v>45</v>
      </c>
      <c r="X15">
        <v>3210</v>
      </c>
      <c r="Y15">
        <v>4</v>
      </c>
      <c r="Z15">
        <v>10</v>
      </c>
      <c r="AA15" t="s">
        <v>286</v>
      </c>
      <c r="AB15" t="s">
        <v>287</v>
      </c>
      <c r="AC15" t="s">
        <v>176</v>
      </c>
      <c r="AD15" t="s">
        <v>177</v>
      </c>
      <c r="AE15" t="s">
        <v>146</v>
      </c>
      <c r="AF15" t="s">
        <v>246</v>
      </c>
      <c r="AG15" t="s">
        <v>179</v>
      </c>
      <c r="AI15" t="s">
        <v>288</v>
      </c>
      <c r="AM15" t="s">
        <v>120</v>
      </c>
      <c r="AN15" t="s">
        <v>289</v>
      </c>
      <c r="AO15">
        <v>1</v>
      </c>
      <c r="AP15">
        <v>0</v>
      </c>
      <c r="AQ15" t="s">
        <v>118</v>
      </c>
      <c r="AR15" t="s">
        <v>290</v>
      </c>
      <c r="AS15">
        <v>124015679</v>
      </c>
      <c r="AT15">
        <v>54239516</v>
      </c>
      <c r="AU15">
        <v>0</v>
      </c>
      <c r="AV15">
        <v>1264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2</v>
      </c>
      <c r="BD15">
        <v>1</v>
      </c>
      <c r="BE15">
        <v>2.5</v>
      </c>
      <c r="BF15">
        <v>2</v>
      </c>
      <c r="BG15">
        <v>2</v>
      </c>
      <c r="BH15">
        <v>24</v>
      </c>
      <c r="BI15">
        <v>95.08</v>
      </c>
      <c r="BJ15">
        <v>16</v>
      </c>
      <c r="BK15">
        <v>36</v>
      </c>
      <c r="BL15" t="s">
        <v>120</v>
      </c>
      <c r="BM15">
        <v>1</v>
      </c>
      <c r="BN15" t="s">
        <v>120</v>
      </c>
      <c r="BO15">
        <v>5</v>
      </c>
      <c r="BP15">
        <v>2</v>
      </c>
      <c r="BQ15">
        <v>8700</v>
      </c>
      <c r="BR15">
        <v>37920</v>
      </c>
      <c r="BS15">
        <v>1460</v>
      </c>
      <c r="BT15">
        <v>1920</v>
      </c>
      <c r="BU15">
        <v>0</v>
      </c>
      <c r="BV15">
        <v>0</v>
      </c>
      <c r="BY15">
        <v>0.55000000000000004</v>
      </c>
      <c r="BZ15">
        <v>0.5</v>
      </c>
      <c r="CA15">
        <v>0</v>
      </c>
      <c r="CB15">
        <v>1</v>
      </c>
      <c r="CC15">
        <v>4</v>
      </c>
      <c r="CD15">
        <v>4096080106</v>
      </c>
      <c r="CE15">
        <v>29</v>
      </c>
      <c r="CF15">
        <v>164</v>
      </c>
      <c r="CG15">
        <v>1035632</v>
      </c>
      <c r="CH15">
        <v>188848</v>
      </c>
      <c r="CI15" t="s">
        <v>291</v>
      </c>
      <c r="CJ15" t="s">
        <v>116</v>
      </c>
      <c r="CK15" t="s">
        <v>292</v>
      </c>
      <c r="CL15">
        <v>44104</v>
      </c>
      <c r="CM15" t="s">
        <v>293</v>
      </c>
      <c r="CN15">
        <v>4117020023</v>
      </c>
      <c r="CO15" s="2">
        <v>36062</v>
      </c>
      <c r="CP15">
        <v>1</v>
      </c>
      <c r="CQ15">
        <v>1</v>
      </c>
      <c r="CR15">
        <v>1</v>
      </c>
      <c r="CS15" t="s">
        <v>126</v>
      </c>
      <c r="CT15" t="s">
        <v>127</v>
      </c>
      <c r="CU15">
        <v>40.684871700000002</v>
      </c>
      <c r="CV15">
        <v>-73.814735200000001</v>
      </c>
      <c r="CX15">
        <v>410</v>
      </c>
      <c r="CY15">
        <v>105822.377003</v>
      </c>
      <c r="CZ15">
        <v>0</v>
      </c>
      <c r="DA15">
        <v>0.33171831350453268</v>
      </c>
      <c r="DB15">
        <v>172077374.801</v>
      </c>
    </row>
    <row r="16" spans="1:106" x14ac:dyDescent="0.25">
      <c r="A16">
        <v>66</v>
      </c>
      <c r="B16">
        <v>409</v>
      </c>
      <c r="C16">
        <v>107378543.969</v>
      </c>
      <c r="D16">
        <v>50771.833132100001</v>
      </c>
      <c r="E16">
        <v>0.84462100267410278</v>
      </c>
      <c r="F16" t="s">
        <v>105</v>
      </c>
      <c r="G16">
        <v>67</v>
      </c>
      <c r="H16">
        <v>20405</v>
      </c>
      <c r="I16">
        <v>66</v>
      </c>
      <c r="J16" t="s">
        <v>141</v>
      </c>
      <c r="K16">
        <v>9276</v>
      </c>
      <c r="L16">
        <v>95</v>
      </c>
      <c r="M16">
        <v>409</v>
      </c>
      <c r="N16">
        <v>4014400</v>
      </c>
      <c r="O16">
        <v>40144001000</v>
      </c>
      <c r="P16">
        <v>144</v>
      </c>
      <c r="Q16">
        <v>1000</v>
      </c>
      <c r="R16">
        <v>27</v>
      </c>
      <c r="S16">
        <v>29</v>
      </c>
      <c r="T16">
        <v>11418</v>
      </c>
      <c r="U16" t="s">
        <v>668</v>
      </c>
      <c r="V16">
        <v>102</v>
      </c>
      <c r="W16">
        <v>45</v>
      </c>
      <c r="X16">
        <v>2710</v>
      </c>
      <c r="Y16">
        <v>4</v>
      </c>
      <c r="Z16">
        <v>9</v>
      </c>
      <c r="AA16" t="s">
        <v>496</v>
      </c>
      <c r="AB16" t="s">
        <v>669</v>
      </c>
      <c r="AC16" t="s">
        <v>245</v>
      </c>
      <c r="AD16" t="s">
        <v>110</v>
      </c>
      <c r="AE16" t="s">
        <v>470</v>
      </c>
      <c r="AF16" t="s">
        <v>146</v>
      </c>
      <c r="AG16" t="s">
        <v>113</v>
      </c>
      <c r="AH16" t="s">
        <v>114</v>
      </c>
      <c r="AM16" t="s">
        <v>116</v>
      </c>
      <c r="AN16" t="s">
        <v>273</v>
      </c>
      <c r="AO16">
        <v>4</v>
      </c>
      <c r="AP16">
        <v>0</v>
      </c>
      <c r="AQ16" t="s">
        <v>118</v>
      </c>
      <c r="AR16" t="s">
        <v>670</v>
      </c>
      <c r="AS16">
        <v>72852840</v>
      </c>
      <c r="AT16">
        <v>61533068</v>
      </c>
      <c r="AU16">
        <v>900</v>
      </c>
      <c r="AV16">
        <v>1800</v>
      </c>
      <c r="AW16">
        <v>900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2</v>
      </c>
      <c r="BD16">
        <v>1</v>
      </c>
      <c r="BE16">
        <v>2</v>
      </c>
      <c r="BF16">
        <v>2</v>
      </c>
      <c r="BG16">
        <v>3</v>
      </c>
      <c r="BH16">
        <v>23</v>
      </c>
      <c r="BI16">
        <v>110</v>
      </c>
      <c r="BJ16">
        <v>23</v>
      </c>
      <c r="BK16">
        <v>40</v>
      </c>
      <c r="BL16" t="s">
        <v>195</v>
      </c>
      <c r="BM16">
        <v>2</v>
      </c>
      <c r="BN16" t="s">
        <v>120</v>
      </c>
      <c r="BO16">
        <v>5</v>
      </c>
      <c r="BP16">
        <v>2</v>
      </c>
      <c r="BQ16">
        <v>17220</v>
      </c>
      <c r="BR16">
        <v>48480</v>
      </c>
      <c r="BS16">
        <v>0</v>
      </c>
      <c r="BT16">
        <v>1960</v>
      </c>
      <c r="BU16">
        <v>2004</v>
      </c>
      <c r="BV16">
        <v>0</v>
      </c>
      <c r="BW16" t="s">
        <v>152</v>
      </c>
      <c r="BX16" t="s">
        <v>122</v>
      </c>
      <c r="BY16">
        <v>1.07</v>
      </c>
      <c r="BZ16">
        <v>1.25</v>
      </c>
      <c r="CA16">
        <v>0</v>
      </c>
      <c r="CB16">
        <v>2</v>
      </c>
      <c r="CC16">
        <v>4</v>
      </c>
      <c r="CD16">
        <v>4092760095</v>
      </c>
      <c r="CE16">
        <v>681</v>
      </c>
      <c r="CF16">
        <v>144</v>
      </c>
      <c r="CG16">
        <v>1031934</v>
      </c>
      <c r="CH16">
        <v>194691</v>
      </c>
      <c r="CI16" t="s">
        <v>217</v>
      </c>
      <c r="CJ16" t="s">
        <v>116</v>
      </c>
      <c r="CK16" t="s">
        <v>671</v>
      </c>
      <c r="CL16">
        <v>44002</v>
      </c>
      <c r="CM16" t="s">
        <v>293</v>
      </c>
      <c r="CN16">
        <v>4090690016</v>
      </c>
      <c r="CO16" s="2">
        <v>44683</v>
      </c>
      <c r="CP16">
        <v>1</v>
      </c>
      <c r="CS16" t="s">
        <v>126</v>
      </c>
      <c r="CT16" t="s">
        <v>127</v>
      </c>
      <c r="CU16">
        <v>40.700930100000001</v>
      </c>
      <c r="CV16">
        <v>-73.828027399999996</v>
      </c>
      <c r="CX16">
        <v>409</v>
      </c>
      <c r="CY16">
        <v>50771.833132100001</v>
      </c>
      <c r="CZ16">
        <v>0</v>
      </c>
      <c r="DA16">
        <v>0.1652459468328675</v>
      </c>
      <c r="DB16">
        <v>107378543.969</v>
      </c>
    </row>
    <row r="17" spans="1:106" x14ac:dyDescent="0.25">
      <c r="A17">
        <v>18</v>
      </c>
      <c r="B17">
        <v>408</v>
      </c>
      <c r="C17">
        <v>207557908.96200001</v>
      </c>
      <c r="D17">
        <v>70114.409964499995</v>
      </c>
      <c r="E17">
        <v>0.55924797058105469</v>
      </c>
      <c r="F17" t="s">
        <v>105</v>
      </c>
      <c r="G17">
        <v>19</v>
      </c>
      <c r="H17">
        <v>19381</v>
      </c>
      <c r="I17">
        <v>18</v>
      </c>
      <c r="J17" t="s">
        <v>141</v>
      </c>
      <c r="K17">
        <v>6932</v>
      </c>
      <c r="L17">
        <v>26</v>
      </c>
      <c r="M17">
        <v>408</v>
      </c>
      <c r="N17">
        <v>4122300</v>
      </c>
      <c r="O17">
        <v>41223003009</v>
      </c>
      <c r="P17">
        <v>1223</v>
      </c>
      <c r="Q17">
        <v>3009</v>
      </c>
      <c r="R17">
        <v>25</v>
      </c>
      <c r="S17">
        <v>24</v>
      </c>
      <c r="T17">
        <v>11365</v>
      </c>
      <c r="U17" t="s">
        <v>294</v>
      </c>
      <c r="V17">
        <v>107</v>
      </c>
      <c r="W17">
        <v>43</v>
      </c>
      <c r="X17">
        <v>2021</v>
      </c>
      <c r="Y17">
        <v>4</v>
      </c>
      <c r="Z17">
        <v>8</v>
      </c>
      <c r="AA17" t="s">
        <v>213</v>
      </c>
      <c r="AB17" t="s">
        <v>295</v>
      </c>
      <c r="AC17" t="s">
        <v>176</v>
      </c>
      <c r="AD17" t="s">
        <v>296</v>
      </c>
      <c r="AE17" t="s">
        <v>245</v>
      </c>
      <c r="AG17" t="s">
        <v>257</v>
      </c>
      <c r="AH17" t="s">
        <v>114</v>
      </c>
      <c r="AI17" t="s">
        <v>297</v>
      </c>
      <c r="AM17" t="s">
        <v>120</v>
      </c>
      <c r="AN17" t="s">
        <v>298</v>
      </c>
      <c r="AO17">
        <v>1</v>
      </c>
      <c r="AP17">
        <v>0</v>
      </c>
      <c r="AQ17" t="s">
        <v>118</v>
      </c>
      <c r="AR17" t="s">
        <v>299</v>
      </c>
      <c r="AS17">
        <v>151328665</v>
      </c>
      <c r="AT17">
        <v>84630186</v>
      </c>
      <c r="AU17">
        <v>0</v>
      </c>
      <c r="AV17">
        <v>1178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2</v>
      </c>
      <c r="BD17">
        <v>1</v>
      </c>
      <c r="BE17">
        <v>2</v>
      </c>
      <c r="BF17">
        <v>1</v>
      </c>
      <c r="BG17">
        <v>1</v>
      </c>
      <c r="BH17">
        <v>19</v>
      </c>
      <c r="BI17">
        <v>100</v>
      </c>
      <c r="BJ17">
        <v>19</v>
      </c>
      <c r="BK17">
        <v>31</v>
      </c>
      <c r="BL17" t="s">
        <v>195</v>
      </c>
      <c r="BM17">
        <v>3</v>
      </c>
      <c r="BN17" t="s">
        <v>120</v>
      </c>
      <c r="BO17">
        <v>5</v>
      </c>
      <c r="BP17">
        <v>1</v>
      </c>
      <c r="BQ17">
        <v>14820</v>
      </c>
      <c r="BR17">
        <v>50640</v>
      </c>
      <c r="BS17">
        <v>1460</v>
      </c>
      <c r="BT17">
        <v>1940</v>
      </c>
      <c r="BU17">
        <v>0</v>
      </c>
      <c r="BV17">
        <v>0</v>
      </c>
      <c r="BW17" t="s">
        <v>152</v>
      </c>
      <c r="BX17" t="s">
        <v>122</v>
      </c>
      <c r="BY17">
        <v>0.93</v>
      </c>
      <c r="BZ17">
        <v>0.5</v>
      </c>
      <c r="CA17">
        <v>0</v>
      </c>
      <c r="CB17">
        <v>1</v>
      </c>
      <c r="CC17">
        <v>4</v>
      </c>
      <c r="CD17">
        <v>4069320026</v>
      </c>
      <c r="CE17">
        <v>156</v>
      </c>
      <c r="CF17">
        <v>1223</v>
      </c>
      <c r="CG17">
        <v>1038730</v>
      </c>
      <c r="CH17">
        <v>205962</v>
      </c>
      <c r="CI17" t="s">
        <v>300</v>
      </c>
      <c r="CJ17" t="s">
        <v>116</v>
      </c>
      <c r="CK17" t="s">
        <v>301</v>
      </c>
      <c r="CL17">
        <v>43105</v>
      </c>
      <c r="CM17" t="s">
        <v>302</v>
      </c>
      <c r="CN17">
        <v>4099380065</v>
      </c>
      <c r="CO17" s="2">
        <v>38700</v>
      </c>
      <c r="CP17">
        <v>1</v>
      </c>
      <c r="CQ17">
        <v>1</v>
      </c>
      <c r="CR17">
        <v>1</v>
      </c>
      <c r="CS17" t="s">
        <v>126</v>
      </c>
      <c r="CT17" t="s">
        <v>127</v>
      </c>
      <c r="CU17">
        <v>40.731827000000003</v>
      </c>
      <c r="CV17">
        <v>-73.8034265</v>
      </c>
      <c r="CX17">
        <v>408</v>
      </c>
      <c r="CY17">
        <v>70114.409964499995</v>
      </c>
      <c r="CZ17">
        <v>0</v>
      </c>
      <c r="DA17">
        <v>0.22952652841723051</v>
      </c>
      <c r="DB17">
        <v>207557908.96200001</v>
      </c>
    </row>
    <row r="18" spans="1:106" x14ac:dyDescent="0.25">
      <c r="A18">
        <v>5</v>
      </c>
      <c r="B18">
        <v>407</v>
      </c>
      <c r="C18">
        <v>328287557.792</v>
      </c>
      <c r="D18">
        <v>145357.138015</v>
      </c>
      <c r="E18">
        <v>0.6312369704246521</v>
      </c>
      <c r="F18" t="s">
        <v>105</v>
      </c>
      <c r="G18">
        <v>6</v>
      </c>
      <c r="H18">
        <v>34727</v>
      </c>
      <c r="I18">
        <v>5</v>
      </c>
      <c r="J18" t="s">
        <v>141</v>
      </c>
      <c r="K18">
        <v>4410</v>
      </c>
      <c r="L18">
        <v>7502</v>
      </c>
      <c r="M18">
        <v>407</v>
      </c>
      <c r="N18">
        <v>4088902</v>
      </c>
      <c r="O18">
        <v>40889022002</v>
      </c>
      <c r="P18">
        <v>889.01</v>
      </c>
      <c r="Q18">
        <v>5001</v>
      </c>
      <c r="R18">
        <v>25</v>
      </c>
      <c r="S18">
        <v>20</v>
      </c>
      <c r="T18">
        <v>11354</v>
      </c>
      <c r="U18" t="s">
        <v>187</v>
      </c>
      <c r="V18">
        <v>109</v>
      </c>
      <c r="W18">
        <v>43</v>
      </c>
      <c r="X18">
        <v>1200</v>
      </c>
      <c r="Y18">
        <v>4</v>
      </c>
      <c r="Z18">
        <v>7</v>
      </c>
      <c r="AA18" t="s">
        <v>188</v>
      </c>
      <c r="AB18" t="s">
        <v>189</v>
      </c>
      <c r="AC18" t="s">
        <v>117</v>
      </c>
      <c r="AD18" t="s">
        <v>190</v>
      </c>
      <c r="AE18" t="s">
        <v>191</v>
      </c>
      <c r="AF18" t="s">
        <v>177</v>
      </c>
      <c r="AG18" t="s">
        <v>179</v>
      </c>
      <c r="AH18" t="s">
        <v>179</v>
      </c>
      <c r="AI18" t="s">
        <v>192</v>
      </c>
      <c r="AM18" t="s">
        <v>120</v>
      </c>
      <c r="AN18" t="s">
        <v>193</v>
      </c>
      <c r="AO18">
        <v>2</v>
      </c>
      <c r="AP18">
        <v>0</v>
      </c>
      <c r="AQ18" t="s">
        <v>118</v>
      </c>
      <c r="AR18" t="s">
        <v>194</v>
      </c>
      <c r="AS18">
        <v>234481024</v>
      </c>
      <c r="AT18">
        <v>148013062</v>
      </c>
      <c r="AU18">
        <v>0</v>
      </c>
      <c r="AV18">
        <v>7691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2</v>
      </c>
      <c r="BD18">
        <v>1</v>
      </c>
      <c r="BE18">
        <v>6</v>
      </c>
      <c r="BF18">
        <v>9</v>
      </c>
      <c r="BG18">
        <v>9</v>
      </c>
      <c r="BH18">
        <v>40</v>
      </c>
      <c r="BI18">
        <v>100</v>
      </c>
      <c r="BJ18">
        <v>35</v>
      </c>
      <c r="BK18">
        <v>50</v>
      </c>
      <c r="BL18" t="s">
        <v>195</v>
      </c>
      <c r="BM18">
        <v>0</v>
      </c>
      <c r="BN18" t="s">
        <v>120</v>
      </c>
      <c r="BO18">
        <v>0</v>
      </c>
      <c r="BP18">
        <v>5</v>
      </c>
      <c r="BQ18">
        <v>72001</v>
      </c>
      <c r="BR18">
        <v>542254</v>
      </c>
      <c r="BS18">
        <v>107609</v>
      </c>
      <c r="BT18">
        <v>2007</v>
      </c>
      <c r="BU18">
        <v>0</v>
      </c>
      <c r="BV18">
        <v>0</v>
      </c>
      <c r="BW18" t="s">
        <v>152</v>
      </c>
      <c r="BX18" t="s">
        <v>122</v>
      </c>
      <c r="BY18">
        <v>1.92</v>
      </c>
      <c r="BZ18">
        <v>2.4300000000000002</v>
      </c>
      <c r="CA18">
        <v>0</v>
      </c>
      <c r="CB18">
        <v>4.8</v>
      </c>
      <c r="CC18">
        <v>4</v>
      </c>
      <c r="CD18">
        <v>4044107502</v>
      </c>
      <c r="CE18">
        <v>587</v>
      </c>
      <c r="CF18">
        <v>88901</v>
      </c>
      <c r="CG18">
        <v>1031085</v>
      </c>
      <c r="CH18">
        <v>219450</v>
      </c>
      <c r="CI18" t="s">
        <v>196</v>
      </c>
      <c r="CJ18" t="s">
        <v>116</v>
      </c>
      <c r="CK18" t="s">
        <v>197</v>
      </c>
      <c r="CL18">
        <v>42204</v>
      </c>
      <c r="CM18" t="s">
        <v>198</v>
      </c>
      <c r="CN18">
        <v>4044100013</v>
      </c>
      <c r="CO18" s="2">
        <v>39742</v>
      </c>
      <c r="CP18">
        <v>1</v>
      </c>
      <c r="CQ18">
        <v>1</v>
      </c>
      <c r="CR18">
        <v>1</v>
      </c>
      <c r="CS18" t="s">
        <v>126</v>
      </c>
      <c r="CT18" t="s">
        <v>127</v>
      </c>
      <c r="CU18">
        <v>40.768891799999999</v>
      </c>
      <c r="CV18">
        <v>-73.830916999999999</v>
      </c>
      <c r="CX18">
        <v>407</v>
      </c>
      <c r="CY18">
        <v>145357.138015</v>
      </c>
      <c r="CZ18">
        <v>0</v>
      </c>
      <c r="DA18">
        <v>0.46165909631229829</v>
      </c>
      <c r="DB18">
        <v>328287557.792</v>
      </c>
    </row>
    <row r="19" spans="1:106" x14ac:dyDescent="0.25">
      <c r="A19">
        <v>58</v>
      </c>
      <c r="B19">
        <v>406</v>
      </c>
      <c r="C19">
        <v>82702139.460099995</v>
      </c>
      <c r="D19">
        <v>42767.265594299999</v>
      </c>
      <c r="E19">
        <v>1.365399956703186</v>
      </c>
      <c r="F19" t="s">
        <v>105</v>
      </c>
      <c r="G19">
        <v>59</v>
      </c>
      <c r="H19">
        <v>10319</v>
      </c>
      <c r="I19">
        <v>58</v>
      </c>
      <c r="J19" t="s">
        <v>141</v>
      </c>
      <c r="K19">
        <v>3107</v>
      </c>
      <c r="L19">
        <v>164</v>
      </c>
      <c r="M19">
        <v>406</v>
      </c>
      <c r="N19">
        <v>4069500</v>
      </c>
      <c r="O19">
        <v>40695002003</v>
      </c>
      <c r="P19">
        <v>695</v>
      </c>
      <c r="Q19">
        <v>2002</v>
      </c>
      <c r="R19">
        <v>28</v>
      </c>
      <c r="S19">
        <v>29</v>
      </c>
      <c r="T19">
        <v>11374</v>
      </c>
      <c r="U19" t="s">
        <v>605</v>
      </c>
      <c r="V19">
        <v>112</v>
      </c>
      <c r="W19">
        <v>46</v>
      </c>
      <c r="X19">
        <v>1930</v>
      </c>
      <c r="Y19">
        <v>4</v>
      </c>
      <c r="Z19">
        <v>6</v>
      </c>
      <c r="AA19" t="s">
        <v>253</v>
      </c>
      <c r="AB19" t="s">
        <v>606</v>
      </c>
      <c r="AC19" t="s">
        <v>245</v>
      </c>
      <c r="AD19" t="s">
        <v>145</v>
      </c>
      <c r="AG19" t="s">
        <v>147</v>
      </c>
      <c r="AI19" t="s">
        <v>607</v>
      </c>
      <c r="AM19" t="s">
        <v>120</v>
      </c>
      <c r="AN19" t="s">
        <v>298</v>
      </c>
      <c r="AO19">
        <v>1</v>
      </c>
      <c r="AP19">
        <v>0</v>
      </c>
      <c r="AQ19" t="s">
        <v>118</v>
      </c>
      <c r="AR19" t="s">
        <v>608</v>
      </c>
      <c r="AS19">
        <v>54488910</v>
      </c>
      <c r="AT19">
        <v>74399154</v>
      </c>
      <c r="AU19">
        <v>0</v>
      </c>
      <c r="AV19">
        <v>1620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2</v>
      </c>
      <c r="BD19">
        <v>1</v>
      </c>
      <c r="BE19">
        <v>2</v>
      </c>
      <c r="BF19">
        <v>1</v>
      </c>
      <c r="BG19">
        <v>1</v>
      </c>
      <c r="BH19">
        <v>20</v>
      </c>
      <c r="BI19">
        <v>101.73</v>
      </c>
      <c r="BJ19">
        <v>20</v>
      </c>
      <c r="BK19">
        <v>38</v>
      </c>
      <c r="BL19" t="s">
        <v>195</v>
      </c>
      <c r="BM19">
        <v>3</v>
      </c>
      <c r="BN19" t="s">
        <v>116</v>
      </c>
      <c r="BO19">
        <v>5</v>
      </c>
      <c r="BP19">
        <v>2</v>
      </c>
      <c r="BQ19">
        <v>18660</v>
      </c>
      <c r="BR19">
        <v>60300</v>
      </c>
      <c r="BS19">
        <v>1460</v>
      </c>
      <c r="BT19">
        <v>1937</v>
      </c>
      <c r="BU19">
        <v>0</v>
      </c>
      <c r="BV19">
        <v>0</v>
      </c>
      <c r="BW19" t="s">
        <v>152</v>
      </c>
      <c r="BX19" t="s">
        <v>122</v>
      </c>
      <c r="BY19">
        <v>0.8</v>
      </c>
      <c r="BZ19">
        <v>1.25</v>
      </c>
      <c r="CA19">
        <v>0</v>
      </c>
      <c r="CB19">
        <v>2</v>
      </c>
      <c r="CC19">
        <v>4</v>
      </c>
      <c r="CD19">
        <v>4031070164</v>
      </c>
      <c r="CE19">
        <v>56</v>
      </c>
      <c r="CF19">
        <v>695</v>
      </c>
      <c r="CG19">
        <v>1020474</v>
      </c>
      <c r="CH19">
        <v>203903</v>
      </c>
      <c r="CI19" t="s">
        <v>602</v>
      </c>
      <c r="CJ19" t="s">
        <v>116</v>
      </c>
      <c r="CK19" t="s">
        <v>609</v>
      </c>
      <c r="CL19">
        <v>41605</v>
      </c>
      <c r="CM19" t="s">
        <v>610</v>
      </c>
      <c r="CN19">
        <v>4032400063</v>
      </c>
      <c r="CO19" s="2">
        <v>39587</v>
      </c>
      <c r="CP19">
        <v>1</v>
      </c>
      <c r="CQ19">
        <v>1</v>
      </c>
      <c r="CR19">
        <v>1</v>
      </c>
      <c r="CS19" t="s">
        <v>126</v>
      </c>
      <c r="CT19" t="s">
        <v>127</v>
      </c>
      <c r="CU19">
        <v>40.726269100000003</v>
      </c>
      <c r="CV19">
        <v>-73.8693083</v>
      </c>
      <c r="CX19">
        <v>406</v>
      </c>
      <c r="CY19">
        <v>42767.265594299999</v>
      </c>
      <c r="CZ19">
        <v>0</v>
      </c>
      <c r="DA19">
        <v>0.1375501088365732</v>
      </c>
      <c r="DB19">
        <v>82702139.460099995</v>
      </c>
    </row>
    <row r="20" spans="1:106" x14ac:dyDescent="0.25">
      <c r="A20">
        <v>16</v>
      </c>
      <c r="B20">
        <v>405</v>
      </c>
      <c r="C20">
        <v>210395687.46700001</v>
      </c>
      <c r="D20">
        <v>70005.254562100003</v>
      </c>
      <c r="E20">
        <v>0.59760701656341553</v>
      </c>
      <c r="F20" t="s">
        <v>105</v>
      </c>
      <c r="G20">
        <v>17</v>
      </c>
      <c r="H20">
        <v>31460</v>
      </c>
      <c r="I20">
        <v>16</v>
      </c>
      <c r="J20" t="s">
        <v>141</v>
      </c>
      <c r="K20">
        <v>3587</v>
      </c>
      <c r="L20">
        <v>41</v>
      </c>
      <c r="M20">
        <v>405</v>
      </c>
      <c r="N20">
        <v>4055700</v>
      </c>
      <c r="O20">
        <v>40557003000</v>
      </c>
      <c r="P20">
        <v>557</v>
      </c>
      <c r="Q20">
        <v>3000</v>
      </c>
      <c r="R20">
        <v>24</v>
      </c>
      <c r="S20">
        <v>34</v>
      </c>
      <c r="T20">
        <v>11385</v>
      </c>
      <c r="U20" t="s">
        <v>278</v>
      </c>
      <c r="V20">
        <v>104</v>
      </c>
      <c r="W20">
        <v>46</v>
      </c>
      <c r="X20">
        <v>2300</v>
      </c>
      <c r="Y20">
        <v>4</v>
      </c>
      <c r="Z20">
        <v>5</v>
      </c>
      <c r="AA20" t="s">
        <v>143</v>
      </c>
      <c r="AB20" t="s">
        <v>279</v>
      </c>
      <c r="AC20" t="s">
        <v>111</v>
      </c>
      <c r="AD20" t="s">
        <v>256</v>
      </c>
      <c r="AE20" t="s">
        <v>146</v>
      </c>
      <c r="AG20" t="s">
        <v>163</v>
      </c>
      <c r="AH20" t="s">
        <v>163</v>
      </c>
      <c r="AM20" t="s">
        <v>120</v>
      </c>
      <c r="AN20" t="s">
        <v>273</v>
      </c>
      <c r="AO20">
        <v>4</v>
      </c>
      <c r="AP20">
        <v>0</v>
      </c>
      <c r="AQ20" t="s">
        <v>118</v>
      </c>
      <c r="AR20" t="s">
        <v>280</v>
      </c>
      <c r="AS20">
        <v>161429013</v>
      </c>
      <c r="AT20">
        <v>96471160</v>
      </c>
      <c r="AU20">
        <v>2111</v>
      </c>
      <c r="AV20">
        <v>4285</v>
      </c>
      <c r="AW20">
        <v>0</v>
      </c>
      <c r="AX20">
        <v>2111</v>
      </c>
      <c r="AY20">
        <v>0</v>
      </c>
      <c r="AZ20">
        <v>0</v>
      </c>
      <c r="BA20">
        <v>0</v>
      </c>
      <c r="BB20">
        <v>0</v>
      </c>
      <c r="BC20">
        <v>2</v>
      </c>
      <c r="BD20">
        <v>1</v>
      </c>
      <c r="BE20">
        <v>3</v>
      </c>
      <c r="BF20">
        <v>2</v>
      </c>
      <c r="BG20">
        <v>3</v>
      </c>
      <c r="BH20">
        <v>52.42</v>
      </c>
      <c r="BI20">
        <v>41.58</v>
      </c>
      <c r="BJ20">
        <v>52</v>
      </c>
      <c r="BK20">
        <v>41</v>
      </c>
      <c r="BL20" t="s">
        <v>120</v>
      </c>
      <c r="BM20">
        <v>0</v>
      </c>
      <c r="BN20" t="s">
        <v>116</v>
      </c>
      <c r="BO20">
        <v>3</v>
      </c>
      <c r="BP20">
        <v>0</v>
      </c>
      <c r="BQ20">
        <v>19260</v>
      </c>
      <c r="BR20">
        <v>92640</v>
      </c>
      <c r="BS20">
        <v>0</v>
      </c>
      <c r="BT20">
        <v>1931</v>
      </c>
      <c r="BU20">
        <v>0</v>
      </c>
      <c r="BV20">
        <v>0</v>
      </c>
      <c r="BW20" t="s">
        <v>281</v>
      </c>
      <c r="BX20" t="s">
        <v>122</v>
      </c>
      <c r="BY20">
        <v>5.84</v>
      </c>
      <c r="BZ20">
        <v>2</v>
      </c>
      <c r="CA20">
        <v>0</v>
      </c>
      <c r="CB20">
        <v>2</v>
      </c>
      <c r="CC20">
        <v>4</v>
      </c>
      <c r="CD20">
        <v>4035870041</v>
      </c>
      <c r="CE20">
        <v>16</v>
      </c>
      <c r="CF20">
        <v>557</v>
      </c>
      <c r="CG20">
        <v>1012048</v>
      </c>
      <c r="CH20">
        <v>194457</v>
      </c>
      <c r="CI20" t="s">
        <v>282</v>
      </c>
      <c r="CJ20" t="s">
        <v>116</v>
      </c>
      <c r="CK20" t="s">
        <v>283</v>
      </c>
      <c r="CL20">
        <v>41806</v>
      </c>
      <c r="CM20" t="s">
        <v>284</v>
      </c>
      <c r="CN20">
        <v>4027360027</v>
      </c>
      <c r="CO20" s="2">
        <v>39668</v>
      </c>
      <c r="CP20">
        <v>1</v>
      </c>
      <c r="CQ20">
        <v>1</v>
      </c>
      <c r="CR20">
        <v>1</v>
      </c>
      <c r="CS20" t="s">
        <v>126</v>
      </c>
      <c r="CT20" t="s">
        <v>127</v>
      </c>
      <c r="CU20">
        <v>40.700372600000001</v>
      </c>
      <c r="CV20">
        <v>-73.899747300000001</v>
      </c>
      <c r="CX20">
        <v>405</v>
      </c>
      <c r="CY20">
        <v>70005.254562100003</v>
      </c>
      <c r="CZ20">
        <v>0</v>
      </c>
      <c r="DA20">
        <v>0.22366245763468809</v>
      </c>
      <c r="DB20">
        <v>210395687.46700001</v>
      </c>
    </row>
    <row r="21" spans="1:106" x14ac:dyDescent="0.25">
      <c r="A21">
        <v>57</v>
      </c>
      <c r="B21">
        <v>404</v>
      </c>
      <c r="C21">
        <v>65739610.2685</v>
      </c>
      <c r="D21">
        <v>37018.384356199997</v>
      </c>
      <c r="E21">
        <v>1.512519955635071</v>
      </c>
      <c r="F21" t="s">
        <v>105</v>
      </c>
      <c r="G21">
        <v>58</v>
      </c>
      <c r="H21">
        <v>11933</v>
      </c>
      <c r="I21">
        <v>57</v>
      </c>
      <c r="J21" t="s">
        <v>141</v>
      </c>
      <c r="K21">
        <v>2476</v>
      </c>
      <c r="L21">
        <v>7502</v>
      </c>
      <c r="M21">
        <v>404</v>
      </c>
      <c r="N21">
        <v>4047500</v>
      </c>
      <c r="O21">
        <v>40475001008</v>
      </c>
      <c r="P21">
        <v>475</v>
      </c>
      <c r="Q21">
        <v>1001</v>
      </c>
      <c r="R21">
        <v>24</v>
      </c>
      <c r="S21">
        <v>25</v>
      </c>
      <c r="T21">
        <v>11373</v>
      </c>
      <c r="U21" t="s">
        <v>600</v>
      </c>
      <c r="V21">
        <v>110</v>
      </c>
      <c r="W21">
        <v>42</v>
      </c>
      <c r="X21">
        <v>1410</v>
      </c>
      <c r="Y21">
        <v>4</v>
      </c>
      <c r="Z21">
        <v>4</v>
      </c>
      <c r="AA21" t="s">
        <v>453</v>
      </c>
      <c r="AB21" t="s">
        <v>601</v>
      </c>
      <c r="AC21" t="s">
        <v>111</v>
      </c>
      <c r="AD21" t="s">
        <v>245</v>
      </c>
      <c r="AE21" t="s">
        <v>462</v>
      </c>
      <c r="AG21" t="s">
        <v>147</v>
      </c>
      <c r="AH21" t="s">
        <v>114</v>
      </c>
      <c r="AM21" t="s">
        <v>120</v>
      </c>
      <c r="AN21" t="s">
        <v>432</v>
      </c>
      <c r="AO21">
        <v>4</v>
      </c>
      <c r="AP21">
        <v>0</v>
      </c>
      <c r="AQ21" t="s">
        <v>128</v>
      </c>
      <c r="AR21" t="s">
        <v>194</v>
      </c>
      <c r="AS21">
        <v>43477463</v>
      </c>
      <c r="AT21">
        <v>65760475</v>
      </c>
      <c r="AU21">
        <v>2164</v>
      </c>
      <c r="AV21">
        <v>9102</v>
      </c>
      <c r="AW21">
        <v>940</v>
      </c>
      <c r="AX21">
        <v>0</v>
      </c>
      <c r="AY21">
        <v>153</v>
      </c>
      <c r="AZ21">
        <v>0</v>
      </c>
      <c r="BA21">
        <v>0</v>
      </c>
      <c r="BB21">
        <v>1071</v>
      </c>
      <c r="BC21">
        <v>2</v>
      </c>
      <c r="BD21">
        <v>1</v>
      </c>
      <c r="BE21">
        <v>4</v>
      </c>
      <c r="BF21">
        <v>15</v>
      </c>
      <c r="BG21">
        <v>24</v>
      </c>
      <c r="BH21">
        <v>51</v>
      </c>
      <c r="BI21">
        <v>100</v>
      </c>
      <c r="BJ21">
        <v>50</v>
      </c>
      <c r="BK21">
        <v>70</v>
      </c>
      <c r="BL21" t="s">
        <v>195</v>
      </c>
      <c r="BM21">
        <v>0</v>
      </c>
      <c r="BN21" t="s">
        <v>120</v>
      </c>
      <c r="BO21">
        <v>5</v>
      </c>
      <c r="BP21">
        <v>5</v>
      </c>
      <c r="BQ21">
        <v>173254</v>
      </c>
      <c r="BR21">
        <v>1053900</v>
      </c>
      <c r="BS21">
        <v>1019223</v>
      </c>
      <c r="BT21">
        <v>2007</v>
      </c>
      <c r="BU21">
        <v>0</v>
      </c>
      <c r="BV21">
        <v>0</v>
      </c>
      <c r="BW21" t="s">
        <v>152</v>
      </c>
      <c r="BX21" t="s">
        <v>122</v>
      </c>
      <c r="BY21">
        <v>2.21</v>
      </c>
      <c r="BZ21">
        <v>2</v>
      </c>
      <c r="CA21">
        <v>0</v>
      </c>
      <c r="CB21">
        <v>2</v>
      </c>
      <c r="CC21">
        <v>4</v>
      </c>
      <c r="CD21">
        <v>4024767502</v>
      </c>
      <c r="CE21">
        <v>618</v>
      </c>
      <c r="CF21">
        <v>475</v>
      </c>
      <c r="CG21">
        <v>1017565</v>
      </c>
      <c r="CH21">
        <v>207604</v>
      </c>
      <c r="CI21" t="s">
        <v>602</v>
      </c>
      <c r="CJ21" t="s">
        <v>116</v>
      </c>
      <c r="CK21" t="s">
        <v>603</v>
      </c>
      <c r="CL21">
        <v>41304</v>
      </c>
      <c r="CM21" t="s">
        <v>604</v>
      </c>
      <c r="CN21">
        <v>4024760025</v>
      </c>
      <c r="CO21" s="2">
        <v>40000</v>
      </c>
      <c r="CP21">
        <v>1</v>
      </c>
      <c r="CS21" t="s">
        <v>126</v>
      </c>
      <c r="CT21" t="s">
        <v>127</v>
      </c>
      <c r="CU21">
        <v>40.736438900000003</v>
      </c>
      <c r="CV21">
        <v>-73.879785299999995</v>
      </c>
      <c r="CX21">
        <v>404</v>
      </c>
      <c r="CY21">
        <v>37018.384356199997</v>
      </c>
      <c r="CZ21">
        <v>0</v>
      </c>
      <c r="DA21">
        <v>0.12319612556138949</v>
      </c>
      <c r="DB21">
        <v>65739610.2685</v>
      </c>
    </row>
    <row r="22" spans="1:106" x14ac:dyDescent="0.25">
      <c r="A22">
        <v>48</v>
      </c>
      <c r="B22">
        <v>403</v>
      </c>
      <c r="C22">
        <v>83475526.260000005</v>
      </c>
      <c r="D22">
        <v>41713.483148500003</v>
      </c>
      <c r="E22">
        <v>1.175549983978271</v>
      </c>
      <c r="F22" t="s">
        <v>105</v>
      </c>
      <c r="G22">
        <v>49</v>
      </c>
      <c r="H22">
        <v>14682</v>
      </c>
      <c r="I22">
        <v>48</v>
      </c>
      <c r="J22" t="s">
        <v>141</v>
      </c>
      <c r="K22">
        <v>1094</v>
      </c>
      <c r="L22">
        <v>6</v>
      </c>
      <c r="M22">
        <v>403</v>
      </c>
      <c r="N22">
        <v>4032900</v>
      </c>
      <c r="O22">
        <v>40329003002</v>
      </c>
      <c r="P22">
        <v>329</v>
      </c>
      <c r="Q22">
        <v>3003</v>
      </c>
      <c r="R22">
        <v>30</v>
      </c>
      <c r="S22">
        <v>22</v>
      </c>
      <c r="T22">
        <v>11370</v>
      </c>
      <c r="U22" t="s">
        <v>538</v>
      </c>
      <c r="V22">
        <v>115</v>
      </c>
      <c r="W22">
        <v>42</v>
      </c>
      <c r="X22">
        <v>620</v>
      </c>
      <c r="Y22">
        <v>4</v>
      </c>
      <c r="Z22">
        <v>3</v>
      </c>
      <c r="AA22" t="s">
        <v>174</v>
      </c>
      <c r="AB22" t="s">
        <v>539</v>
      </c>
      <c r="AC22" t="s">
        <v>177</v>
      </c>
      <c r="AD22" t="s">
        <v>245</v>
      </c>
      <c r="AE22" t="s">
        <v>146</v>
      </c>
      <c r="AG22" t="s">
        <v>114</v>
      </c>
      <c r="AM22" t="s">
        <v>120</v>
      </c>
      <c r="AN22" t="s">
        <v>540</v>
      </c>
      <c r="AO22">
        <v>4</v>
      </c>
      <c r="AP22">
        <v>0</v>
      </c>
      <c r="AQ22" t="s">
        <v>118</v>
      </c>
      <c r="AR22" t="s">
        <v>541</v>
      </c>
      <c r="AS22">
        <v>54019049</v>
      </c>
      <c r="AT22">
        <v>63502069</v>
      </c>
      <c r="AU22">
        <v>80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80</v>
      </c>
      <c r="BC22">
        <v>2</v>
      </c>
      <c r="BD22">
        <v>0</v>
      </c>
      <c r="BE22">
        <v>2</v>
      </c>
      <c r="BF22">
        <v>0</v>
      </c>
      <c r="BG22">
        <v>0</v>
      </c>
      <c r="BH22">
        <v>106.75</v>
      </c>
      <c r="BI22">
        <v>106.77</v>
      </c>
      <c r="BJ22">
        <v>0</v>
      </c>
      <c r="BK22">
        <v>0</v>
      </c>
      <c r="BL22" t="s">
        <v>120</v>
      </c>
      <c r="BM22">
        <v>0</v>
      </c>
      <c r="BN22" t="s">
        <v>116</v>
      </c>
      <c r="BO22">
        <v>3</v>
      </c>
      <c r="BP22">
        <v>0</v>
      </c>
      <c r="BQ22">
        <v>475650</v>
      </c>
      <c r="BR22">
        <v>505350</v>
      </c>
      <c r="BS22">
        <v>0</v>
      </c>
      <c r="BT22">
        <v>0</v>
      </c>
      <c r="BU22">
        <v>0</v>
      </c>
      <c r="BV22">
        <v>0</v>
      </c>
      <c r="BW22" t="s">
        <v>542</v>
      </c>
      <c r="BX22" t="s">
        <v>122</v>
      </c>
      <c r="BY22">
        <v>0.01</v>
      </c>
      <c r="BZ22">
        <v>0.75</v>
      </c>
      <c r="CA22">
        <v>0</v>
      </c>
      <c r="CB22">
        <v>2</v>
      </c>
      <c r="CC22">
        <v>4</v>
      </c>
      <c r="CD22">
        <v>4010940006</v>
      </c>
      <c r="CE22">
        <v>647</v>
      </c>
      <c r="CF22">
        <v>329</v>
      </c>
      <c r="CG22">
        <v>1015726</v>
      </c>
      <c r="CH22">
        <v>217861</v>
      </c>
      <c r="CI22" t="s">
        <v>412</v>
      </c>
      <c r="CJ22" t="s">
        <v>116</v>
      </c>
      <c r="CK22" t="s">
        <v>543</v>
      </c>
      <c r="CL22">
        <v>40703</v>
      </c>
      <c r="CM22" t="s">
        <v>544</v>
      </c>
      <c r="CN22">
        <v>4010970031</v>
      </c>
      <c r="CO22" s="2">
        <v>38912</v>
      </c>
      <c r="CP22">
        <v>1</v>
      </c>
      <c r="CR22">
        <v>1</v>
      </c>
      <c r="CS22" t="s">
        <v>126</v>
      </c>
      <c r="CT22" t="s">
        <v>127</v>
      </c>
      <c r="CU22">
        <v>40.764598499999998</v>
      </c>
      <c r="CV22">
        <v>-73.886373199999994</v>
      </c>
      <c r="CX22">
        <v>403</v>
      </c>
      <c r="CY22">
        <v>41713.483148500003</v>
      </c>
      <c r="CZ22">
        <v>0</v>
      </c>
      <c r="DA22">
        <v>0.1371239066491815</v>
      </c>
      <c r="DB22">
        <v>83475526.260000005</v>
      </c>
    </row>
    <row r="23" spans="1:106" x14ac:dyDescent="0.25">
      <c r="A23">
        <v>36</v>
      </c>
      <c r="B23">
        <v>402</v>
      </c>
      <c r="C23">
        <v>139964592.111</v>
      </c>
      <c r="D23">
        <v>72318.015481299997</v>
      </c>
      <c r="E23">
        <v>1.1566400527954099</v>
      </c>
      <c r="F23" t="s">
        <v>204</v>
      </c>
      <c r="G23">
        <v>37</v>
      </c>
      <c r="H23">
        <v>10745</v>
      </c>
      <c r="I23">
        <v>36</v>
      </c>
      <c r="J23" t="s">
        <v>141</v>
      </c>
      <c r="K23">
        <v>422</v>
      </c>
      <c r="L23">
        <v>7</v>
      </c>
      <c r="M23">
        <v>402</v>
      </c>
      <c r="N23">
        <v>4001902</v>
      </c>
      <c r="O23">
        <v>40019021004</v>
      </c>
      <c r="P23">
        <v>19</v>
      </c>
      <c r="Q23">
        <v>1029</v>
      </c>
      <c r="R23">
        <v>30</v>
      </c>
      <c r="S23">
        <v>26</v>
      </c>
      <c r="T23">
        <v>11101</v>
      </c>
      <c r="U23" t="s">
        <v>442</v>
      </c>
      <c r="V23">
        <v>108</v>
      </c>
      <c r="W23">
        <v>41</v>
      </c>
      <c r="X23">
        <v>720</v>
      </c>
      <c r="Y23">
        <v>4</v>
      </c>
      <c r="Z23">
        <v>2</v>
      </c>
      <c r="AA23" t="s">
        <v>220</v>
      </c>
      <c r="AB23" t="s">
        <v>443</v>
      </c>
      <c r="AC23" t="s">
        <v>444</v>
      </c>
      <c r="AD23" t="s">
        <v>110</v>
      </c>
      <c r="AE23" t="s">
        <v>117</v>
      </c>
      <c r="AG23" t="s">
        <v>163</v>
      </c>
      <c r="AH23" t="s">
        <v>257</v>
      </c>
      <c r="AI23" t="s">
        <v>445</v>
      </c>
      <c r="AM23" t="s">
        <v>120</v>
      </c>
      <c r="AN23" t="s">
        <v>446</v>
      </c>
      <c r="AO23">
        <v>4</v>
      </c>
      <c r="AP23">
        <v>0</v>
      </c>
      <c r="AQ23" t="s">
        <v>150</v>
      </c>
      <c r="AR23" t="s">
        <v>447</v>
      </c>
      <c r="AS23">
        <v>93316350</v>
      </c>
      <c r="AT23">
        <v>107933470</v>
      </c>
      <c r="AU23">
        <v>18446</v>
      </c>
      <c r="AV23">
        <v>457039</v>
      </c>
      <c r="AW23">
        <v>0</v>
      </c>
      <c r="AX23">
        <v>5878</v>
      </c>
      <c r="AY23">
        <v>12568</v>
      </c>
      <c r="AZ23">
        <v>0</v>
      </c>
      <c r="BA23">
        <v>0</v>
      </c>
      <c r="BB23">
        <v>0</v>
      </c>
      <c r="BC23">
        <v>2</v>
      </c>
      <c r="BD23">
        <v>1</v>
      </c>
      <c r="BE23">
        <v>58</v>
      </c>
      <c r="BF23">
        <v>450</v>
      </c>
      <c r="BG23">
        <v>451</v>
      </c>
      <c r="BH23">
        <v>125</v>
      </c>
      <c r="BI23">
        <v>200</v>
      </c>
      <c r="BJ23">
        <v>125</v>
      </c>
      <c r="BK23">
        <v>200</v>
      </c>
      <c r="BL23" t="s">
        <v>120</v>
      </c>
      <c r="BM23">
        <v>2</v>
      </c>
      <c r="BN23" t="s">
        <v>116</v>
      </c>
      <c r="BO23">
        <v>4</v>
      </c>
      <c r="BP23">
        <v>2</v>
      </c>
      <c r="BQ23">
        <v>2250000</v>
      </c>
      <c r="BR23">
        <v>51370650</v>
      </c>
      <c r="BS23">
        <v>44341418</v>
      </c>
      <c r="BT23">
        <v>2015</v>
      </c>
      <c r="BU23">
        <v>0</v>
      </c>
      <c r="BV23">
        <v>0</v>
      </c>
      <c r="BW23" t="s">
        <v>448</v>
      </c>
      <c r="BX23" t="s">
        <v>122</v>
      </c>
      <c r="BY23">
        <v>27.17</v>
      </c>
      <c r="BZ23">
        <v>10</v>
      </c>
      <c r="CA23">
        <v>10</v>
      </c>
      <c r="CB23">
        <v>10</v>
      </c>
      <c r="CC23">
        <v>4</v>
      </c>
      <c r="CD23">
        <v>4004220007</v>
      </c>
      <c r="CE23">
        <v>770</v>
      </c>
      <c r="CF23">
        <v>19</v>
      </c>
      <c r="CG23">
        <v>1000954</v>
      </c>
      <c r="CH23">
        <v>212379</v>
      </c>
      <c r="CI23" t="s">
        <v>449</v>
      </c>
      <c r="CJ23" t="s">
        <v>116</v>
      </c>
      <c r="CK23" t="s">
        <v>450</v>
      </c>
      <c r="CL23">
        <v>40302</v>
      </c>
      <c r="CM23" t="s">
        <v>451</v>
      </c>
      <c r="CN23">
        <v>4004220007</v>
      </c>
      <c r="CO23" s="2">
        <v>41396</v>
      </c>
      <c r="CP23">
        <v>1</v>
      </c>
      <c r="CQ23">
        <v>1</v>
      </c>
      <c r="CR23">
        <v>1</v>
      </c>
      <c r="CS23" t="s">
        <v>126</v>
      </c>
      <c r="CT23" t="s">
        <v>127</v>
      </c>
      <c r="CU23">
        <v>40.749592</v>
      </c>
      <c r="CV23">
        <v>-73.939712999999998</v>
      </c>
      <c r="CX23">
        <v>402</v>
      </c>
      <c r="CY23">
        <v>72318.015481299997</v>
      </c>
      <c r="CZ23">
        <v>0</v>
      </c>
      <c r="DA23">
        <v>0.23790467888632469</v>
      </c>
      <c r="DB23">
        <v>139964592.111</v>
      </c>
    </row>
    <row r="24" spans="1:106" x14ac:dyDescent="0.25">
      <c r="A24">
        <v>47</v>
      </c>
      <c r="B24">
        <v>401</v>
      </c>
      <c r="C24">
        <v>171489783.697</v>
      </c>
      <c r="D24">
        <v>91151.727386700004</v>
      </c>
      <c r="E24">
        <v>0.93002301454544067</v>
      </c>
      <c r="F24" t="s">
        <v>105</v>
      </c>
      <c r="G24">
        <v>48</v>
      </c>
      <c r="H24">
        <v>19347</v>
      </c>
      <c r="I24">
        <v>47</v>
      </c>
      <c r="J24" t="s">
        <v>141</v>
      </c>
      <c r="K24">
        <v>567</v>
      </c>
      <c r="L24">
        <v>7501</v>
      </c>
      <c r="M24">
        <v>401</v>
      </c>
      <c r="N24">
        <v>4007500</v>
      </c>
      <c r="O24">
        <v>40075001002</v>
      </c>
      <c r="P24">
        <v>75</v>
      </c>
      <c r="Q24">
        <v>1002</v>
      </c>
      <c r="R24">
        <v>30</v>
      </c>
      <c r="S24">
        <v>22</v>
      </c>
      <c r="T24">
        <v>11106</v>
      </c>
      <c r="U24" t="s">
        <v>533</v>
      </c>
      <c r="V24">
        <v>114</v>
      </c>
      <c r="W24">
        <v>41</v>
      </c>
      <c r="X24">
        <v>300</v>
      </c>
      <c r="Y24">
        <v>4</v>
      </c>
      <c r="Z24">
        <v>1</v>
      </c>
      <c r="AA24" t="s">
        <v>188</v>
      </c>
      <c r="AB24" t="s">
        <v>534</v>
      </c>
      <c r="AC24" t="s">
        <v>111</v>
      </c>
      <c r="AD24" t="s">
        <v>111</v>
      </c>
      <c r="AE24" t="s">
        <v>238</v>
      </c>
      <c r="AG24" t="s">
        <v>147</v>
      </c>
      <c r="AH24" t="s">
        <v>147</v>
      </c>
      <c r="AI24" t="s">
        <v>445</v>
      </c>
      <c r="AM24" t="s">
        <v>120</v>
      </c>
      <c r="AN24" t="s">
        <v>177</v>
      </c>
      <c r="AO24">
        <v>3</v>
      </c>
      <c r="AP24">
        <v>0</v>
      </c>
      <c r="AQ24" t="s">
        <v>390</v>
      </c>
      <c r="AR24" t="s">
        <v>194</v>
      </c>
      <c r="AS24">
        <v>129214114</v>
      </c>
      <c r="AT24">
        <v>120172109</v>
      </c>
      <c r="AU24">
        <v>800</v>
      </c>
      <c r="AV24">
        <v>6560</v>
      </c>
      <c r="AW24">
        <v>0</v>
      </c>
      <c r="AX24">
        <v>0</v>
      </c>
      <c r="AY24">
        <v>800</v>
      </c>
      <c r="AZ24">
        <v>0</v>
      </c>
      <c r="BA24">
        <v>0</v>
      </c>
      <c r="BB24">
        <v>0</v>
      </c>
      <c r="BC24">
        <v>2</v>
      </c>
      <c r="BD24">
        <v>1</v>
      </c>
      <c r="BE24">
        <v>6</v>
      </c>
      <c r="BF24">
        <v>10</v>
      </c>
      <c r="BG24">
        <v>15</v>
      </c>
      <c r="BH24">
        <v>25</v>
      </c>
      <c r="BI24">
        <v>158.41999999999999</v>
      </c>
      <c r="BJ24">
        <v>0</v>
      </c>
      <c r="BK24">
        <v>0</v>
      </c>
      <c r="BL24" t="s">
        <v>120</v>
      </c>
      <c r="BM24">
        <v>0</v>
      </c>
      <c r="BN24" t="s">
        <v>120</v>
      </c>
      <c r="BO24">
        <v>0</v>
      </c>
      <c r="BP24">
        <v>5</v>
      </c>
      <c r="BQ24">
        <v>98100</v>
      </c>
      <c r="BR24">
        <v>462602</v>
      </c>
      <c r="BS24">
        <v>435661</v>
      </c>
      <c r="BT24">
        <v>2008</v>
      </c>
      <c r="BU24">
        <v>0</v>
      </c>
      <c r="BV24">
        <v>0</v>
      </c>
      <c r="BW24" t="s">
        <v>152</v>
      </c>
      <c r="BX24" t="s">
        <v>122</v>
      </c>
      <c r="BY24">
        <v>1.86</v>
      </c>
      <c r="BZ24">
        <v>2</v>
      </c>
      <c r="CA24">
        <v>0</v>
      </c>
      <c r="CB24">
        <v>2</v>
      </c>
      <c r="CC24">
        <v>4</v>
      </c>
      <c r="CD24">
        <v>4005677501</v>
      </c>
      <c r="CE24">
        <v>821</v>
      </c>
      <c r="CF24">
        <v>75</v>
      </c>
      <c r="CG24">
        <v>1003951</v>
      </c>
      <c r="CH24">
        <v>217839</v>
      </c>
      <c r="CI24" t="s">
        <v>535</v>
      </c>
      <c r="CJ24" t="s">
        <v>116</v>
      </c>
      <c r="CK24" t="s">
        <v>536</v>
      </c>
      <c r="CL24">
        <v>40402</v>
      </c>
      <c r="CM24" t="s">
        <v>537</v>
      </c>
      <c r="CN24">
        <v>4005670038</v>
      </c>
      <c r="CO24" s="2">
        <v>40987</v>
      </c>
      <c r="CP24">
        <v>1</v>
      </c>
      <c r="CQ24">
        <v>1</v>
      </c>
      <c r="CR24">
        <v>1</v>
      </c>
      <c r="CS24" t="s">
        <v>126</v>
      </c>
      <c r="CT24" t="s">
        <v>127</v>
      </c>
      <c r="CU24">
        <v>40.764572200000003</v>
      </c>
      <c r="CV24">
        <v>-73.928880399999997</v>
      </c>
      <c r="CX24">
        <v>401</v>
      </c>
      <c r="CY24">
        <v>91151.727386700004</v>
      </c>
      <c r="CZ24">
        <v>0</v>
      </c>
      <c r="DA24">
        <v>0.29654440138278298</v>
      </c>
      <c r="DB24">
        <v>171489783.697</v>
      </c>
    </row>
    <row r="25" spans="1:106" x14ac:dyDescent="0.25">
      <c r="A25">
        <v>43</v>
      </c>
      <c r="B25">
        <v>356</v>
      </c>
      <c r="C25">
        <v>130206290.64300001</v>
      </c>
      <c r="D25">
        <v>255184.04597199999</v>
      </c>
      <c r="E25">
        <v>0.2487940043210983</v>
      </c>
      <c r="F25" t="s">
        <v>204</v>
      </c>
      <c r="G25">
        <v>44</v>
      </c>
      <c r="H25">
        <v>7</v>
      </c>
      <c r="I25">
        <v>43</v>
      </c>
      <c r="J25" t="s">
        <v>106</v>
      </c>
      <c r="K25">
        <v>8591</v>
      </c>
      <c r="L25">
        <v>1500</v>
      </c>
      <c r="M25">
        <v>356</v>
      </c>
      <c r="N25">
        <v>3070202</v>
      </c>
      <c r="O25">
        <v>30702021000</v>
      </c>
      <c r="P25">
        <v>702.02</v>
      </c>
      <c r="Q25">
        <v>1000</v>
      </c>
      <c r="R25">
        <v>22</v>
      </c>
      <c r="S25">
        <v>46</v>
      </c>
      <c r="T25">
        <v>11234</v>
      </c>
      <c r="U25" t="s">
        <v>503</v>
      </c>
      <c r="V25">
        <v>63</v>
      </c>
      <c r="W25">
        <v>35</v>
      </c>
      <c r="X25">
        <v>8822</v>
      </c>
      <c r="Y25">
        <v>3</v>
      </c>
      <c r="Z25">
        <v>56</v>
      </c>
      <c r="AA25" t="s">
        <v>504</v>
      </c>
      <c r="AB25" t="s">
        <v>505</v>
      </c>
      <c r="AC25" t="s">
        <v>146</v>
      </c>
      <c r="AM25" t="s">
        <v>120</v>
      </c>
      <c r="AN25" t="s">
        <v>506</v>
      </c>
      <c r="AO25">
        <v>8</v>
      </c>
      <c r="AP25">
        <v>0</v>
      </c>
      <c r="AQ25" t="s">
        <v>118</v>
      </c>
      <c r="AR25" t="s">
        <v>266</v>
      </c>
      <c r="AS25">
        <v>96696814</v>
      </c>
      <c r="AT25">
        <v>24057602</v>
      </c>
      <c r="AU25">
        <v>24000000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24000000</v>
      </c>
      <c r="BC25">
        <v>2</v>
      </c>
      <c r="BD25">
        <v>10</v>
      </c>
      <c r="BE25">
        <v>1</v>
      </c>
      <c r="BF25">
        <v>0</v>
      </c>
      <c r="BG25">
        <v>0</v>
      </c>
      <c r="BH25">
        <v>250</v>
      </c>
      <c r="BI25">
        <v>200</v>
      </c>
      <c r="BJ25">
        <v>0</v>
      </c>
      <c r="BK25">
        <v>0</v>
      </c>
      <c r="BL25" t="s">
        <v>120</v>
      </c>
      <c r="BM25">
        <v>0</v>
      </c>
      <c r="BN25" t="s">
        <v>116</v>
      </c>
      <c r="BO25">
        <v>5</v>
      </c>
      <c r="BP25">
        <v>0</v>
      </c>
      <c r="BQ25">
        <v>7038900</v>
      </c>
      <c r="BR25">
        <v>8203950</v>
      </c>
      <c r="BS25">
        <v>8203950</v>
      </c>
      <c r="BT25">
        <v>1930</v>
      </c>
      <c r="BU25">
        <v>0</v>
      </c>
      <c r="BV25">
        <v>0</v>
      </c>
      <c r="BY25">
        <v>9.94</v>
      </c>
      <c r="BZ25">
        <v>0</v>
      </c>
      <c r="CA25">
        <v>1</v>
      </c>
      <c r="CB25">
        <v>2.4</v>
      </c>
      <c r="CC25">
        <v>3</v>
      </c>
      <c r="CD25">
        <v>3085911500</v>
      </c>
      <c r="CF25">
        <v>70202</v>
      </c>
      <c r="CG25">
        <v>1017788</v>
      </c>
      <c r="CH25">
        <v>152323</v>
      </c>
      <c r="CI25" t="s">
        <v>507</v>
      </c>
      <c r="CJ25" t="s">
        <v>116</v>
      </c>
      <c r="CK25" t="s">
        <v>508</v>
      </c>
      <c r="CL25">
        <v>32504</v>
      </c>
      <c r="CP25">
        <v>1</v>
      </c>
      <c r="CQ25">
        <v>1</v>
      </c>
      <c r="CR25">
        <v>1</v>
      </c>
      <c r="CS25" t="s">
        <v>126</v>
      </c>
      <c r="CT25" t="s">
        <v>127</v>
      </c>
      <c r="CU25">
        <v>40.584704100000003</v>
      </c>
      <c r="CV25">
        <v>-73.879255599999993</v>
      </c>
      <c r="CX25">
        <v>356</v>
      </c>
      <c r="CY25">
        <v>255184.04597199999</v>
      </c>
      <c r="CZ25">
        <v>0</v>
      </c>
      <c r="DA25">
        <v>0.80680439022897232</v>
      </c>
      <c r="DB25">
        <v>130206290.64300001</v>
      </c>
    </row>
    <row r="26" spans="1:106" x14ac:dyDescent="0.25">
      <c r="A26">
        <v>68</v>
      </c>
      <c r="B26">
        <v>355</v>
      </c>
      <c r="C26">
        <v>26144172.707400002</v>
      </c>
      <c r="D26">
        <v>23961.3953181</v>
      </c>
      <c r="E26">
        <v>4.0250200778245933E-2</v>
      </c>
      <c r="F26" t="s">
        <v>105</v>
      </c>
      <c r="G26">
        <v>69</v>
      </c>
      <c r="H26">
        <v>9</v>
      </c>
      <c r="I26">
        <v>68</v>
      </c>
      <c r="J26" t="s">
        <v>106</v>
      </c>
      <c r="K26">
        <v>1183</v>
      </c>
      <c r="L26">
        <v>2</v>
      </c>
      <c r="M26">
        <v>355</v>
      </c>
      <c r="N26">
        <v>3017700</v>
      </c>
      <c r="O26">
        <v>30177001000</v>
      </c>
      <c r="P26">
        <v>177</v>
      </c>
      <c r="Q26">
        <v>1000</v>
      </c>
      <c r="R26">
        <v>17</v>
      </c>
      <c r="S26">
        <v>35</v>
      </c>
      <c r="T26">
        <v>11238</v>
      </c>
      <c r="U26" t="s">
        <v>678</v>
      </c>
      <c r="V26">
        <v>78</v>
      </c>
      <c r="W26">
        <v>39</v>
      </c>
      <c r="X26">
        <v>4600</v>
      </c>
      <c r="Y26">
        <v>3</v>
      </c>
      <c r="Z26">
        <v>55</v>
      </c>
      <c r="AA26" t="s">
        <v>174</v>
      </c>
      <c r="AB26" t="s">
        <v>679</v>
      </c>
      <c r="AC26" t="s">
        <v>117</v>
      </c>
      <c r="AD26" t="s">
        <v>117</v>
      </c>
      <c r="AM26" t="s">
        <v>120</v>
      </c>
      <c r="AN26" t="s">
        <v>680</v>
      </c>
      <c r="AO26">
        <v>8</v>
      </c>
      <c r="AP26">
        <v>0</v>
      </c>
      <c r="AQ26" t="s">
        <v>128</v>
      </c>
      <c r="AR26" t="s">
        <v>681</v>
      </c>
      <c r="AS26">
        <v>21370439</v>
      </c>
      <c r="AT26">
        <v>860164</v>
      </c>
      <c r="AU26">
        <v>206640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206640</v>
      </c>
      <c r="BC26">
        <v>2</v>
      </c>
      <c r="BD26">
        <v>1</v>
      </c>
      <c r="BE26">
        <v>5</v>
      </c>
      <c r="BF26">
        <v>0</v>
      </c>
      <c r="BG26">
        <v>1</v>
      </c>
      <c r="BH26">
        <v>610</v>
      </c>
      <c r="BI26">
        <v>581.25</v>
      </c>
      <c r="BJ26">
        <v>246</v>
      </c>
      <c r="BK26">
        <v>168</v>
      </c>
      <c r="BL26" t="s">
        <v>120</v>
      </c>
      <c r="BM26">
        <v>0</v>
      </c>
      <c r="BN26" t="s">
        <v>116</v>
      </c>
      <c r="BO26">
        <v>3</v>
      </c>
      <c r="BP26">
        <v>0</v>
      </c>
      <c r="BQ26">
        <v>2142000</v>
      </c>
      <c r="BR26">
        <v>34648650</v>
      </c>
      <c r="BS26">
        <v>34648650</v>
      </c>
      <c r="BT26">
        <v>1941</v>
      </c>
      <c r="BU26">
        <v>1987</v>
      </c>
      <c r="BV26">
        <v>0</v>
      </c>
      <c r="BW26" t="s">
        <v>152</v>
      </c>
      <c r="BX26" t="s">
        <v>122</v>
      </c>
      <c r="BY26">
        <v>1.48</v>
      </c>
      <c r="BZ26">
        <v>2.4300000000000002</v>
      </c>
      <c r="CA26">
        <v>0</v>
      </c>
      <c r="CB26">
        <v>4.8</v>
      </c>
      <c r="CC26">
        <v>3</v>
      </c>
      <c r="CD26">
        <v>3011830002</v>
      </c>
      <c r="CF26">
        <v>177</v>
      </c>
      <c r="CG26">
        <v>993107</v>
      </c>
      <c r="CH26">
        <v>184168</v>
      </c>
      <c r="CI26" t="s">
        <v>123</v>
      </c>
      <c r="CJ26" t="s">
        <v>116</v>
      </c>
      <c r="CK26" t="s">
        <v>682</v>
      </c>
      <c r="CL26">
        <v>30408</v>
      </c>
      <c r="CN26">
        <v>3011830026</v>
      </c>
      <c r="CO26" s="2">
        <v>41403</v>
      </c>
      <c r="CP26">
        <v>1</v>
      </c>
      <c r="CS26" t="s">
        <v>126</v>
      </c>
      <c r="CT26" t="s">
        <v>127</v>
      </c>
      <c r="CU26">
        <v>40.672170899999998</v>
      </c>
      <c r="CV26">
        <v>-73.968070999999995</v>
      </c>
      <c r="CX26">
        <v>355</v>
      </c>
      <c r="CY26">
        <v>23961.3953181</v>
      </c>
      <c r="CZ26">
        <v>0</v>
      </c>
      <c r="DA26">
        <v>7.3432167109580559E-2</v>
      </c>
      <c r="DB26">
        <v>26144172.707400002</v>
      </c>
    </row>
    <row r="27" spans="1:106" x14ac:dyDescent="0.25">
      <c r="A27">
        <v>39</v>
      </c>
      <c r="B27">
        <v>318</v>
      </c>
      <c r="C27">
        <v>235399040.48899999</v>
      </c>
      <c r="D27">
        <v>188007.31516900001</v>
      </c>
      <c r="E27">
        <v>0.47327101230621338</v>
      </c>
      <c r="F27" t="s">
        <v>105</v>
      </c>
      <c r="G27">
        <v>40</v>
      </c>
      <c r="H27">
        <v>35558</v>
      </c>
      <c r="I27">
        <v>39</v>
      </c>
      <c r="J27" t="s">
        <v>106</v>
      </c>
      <c r="K27">
        <v>7712</v>
      </c>
      <c r="L27">
        <v>11</v>
      </c>
      <c r="M27">
        <v>318</v>
      </c>
      <c r="N27">
        <v>3064000</v>
      </c>
      <c r="O27">
        <v>30640002000</v>
      </c>
      <c r="P27">
        <v>640</v>
      </c>
      <c r="Q27">
        <v>2000</v>
      </c>
      <c r="R27">
        <v>22</v>
      </c>
      <c r="S27">
        <v>46</v>
      </c>
      <c r="T27">
        <v>11229</v>
      </c>
      <c r="U27" t="s">
        <v>467</v>
      </c>
      <c r="V27">
        <v>63</v>
      </c>
      <c r="W27">
        <v>35</v>
      </c>
      <c r="X27">
        <v>8821</v>
      </c>
      <c r="Y27">
        <v>3</v>
      </c>
      <c r="Z27">
        <v>18</v>
      </c>
      <c r="AA27" t="s">
        <v>468</v>
      </c>
      <c r="AB27" t="s">
        <v>469</v>
      </c>
      <c r="AC27" t="s">
        <v>176</v>
      </c>
      <c r="AD27" t="s">
        <v>470</v>
      </c>
      <c r="AG27" t="s">
        <v>257</v>
      </c>
      <c r="AH27" t="s">
        <v>114</v>
      </c>
      <c r="AM27" t="s">
        <v>120</v>
      </c>
      <c r="AN27" t="s">
        <v>165</v>
      </c>
      <c r="AO27">
        <v>1</v>
      </c>
      <c r="AP27">
        <v>0</v>
      </c>
      <c r="AQ27" t="s">
        <v>118</v>
      </c>
      <c r="AR27" t="s">
        <v>471</v>
      </c>
      <c r="AS27">
        <v>202625552</v>
      </c>
      <c r="AT27">
        <v>95896822</v>
      </c>
      <c r="AU27">
        <v>0</v>
      </c>
      <c r="AV27">
        <v>1680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2</v>
      </c>
      <c r="BD27">
        <v>1</v>
      </c>
      <c r="BE27">
        <v>2.5</v>
      </c>
      <c r="BF27">
        <v>1</v>
      </c>
      <c r="BG27">
        <v>1</v>
      </c>
      <c r="BH27">
        <v>34</v>
      </c>
      <c r="BI27">
        <v>100</v>
      </c>
      <c r="BJ27">
        <v>20</v>
      </c>
      <c r="BK27">
        <v>30</v>
      </c>
      <c r="BL27" t="s">
        <v>327</v>
      </c>
      <c r="BM27">
        <v>1</v>
      </c>
      <c r="BN27" t="s">
        <v>120</v>
      </c>
      <c r="BO27">
        <v>5</v>
      </c>
      <c r="BP27">
        <v>2</v>
      </c>
      <c r="BQ27">
        <v>16500</v>
      </c>
      <c r="BR27">
        <v>63180</v>
      </c>
      <c r="BS27">
        <v>0</v>
      </c>
      <c r="BT27">
        <v>1920</v>
      </c>
      <c r="BU27">
        <v>2008</v>
      </c>
      <c r="BV27">
        <v>0</v>
      </c>
      <c r="BW27" t="s">
        <v>152</v>
      </c>
      <c r="BX27" t="s">
        <v>122</v>
      </c>
      <c r="BY27">
        <v>0.49</v>
      </c>
      <c r="BZ27">
        <v>0.5</v>
      </c>
      <c r="CA27">
        <v>0</v>
      </c>
      <c r="CB27">
        <v>1</v>
      </c>
      <c r="CC27">
        <v>3</v>
      </c>
      <c r="CD27">
        <v>3077120011</v>
      </c>
      <c r="CE27">
        <v>1570</v>
      </c>
      <c r="CF27">
        <v>640</v>
      </c>
      <c r="CG27">
        <v>1000836</v>
      </c>
      <c r="CH27">
        <v>161581</v>
      </c>
      <c r="CI27" t="s">
        <v>472</v>
      </c>
      <c r="CJ27" t="s">
        <v>116</v>
      </c>
      <c r="CK27" t="s">
        <v>473</v>
      </c>
      <c r="CL27">
        <v>32305</v>
      </c>
      <c r="CM27" t="s">
        <v>474</v>
      </c>
      <c r="CN27">
        <v>3083310090</v>
      </c>
      <c r="CO27" s="2">
        <v>39036</v>
      </c>
      <c r="CP27">
        <v>1</v>
      </c>
      <c r="CQ27">
        <v>1</v>
      </c>
      <c r="CR27">
        <v>1</v>
      </c>
      <c r="CS27" t="s">
        <v>126</v>
      </c>
      <c r="CT27" t="s">
        <v>127</v>
      </c>
      <c r="CU27">
        <v>40.610163300000004</v>
      </c>
      <c r="CV27">
        <v>-73.940263900000005</v>
      </c>
      <c r="CX27">
        <v>318</v>
      </c>
      <c r="CY27">
        <v>188007.31516900001</v>
      </c>
      <c r="CZ27">
        <v>0</v>
      </c>
      <c r="DA27">
        <v>0.59350859034590731</v>
      </c>
      <c r="DB27">
        <v>235399040.48899999</v>
      </c>
    </row>
    <row r="28" spans="1:106" x14ac:dyDescent="0.25">
      <c r="A28">
        <v>19</v>
      </c>
      <c r="B28">
        <v>317</v>
      </c>
      <c r="C28">
        <v>93818430.724399999</v>
      </c>
      <c r="D28">
        <v>43327.355080699999</v>
      </c>
      <c r="E28">
        <v>1.159620046615601</v>
      </c>
      <c r="F28" t="s">
        <v>105</v>
      </c>
      <c r="G28">
        <v>20</v>
      </c>
      <c r="H28">
        <v>18262</v>
      </c>
      <c r="I28">
        <v>19</v>
      </c>
      <c r="J28" t="s">
        <v>106</v>
      </c>
      <c r="K28">
        <v>5091</v>
      </c>
      <c r="L28">
        <v>28</v>
      </c>
      <c r="M28">
        <v>317</v>
      </c>
      <c r="N28">
        <v>3082000</v>
      </c>
      <c r="O28">
        <v>30820003001</v>
      </c>
      <c r="P28">
        <v>820</v>
      </c>
      <c r="Q28">
        <v>3001</v>
      </c>
      <c r="R28">
        <v>17</v>
      </c>
      <c r="S28">
        <v>40</v>
      </c>
      <c r="T28">
        <v>11226</v>
      </c>
      <c r="U28" t="s">
        <v>303</v>
      </c>
      <c r="V28">
        <v>67</v>
      </c>
      <c r="W28">
        <v>35</v>
      </c>
      <c r="X28">
        <v>5400</v>
      </c>
      <c r="Y28">
        <v>3</v>
      </c>
      <c r="Z28">
        <v>17</v>
      </c>
      <c r="AA28" t="s">
        <v>304</v>
      </c>
      <c r="AB28" t="s">
        <v>305</v>
      </c>
      <c r="AC28" t="s">
        <v>117</v>
      </c>
      <c r="AD28" t="s">
        <v>177</v>
      </c>
      <c r="AG28" t="s">
        <v>147</v>
      </c>
      <c r="AH28" t="s">
        <v>114</v>
      </c>
      <c r="AM28" t="s">
        <v>120</v>
      </c>
      <c r="AN28" t="s">
        <v>306</v>
      </c>
      <c r="AO28">
        <v>1</v>
      </c>
      <c r="AP28">
        <v>0</v>
      </c>
      <c r="AQ28" t="s">
        <v>118</v>
      </c>
      <c r="AR28" t="s">
        <v>307</v>
      </c>
      <c r="AS28">
        <v>61669617</v>
      </c>
      <c r="AT28">
        <v>71513214</v>
      </c>
      <c r="AU28">
        <v>0</v>
      </c>
      <c r="AV28">
        <v>1596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2</v>
      </c>
      <c r="BD28">
        <v>1</v>
      </c>
      <c r="BE28">
        <v>2.5</v>
      </c>
      <c r="BF28">
        <v>1</v>
      </c>
      <c r="BG28">
        <v>1</v>
      </c>
      <c r="BH28">
        <v>18</v>
      </c>
      <c r="BI28">
        <v>110.25</v>
      </c>
      <c r="BJ28">
        <v>18</v>
      </c>
      <c r="BK28">
        <v>40</v>
      </c>
      <c r="BL28" t="s">
        <v>120</v>
      </c>
      <c r="BM28">
        <v>2</v>
      </c>
      <c r="BN28" t="s">
        <v>120</v>
      </c>
      <c r="BO28">
        <v>5</v>
      </c>
      <c r="BP28">
        <v>2</v>
      </c>
      <c r="BQ28">
        <v>18720</v>
      </c>
      <c r="BR28">
        <v>47940</v>
      </c>
      <c r="BS28">
        <v>0</v>
      </c>
      <c r="BT28">
        <v>1920</v>
      </c>
      <c r="BU28">
        <v>0</v>
      </c>
      <c r="BV28">
        <v>0</v>
      </c>
      <c r="BW28" t="s">
        <v>308</v>
      </c>
      <c r="BX28" t="s">
        <v>122</v>
      </c>
      <c r="BY28">
        <v>0.8</v>
      </c>
      <c r="BZ28">
        <v>2.4300000000000002</v>
      </c>
      <c r="CA28">
        <v>0</v>
      </c>
      <c r="CB28">
        <v>4.8</v>
      </c>
      <c r="CC28">
        <v>3</v>
      </c>
      <c r="CD28">
        <v>3050910028</v>
      </c>
      <c r="CE28">
        <v>4640</v>
      </c>
      <c r="CF28">
        <v>820</v>
      </c>
      <c r="CG28">
        <v>997796</v>
      </c>
      <c r="CH28">
        <v>176592</v>
      </c>
      <c r="CI28" t="s">
        <v>309</v>
      </c>
      <c r="CJ28" t="s">
        <v>116</v>
      </c>
      <c r="CK28" t="s">
        <v>310</v>
      </c>
      <c r="CL28">
        <v>31602</v>
      </c>
      <c r="CM28" t="s">
        <v>311</v>
      </c>
      <c r="CN28">
        <v>3052110001</v>
      </c>
      <c r="CO28" s="2">
        <v>37158</v>
      </c>
      <c r="CP28">
        <v>1</v>
      </c>
      <c r="CS28" t="s">
        <v>126</v>
      </c>
      <c r="CT28" t="s">
        <v>127</v>
      </c>
      <c r="CU28">
        <v>40.651370499999999</v>
      </c>
      <c r="CV28">
        <v>-73.951182599999996</v>
      </c>
      <c r="CX28">
        <v>317</v>
      </c>
      <c r="CY28">
        <v>43327.355080699999</v>
      </c>
      <c r="CZ28">
        <v>0</v>
      </c>
      <c r="DA28">
        <v>0.13889285906619531</v>
      </c>
      <c r="DB28">
        <v>93818430.724399999</v>
      </c>
    </row>
    <row r="29" spans="1:106" x14ac:dyDescent="0.25">
      <c r="A29">
        <v>30</v>
      </c>
      <c r="B29">
        <v>316</v>
      </c>
      <c r="C29">
        <v>51768965.801600002</v>
      </c>
      <c r="D29">
        <v>32997.613567499997</v>
      </c>
      <c r="E29">
        <v>1.3484599590301509</v>
      </c>
      <c r="F29" t="s">
        <v>105</v>
      </c>
      <c r="G29">
        <v>31</v>
      </c>
      <c r="H29">
        <v>8128</v>
      </c>
      <c r="I29">
        <v>30</v>
      </c>
      <c r="J29" t="s">
        <v>106</v>
      </c>
      <c r="K29">
        <v>3626</v>
      </c>
      <c r="L29">
        <v>49</v>
      </c>
      <c r="M29">
        <v>316</v>
      </c>
      <c r="N29">
        <v>3091600</v>
      </c>
      <c r="O29">
        <v>30916003003</v>
      </c>
      <c r="P29">
        <v>916</v>
      </c>
      <c r="Q29">
        <v>3003</v>
      </c>
      <c r="R29">
        <v>23</v>
      </c>
      <c r="S29">
        <v>42</v>
      </c>
      <c r="T29">
        <v>11212</v>
      </c>
      <c r="U29" t="s">
        <v>387</v>
      </c>
      <c r="V29">
        <v>73</v>
      </c>
      <c r="W29">
        <v>33</v>
      </c>
      <c r="X29">
        <v>6000</v>
      </c>
      <c r="Y29">
        <v>3</v>
      </c>
      <c r="Z29">
        <v>16</v>
      </c>
      <c r="AA29" t="s">
        <v>108</v>
      </c>
      <c r="AB29" t="s">
        <v>388</v>
      </c>
      <c r="AC29" t="s">
        <v>117</v>
      </c>
      <c r="AD29" t="s">
        <v>117</v>
      </c>
      <c r="AE29" t="s">
        <v>117</v>
      </c>
      <c r="AG29" t="s">
        <v>147</v>
      </c>
      <c r="AH29" t="s">
        <v>114</v>
      </c>
      <c r="AI29" t="s">
        <v>389</v>
      </c>
      <c r="AM29" t="s">
        <v>120</v>
      </c>
      <c r="AN29" t="s">
        <v>258</v>
      </c>
      <c r="AO29">
        <v>1</v>
      </c>
      <c r="AP29">
        <v>0</v>
      </c>
      <c r="AQ29" t="s">
        <v>390</v>
      </c>
      <c r="AR29" t="s">
        <v>391</v>
      </c>
      <c r="AS29">
        <v>35276624</v>
      </c>
      <c r="AT29">
        <v>47569111</v>
      </c>
      <c r="AU29">
        <v>0</v>
      </c>
      <c r="AV29">
        <v>2000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</v>
      </c>
      <c r="BD29">
        <v>1</v>
      </c>
      <c r="BE29">
        <v>2</v>
      </c>
      <c r="BF29">
        <v>2</v>
      </c>
      <c r="BG29">
        <v>2</v>
      </c>
      <c r="BH29">
        <v>22.8</v>
      </c>
      <c r="BI29">
        <v>100.08</v>
      </c>
      <c r="BJ29">
        <v>20</v>
      </c>
      <c r="BK29">
        <v>50</v>
      </c>
      <c r="BL29" t="s">
        <v>120</v>
      </c>
      <c r="BM29">
        <v>1</v>
      </c>
      <c r="BN29" t="s">
        <v>120</v>
      </c>
      <c r="BO29">
        <v>5</v>
      </c>
      <c r="BP29">
        <v>2</v>
      </c>
      <c r="BQ29">
        <v>20280</v>
      </c>
      <c r="BR29">
        <v>44640</v>
      </c>
      <c r="BS29">
        <v>0</v>
      </c>
      <c r="BT29">
        <v>1930</v>
      </c>
      <c r="BU29">
        <v>0</v>
      </c>
      <c r="BV29">
        <v>0</v>
      </c>
      <c r="BW29" t="s">
        <v>152</v>
      </c>
      <c r="BX29" t="s">
        <v>122</v>
      </c>
      <c r="BY29">
        <v>0.88</v>
      </c>
      <c r="BZ29">
        <v>2.4300000000000002</v>
      </c>
      <c r="CA29">
        <v>0</v>
      </c>
      <c r="CB29">
        <v>4.8</v>
      </c>
      <c r="CC29">
        <v>3</v>
      </c>
      <c r="CD29">
        <v>3036260049</v>
      </c>
      <c r="CE29">
        <v>877</v>
      </c>
      <c r="CF29">
        <v>916</v>
      </c>
      <c r="CG29">
        <v>1010096</v>
      </c>
      <c r="CH29">
        <v>178699</v>
      </c>
      <c r="CI29" t="s">
        <v>392</v>
      </c>
      <c r="CJ29" t="s">
        <v>116</v>
      </c>
      <c r="CK29" t="s">
        <v>393</v>
      </c>
      <c r="CL29">
        <v>31204</v>
      </c>
      <c r="CM29" t="s">
        <v>394</v>
      </c>
      <c r="CN29">
        <v>3036260049</v>
      </c>
      <c r="CO29" s="2">
        <v>44610</v>
      </c>
      <c r="CP29">
        <v>1</v>
      </c>
      <c r="CS29" t="s">
        <v>126</v>
      </c>
      <c r="CT29" t="s">
        <v>127</v>
      </c>
      <c r="CU29">
        <v>40.657126400000003</v>
      </c>
      <c r="CV29">
        <v>-73.906847499999998</v>
      </c>
      <c r="CX29">
        <v>316</v>
      </c>
      <c r="CY29">
        <v>32997.613567499997</v>
      </c>
      <c r="CZ29">
        <v>0</v>
      </c>
      <c r="DA29">
        <v>9.9737657524504281E-2</v>
      </c>
      <c r="DB29">
        <v>51768965.801600002</v>
      </c>
    </row>
    <row r="30" spans="1:106" x14ac:dyDescent="0.25">
      <c r="A30">
        <v>45</v>
      </c>
      <c r="B30">
        <v>315</v>
      </c>
      <c r="C30">
        <v>131648773.279</v>
      </c>
      <c r="D30">
        <v>115425.820461</v>
      </c>
      <c r="E30">
        <v>1.0308500528335569</v>
      </c>
      <c r="F30" t="s">
        <v>105</v>
      </c>
      <c r="G30">
        <v>46</v>
      </c>
      <c r="H30">
        <v>23306</v>
      </c>
      <c r="I30">
        <v>45</v>
      </c>
      <c r="J30" t="s">
        <v>106</v>
      </c>
      <c r="K30">
        <v>8824</v>
      </c>
      <c r="L30">
        <v>7503</v>
      </c>
      <c r="M30">
        <v>315</v>
      </c>
      <c r="N30">
        <v>3063200</v>
      </c>
      <c r="O30">
        <v>30632002000</v>
      </c>
      <c r="P30">
        <v>632</v>
      </c>
      <c r="Q30">
        <v>2000</v>
      </c>
      <c r="R30">
        <v>22</v>
      </c>
      <c r="S30">
        <v>46</v>
      </c>
      <c r="T30">
        <v>11229</v>
      </c>
      <c r="U30" t="s">
        <v>515</v>
      </c>
      <c r="V30">
        <v>61</v>
      </c>
      <c r="W30">
        <v>35</v>
      </c>
      <c r="X30">
        <v>8821</v>
      </c>
      <c r="Y30">
        <v>3</v>
      </c>
      <c r="Z30">
        <v>15</v>
      </c>
      <c r="AA30" t="s">
        <v>496</v>
      </c>
      <c r="AB30" t="s">
        <v>516</v>
      </c>
      <c r="AC30" t="s">
        <v>177</v>
      </c>
      <c r="AD30" t="s">
        <v>146</v>
      </c>
      <c r="AE30" t="s">
        <v>255</v>
      </c>
      <c r="AF30" t="s">
        <v>517</v>
      </c>
      <c r="AG30" t="s">
        <v>179</v>
      </c>
      <c r="AH30" t="s">
        <v>257</v>
      </c>
      <c r="AI30" t="s">
        <v>518</v>
      </c>
      <c r="AM30" t="s">
        <v>120</v>
      </c>
      <c r="AN30" t="s">
        <v>519</v>
      </c>
      <c r="AO30">
        <v>2</v>
      </c>
      <c r="AP30">
        <v>0</v>
      </c>
      <c r="AQ30" t="s">
        <v>118</v>
      </c>
      <c r="AR30" t="s">
        <v>194</v>
      </c>
      <c r="AS30">
        <v>86294505</v>
      </c>
      <c r="AT30">
        <v>88956932</v>
      </c>
      <c r="AU30">
        <v>0</v>
      </c>
      <c r="AV30">
        <v>11432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2</v>
      </c>
      <c r="BD30">
        <v>3</v>
      </c>
      <c r="BE30">
        <v>3</v>
      </c>
      <c r="BF30">
        <v>8</v>
      </c>
      <c r="BG30">
        <v>15</v>
      </c>
      <c r="BH30">
        <v>100</v>
      </c>
      <c r="BI30">
        <v>80</v>
      </c>
      <c r="BJ30">
        <v>100</v>
      </c>
      <c r="BK30">
        <v>80</v>
      </c>
      <c r="BL30" t="s">
        <v>327</v>
      </c>
      <c r="BM30">
        <v>2</v>
      </c>
      <c r="BN30" t="s">
        <v>120</v>
      </c>
      <c r="BO30">
        <v>0</v>
      </c>
      <c r="BP30">
        <v>2</v>
      </c>
      <c r="BQ30">
        <v>71039</v>
      </c>
      <c r="BR30">
        <v>362750</v>
      </c>
      <c r="BS30">
        <v>186824</v>
      </c>
      <c r="BT30">
        <v>2007</v>
      </c>
      <c r="BU30">
        <v>0</v>
      </c>
      <c r="BV30">
        <v>0</v>
      </c>
      <c r="BW30" t="s">
        <v>152</v>
      </c>
      <c r="BX30" t="s">
        <v>122</v>
      </c>
      <c r="BY30">
        <v>1.43</v>
      </c>
      <c r="BZ30">
        <v>0.75</v>
      </c>
      <c r="CA30">
        <v>0</v>
      </c>
      <c r="CB30">
        <v>2</v>
      </c>
      <c r="CC30">
        <v>3</v>
      </c>
      <c r="CD30">
        <v>3088247503</v>
      </c>
      <c r="CE30">
        <v>3184</v>
      </c>
      <c r="CF30">
        <v>632</v>
      </c>
      <c r="CG30">
        <v>1003218</v>
      </c>
      <c r="CH30">
        <v>158178</v>
      </c>
      <c r="CI30" t="s">
        <v>520</v>
      </c>
      <c r="CJ30" t="s">
        <v>116</v>
      </c>
      <c r="CK30" t="s">
        <v>521</v>
      </c>
      <c r="CL30">
        <v>32604</v>
      </c>
      <c r="CM30" t="s">
        <v>522</v>
      </c>
      <c r="CN30">
        <v>3088240006</v>
      </c>
      <c r="CO30" s="2">
        <v>41466</v>
      </c>
      <c r="CP30">
        <v>1</v>
      </c>
      <c r="CQ30">
        <v>1</v>
      </c>
      <c r="CR30">
        <v>1</v>
      </c>
      <c r="CS30" t="s">
        <v>126</v>
      </c>
      <c r="CT30" t="s">
        <v>127</v>
      </c>
      <c r="CU30">
        <v>40.600817999999997</v>
      </c>
      <c r="CV30">
        <v>-73.931694399999998</v>
      </c>
      <c r="CX30">
        <v>315</v>
      </c>
      <c r="CY30">
        <v>115425.820461</v>
      </c>
      <c r="CZ30">
        <v>0</v>
      </c>
      <c r="DA30">
        <v>0.37691936753811139</v>
      </c>
      <c r="DB30">
        <v>131648773.279</v>
      </c>
    </row>
    <row r="31" spans="1:106" x14ac:dyDescent="0.25">
      <c r="A31">
        <v>42</v>
      </c>
      <c r="B31">
        <v>314</v>
      </c>
      <c r="C31">
        <v>82174172.526899993</v>
      </c>
      <c r="D31">
        <v>49295.212030399998</v>
      </c>
      <c r="E31">
        <v>1.5121999979019169</v>
      </c>
      <c r="F31" t="s">
        <v>105</v>
      </c>
      <c r="G31">
        <v>43</v>
      </c>
      <c r="H31">
        <v>11684</v>
      </c>
      <c r="I31">
        <v>42</v>
      </c>
      <c r="J31" t="s">
        <v>106</v>
      </c>
      <c r="K31">
        <v>6704</v>
      </c>
      <c r="L31">
        <v>39</v>
      </c>
      <c r="M31">
        <v>314</v>
      </c>
      <c r="N31">
        <v>3053000</v>
      </c>
      <c r="O31">
        <v>30530003002</v>
      </c>
      <c r="P31">
        <v>530</v>
      </c>
      <c r="Q31">
        <v>3004</v>
      </c>
      <c r="R31">
        <v>21</v>
      </c>
      <c r="S31">
        <v>44</v>
      </c>
      <c r="T31">
        <v>11230</v>
      </c>
      <c r="U31" t="s">
        <v>495</v>
      </c>
      <c r="V31">
        <v>70</v>
      </c>
      <c r="W31">
        <v>35</v>
      </c>
      <c r="X31">
        <v>7310</v>
      </c>
      <c r="Y31">
        <v>3</v>
      </c>
      <c r="Z31">
        <v>14</v>
      </c>
      <c r="AA31" t="s">
        <v>496</v>
      </c>
      <c r="AB31" t="s">
        <v>497</v>
      </c>
      <c r="AC31" t="s">
        <v>245</v>
      </c>
      <c r="AD31" t="s">
        <v>245</v>
      </c>
      <c r="AE31" t="s">
        <v>117</v>
      </c>
      <c r="AG31" t="s">
        <v>113</v>
      </c>
      <c r="AI31" t="s">
        <v>247</v>
      </c>
      <c r="AM31" t="s">
        <v>120</v>
      </c>
      <c r="AN31" t="s">
        <v>498</v>
      </c>
      <c r="AO31">
        <v>5</v>
      </c>
      <c r="AP31">
        <v>0</v>
      </c>
      <c r="AQ31" t="s">
        <v>118</v>
      </c>
      <c r="AR31" t="s">
        <v>499</v>
      </c>
      <c r="AS31">
        <v>56029082</v>
      </c>
      <c r="AT31">
        <v>84727273</v>
      </c>
      <c r="AU31">
        <v>6240</v>
      </c>
      <c r="AV31">
        <v>0</v>
      </c>
      <c r="AW31">
        <v>6240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2</v>
      </c>
      <c r="BD31">
        <v>1</v>
      </c>
      <c r="BE31">
        <v>1</v>
      </c>
      <c r="BF31">
        <v>0</v>
      </c>
      <c r="BG31">
        <v>5</v>
      </c>
      <c r="BH31">
        <v>40</v>
      </c>
      <c r="BI31">
        <v>100</v>
      </c>
      <c r="BJ31">
        <v>31</v>
      </c>
      <c r="BK31">
        <v>95</v>
      </c>
      <c r="BL31" t="s">
        <v>120</v>
      </c>
      <c r="BM31">
        <v>3</v>
      </c>
      <c r="BN31" t="s">
        <v>120</v>
      </c>
      <c r="BO31">
        <v>5</v>
      </c>
      <c r="BP31">
        <v>2</v>
      </c>
      <c r="BQ31">
        <v>144000</v>
      </c>
      <c r="BR31">
        <v>524250</v>
      </c>
      <c r="BS31">
        <v>0</v>
      </c>
      <c r="BT31">
        <v>1987</v>
      </c>
      <c r="BU31">
        <v>0</v>
      </c>
      <c r="BV31">
        <v>0</v>
      </c>
      <c r="BW31" t="s">
        <v>500</v>
      </c>
      <c r="BX31" t="s">
        <v>122</v>
      </c>
      <c r="BY31">
        <v>1.56</v>
      </c>
      <c r="BZ31">
        <v>1.25</v>
      </c>
      <c r="CA31">
        <v>0</v>
      </c>
      <c r="CB31">
        <v>2</v>
      </c>
      <c r="CC31">
        <v>3</v>
      </c>
      <c r="CD31">
        <v>3067040039</v>
      </c>
      <c r="CE31">
        <v>3995</v>
      </c>
      <c r="CF31">
        <v>530</v>
      </c>
      <c r="CG31">
        <v>994089</v>
      </c>
      <c r="CH31">
        <v>167103</v>
      </c>
      <c r="CI31" t="s">
        <v>260</v>
      </c>
      <c r="CJ31" t="s">
        <v>116</v>
      </c>
      <c r="CK31" t="s">
        <v>501</v>
      </c>
      <c r="CL31">
        <v>32006</v>
      </c>
      <c r="CM31" t="s">
        <v>502</v>
      </c>
      <c r="CN31">
        <v>3067570047</v>
      </c>
      <c r="CO31" s="2">
        <v>42923</v>
      </c>
      <c r="CP31">
        <v>1</v>
      </c>
      <c r="CS31" t="s">
        <v>126</v>
      </c>
      <c r="CT31" t="s">
        <v>127</v>
      </c>
      <c r="CU31">
        <v>40.625330099999999</v>
      </c>
      <c r="CV31">
        <v>-73.964555799999999</v>
      </c>
      <c r="CX31">
        <v>314</v>
      </c>
      <c r="CY31">
        <v>49295.212030399998</v>
      </c>
      <c r="CZ31">
        <v>0</v>
      </c>
      <c r="DA31">
        <v>0.1507761385560441</v>
      </c>
      <c r="DB31">
        <v>82174172.526899993</v>
      </c>
    </row>
    <row r="32" spans="1:106" x14ac:dyDescent="0.25">
      <c r="A32">
        <v>12</v>
      </c>
      <c r="B32">
        <v>313</v>
      </c>
      <c r="C32">
        <v>88177246.852899998</v>
      </c>
      <c r="D32">
        <v>65778.863072599997</v>
      </c>
      <c r="E32">
        <v>1.005040049552917</v>
      </c>
      <c r="F32" t="s">
        <v>105</v>
      </c>
      <c r="G32">
        <v>13</v>
      </c>
      <c r="H32">
        <v>6727</v>
      </c>
      <c r="I32">
        <v>12</v>
      </c>
      <c r="J32" t="s">
        <v>106</v>
      </c>
      <c r="K32">
        <v>7161</v>
      </c>
      <c r="L32">
        <v>44</v>
      </c>
      <c r="M32">
        <v>313</v>
      </c>
      <c r="N32">
        <v>3038200</v>
      </c>
      <c r="O32">
        <v>30382001001</v>
      </c>
      <c r="P32">
        <v>382</v>
      </c>
      <c r="Q32">
        <v>1001</v>
      </c>
      <c r="R32">
        <v>21</v>
      </c>
      <c r="S32">
        <v>47</v>
      </c>
      <c r="T32">
        <v>11223</v>
      </c>
      <c r="U32" t="s">
        <v>243</v>
      </c>
      <c r="V32">
        <v>60</v>
      </c>
      <c r="W32">
        <v>37</v>
      </c>
      <c r="X32">
        <v>8620</v>
      </c>
      <c r="Y32">
        <v>3</v>
      </c>
      <c r="Z32">
        <v>13</v>
      </c>
      <c r="AA32" t="s">
        <v>174</v>
      </c>
      <c r="AB32" t="s">
        <v>244</v>
      </c>
      <c r="AC32" t="s">
        <v>245</v>
      </c>
      <c r="AD32" t="s">
        <v>246</v>
      </c>
      <c r="AE32" t="s">
        <v>245</v>
      </c>
      <c r="AG32" t="s">
        <v>179</v>
      </c>
      <c r="AH32" t="s">
        <v>179</v>
      </c>
      <c r="AI32" t="s">
        <v>247</v>
      </c>
      <c r="AM32" t="s">
        <v>120</v>
      </c>
      <c r="AN32" t="s">
        <v>232</v>
      </c>
      <c r="AO32">
        <v>1</v>
      </c>
      <c r="AP32">
        <v>0</v>
      </c>
      <c r="AQ32" t="s">
        <v>128</v>
      </c>
      <c r="AR32" t="s">
        <v>248</v>
      </c>
      <c r="AS32">
        <v>58983322</v>
      </c>
      <c r="AT32">
        <v>59280540</v>
      </c>
      <c r="AU32">
        <v>0</v>
      </c>
      <c r="AV32">
        <v>1916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2</v>
      </c>
      <c r="BD32">
        <v>1</v>
      </c>
      <c r="BE32">
        <v>2</v>
      </c>
      <c r="BF32">
        <v>2</v>
      </c>
      <c r="BG32">
        <v>2</v>
      </c>
      <c r="BH32">
        <v>20</v>
      </c>
      <c r="BI32">
        <v>100</v>
      </c>
      <c r="BJ32">
        <v>17</v>
      </c>
      <c r="BK32">
        <v>50</v>
      </c>
      <c r="BL32" t="s">
        <v>120</v>
      </c>
      <c r="BM32">
        <v>1</v>
      </c>
      <c r="BN32" t="s">
        <v>120</v>
      </c>
      <c r="BO32">
        <v>5</v>
      </c>
      <c r="BP32">
        <v>2</v>
      </c>
      <c r="BQ32">
        <v>10080</v>
      </c>
      <c r="BR32">
        <v>64140</v>
      </c>
      <c r="BS32">
        <v>1460</v>
      </c>
      <c r="BT32">
        <v>1925</v>
      </c>
      <c r="BU32">
        <v>0</v>
      </c>
      <c r="BV32">
        <v>0</v>
      </c>
      <c r="BW32" t="s">
        <v>152</v>
      </c>
      <c r="BX32" t="s">
        <v>122</v>
      </c>
      <c r="BY32">
        <v>0.96</v>
      </c>
      <c r="BZ32">
        <v>1.25</v>
      </c>
      <c r="CA32">
        <v>0</v>
      </c>
      <c r="CB32">
        <v>2</v>
      </c>
      <c r="CC32">
        <v>3</v>
      </c>
      <c r="CD32">
        <v>3071610044</v>
      </c>
      <c r="CE32">
        <v>833</v>
      </c>
      <c r="CF32">
        <v>382</v>
      </c>
      <c r="CG32">
        <v>989071</v>
      </c>
      <c r="CH32">
        <v>154019</v>
      </c>
      <c r="CI32" t="s">
        <v>249</v>
      </c>
      <c r="CJ32" t="s">
        <v>116</v>
      </c>
      <c r="CK32" t="s">
        <v>250</v>
      </c>
      <c r="CL32">
        <v>32107</v>
      </c>
      <c r="CM32" t="s">
        <v>251</v>
      </c>
      <c r="CN32">
        <v>3070480002</v>
      </c>
      <c r="CO32" s="2">
        <v>36879</v>
      </c>
      <c r="CP32">
        <v>1</v>
      </c>
      <c r="CQ32">
        <v>1</v>
      </c>
      <c r="CR32">
        <v>1</v>
      </c>
      <c r="CS32" t="s">
        <v>126</v>
      </c>
      <c r="CT32" t="s">
        <v>127</v>
      </c>
      <c r="CU32">
        <v>40.589421399999999</v>
      </c>
      <c r="CV32">
        <v>-73.982642100000007</v>
      </c>
      <c r="CX32">
        <v>313</v>
      </c>
      <c r="CY32">
        <v>65778.863072599997</v>
      </c>
      <c r="CZ32">
        <v>0</v>
      </c>
      <c r="DA32">
        <v>0.21576512362875949</v>
      </c>
      <c r="DB32">
        <v>88177246.852899998</v>
      </c>
    </row>
    <row r="33" spans="1:106" x14ac:dyDescent="0.25">
      <c r="A33">
        <v>44</v>
      </c>
      <c r="B33">
        <v>312</v>
      </c>
      <c r="C33">
        <v>99525607.612499997</v>
      </c>
      <c r="D33">
        <v>52245.7851027</v>
      </c>
      <c r="E33">
        <v>1.3969800472259519</v>
      </c>
      <c r="F33" t="s">
        <v>105</v>
      </c>
      <c r="G33">
        <v>45</v>
      </c>
      <c r="H33">
        <v>19335</v>
      </c>
      <c r="I33">
        <v>44</v>
      </c>
      <c r="J33" t="s">
        <v>106</v>
      </c>
      <c r="K33">
        <v>6545</v>
      </c>
      <c r="L33">
        <v>4</v>
      </c>
      <c r="M33">
        <v>312</v>
      </c>
      <c r="N33">
        <v>3045400</v>
      </c>
      <c r="O33">
        <v>30454002001</v>
      </c>
      <c r="P33">
        <v>454</v>
      </c>
      <c r="Q33">
        <v>2001</v>
      </c>
      <c r="R33">
        <v>21</v>
      </c>
      <c r="S33">
        <v>44</v>
      </c>
      <c r="T33">
        <v>11230</v>
      </c>
      <c r="U33" t="s">
        <v>509</v>
      </c>
      <c r="V33">
        <v>66</v>
      </c>
      <c r="W33">
        <v>35</v>
      </c>
      <c r="X33">
        <v>7120</v>
      </c>
      <c r="Y33">
        <v>3</v>
      </c>
      <c r="Z33">
        <v>12</v>
      </c>
      <c r="AA33" t="s">
        <v>510</v>
      </c>
      <c r="AB33" t="s">
        <v>511</v>
      </c>
      <c r="AC33" t="s">
        <v>245</v>
      </c>
      <c r="AD33" t="s">
        <v>245</v>
      </c>
      <c r="AE33" t="s">
        <v>110</v>
      </c>
      <c r="AG33" t="s">
        <v>147</v>
      </c>
      <c r="AH33" t="s">
        <v>114</v>
      </c>
      <c r="AI33" t="s">
        <v>247</v>
      </c>
      <c r="AM33" t="s">
        <v>120</v>
      </c>
      <c r="AN33" t="s">
        <v>165</v>
      </c>
      <c r="AO33">
        <v>1</v>
      </c>
      <c r="AP33">
        <v>0</v>
      </c>
      <c r="AQ33" t="s">
        <v>118</v>
      </c>
      <c r="AR33" t="s">
        <v>512</v>
      </c>
      <c r="AS33">
        <v>66939950</v>
      </c>
      <c r="AT33">
        <v>93513662</v>
      </c>
      <c r="AU33">
        <v>0</v>
      </c>
      <c r="AV33">
        <v>1445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</v>
      </c>
      <c r="BD33">
        <v>1</v>
      </c>
      <c r="BE33">
        <v>2.5</v>
      </c>
      <c r="BF33">
        <v>1</v>
      </c>
      <c r="BG33">
        <v>1</v>
      </c>
      <c r="BH33">
        <v>25</v>
      </c>
      <c r="BI33">
        <v>100</v>
      </c>
      <c r="BJ33">
        <v>17</v>
      </c>
      <c r="BK33">
        <v>38</v>
      </c>
      <c r="BL33" t="s">
        <v>120</v>
      </c>
      <c r="BM33">
        <v>1</v>
      </c>
      <c r="BN33" t="s">
        <v>120</v>
      </c>
      <c r="BO33">
        <v>5</v>
      </c>
      <c r="BP33">
        <v>2</v>
      </c>
      <c r="BQ33">
        <v>24600</v>
      </c>
      <c r="BR33">
        <v>74400</v>
      </c>
      <c r="BS33">
        <v>42290</v>
      </c>
      <c r="BT33">
        <v>1920</v>
      </c>
      <c r="BU33">
        <v>0</v>
      </c>
      <c r="BV33">
        <v>0</v>
      </c>
      <c r="BY33">
        <v>0.57999999999999996</v>
      </c>
      <c r="BZ33">
        <v>1.25</v>
      </c>
      <c r="CA33">
        <v>0</v>
      </c>
      <c r="CB33">
        <v>2</v>
      </c>
      <c r="CC33">
        <v>3</v>
      </c>
      <c r="CD33">
        <v>3065450004</v>
      </c>
      <c r="CE33">
        <v>3730</v>
      </c>
      <c r="CF33">
        <v>454</v>
      </c>
      <c r="CG33">
        <v>993738</v>
      </c>
      <c r="CH33">
        <v>165002</v>
      </c>
      <c r="CI33" t="s">
        <v>260</v>
      </c>
      <c r="CJ33" t="s">
        <v>116</v>
      </c>
      <c r="CK33" t="s">
        <v>513</v>
      </c>
      <c r="CL33">
        <v>32001</v>
      </c>
      <c r="CM33" t="s">
        <v>514</v>
      </c>
      <c r="CN33">
        <v>3054360058</v>
      </c>
      <c r="CO33" s="2">
        <v>42755</v>
      </c>
      <c r="CP33">
        <v>1</v>
      </c>
      <c r="CS33" t="s">
        <v>126</v>
      </c>
      <c r="CT33" t="s">
        <v>127</v>
      </c>
      <c r="CU33">
        <v>40.6195637</v>
      </c>
      <c r="CV33">
        <v>-73.965823200000003</v>
      </c>
      <c r="CX33">
        <v>312</v>
      </c>
      <c r="CY33">
        <v>52245.7851027</v>
      </c>
      <c r="CZ33">
        <v>0</v>
      </c>
      <c r="DA33">
        <v>0.16592018295079991</v>
      </c>
      <c r="DB33">
        <v>99525607.612499997</v>
      </c>
    </row>
    <row r="34" spans="1:106" x14ac:dyDescent="0.25">
      <c r="A34">
        <v>13</v>
      </c>
      <c r="B34">
        <v>311</v>
      </c>
      <c r="C34">
        <v>103208266.419</v>
      </c>
      <c r="D34">
        <v>51534.144461399999</v>
      </c>
      <c r="E34">
        <v>1.152400016784668</v>
      </c>
      <c r="F34" t="s">
        <v>105</v>
      </c>
      <c r="G34">
        <v>14</v>
      </c>
      <c r="H34">
        <v>21815</v>
      </c>
      <c r="I34">
        <v>13</v>
      </c>
      <c r="J34" t="s">
        <v>106</v>
      </c>
      <c r="K34">
        <v>6183</v>
      </c>
      <c r="L34">
        <v>33</v>
      </c>
      <c r="M34">
        <v>311</v>
      </c>
      <c r="N34">
        <v>3026600</v>
      </c>
      <c r="O34">
        <v>30266003000</v>
      </c>
      <c r="P34">
        <v>266</v>
      </c>
      <c r="Q34">
        <v>3000</v>
      </c>
      <c r="R34">
        <v>20</v>
      </c>
      <c r="S34">
        <v>47</v>
      </c>
      <c r="T34">
        <v>11204</v>
      </c>
      <c r="U34" t="s">
        <v>252</v>
      </c>
      <c r="V34">
        <v>62</v>
      </c>
      <c r="W34">
        <v>31</v>
      </c>
      <c r="X34">
        <v>8300</v>
      </c>
      <c r="Y34">
        <v>3</v>
      </c>
      <c r="Z34">
        <v>11</v>
      </c>
      <c r="AA34" t="s">
        <v>253</v>
      </c>
      <c r="AB34" t="s">
        <v>254</v>
      </c>
      <c r="AC34" t="s">
        <v>245</v>
      </c>
      <c r="AD34" t="s">
        <v>255</v>
      </c>
      <c r="AE34" t="s">
        <v>256</v>
      </c>
      <c r="AG34" t="s">
        <v>257</v>
      </c>
      <c r="AM34" t="s">
        <v>120</v>
      </c>
      <c r="AN34" t="s">
        <v>258</v>
      </c>
      <c r="AO34">
        <v>1</v>
      </c>
      <c r="AP34">
        <v>0</v>
      </c>
      <c r="AQ34" t="s">
        <v>118</v>
      </c>
      <c r="AR34" t="s">
        <v>259</v>
      </c>
      <c r="AS34">
        <v>68015058</v>
      </c>
      <c r="AT34">
        <v>78380681</v>
      </c>
      <c r="AU34">
        <v>0</v>
      </c>
      <c r="AV34">
        <v>1551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</v>
      </c>
      <c r="BD34">
        <v>1</v>
      </c>
      <c r="BE34">
        <v>2</v>
      </c>
      <c r="BF34">
        <v>2</v>
      </c>
      <c r="BG34">
        <v>2</v>
      </c>
      <c r="BH34">
        <v>18.329999999999998</v>
      </c>
      <c r="BI34">
        <v>100</v>
      </c>
      <c r="BJ34">
        <v>18.329999999999998</v>
      </c>
      <c r="BK34">
        <v>42.5</v>
      </c>
      <c r="BL34" t="s">
        <v>120</v>
      </c>
      <c r="BM34">
        <v>2</v>
      </c>
      <c r="BN34" t="s">
        <v>120</v>
      </c>
      <c r="BO34">
        <v>5</v>
      </c>
      <c r="BP34">
        <v>1</v>
      </c>
      <c r="BQ34">
        <v>15960</v>
      </c>
      <c r="BR34">
        <v>58740</v>
      </c>
      <c r="BS34">
        <v>0</v>
      </c>
      <c r="BT34">
        <v>1930</v>
      </c>
      <c r="BU34">
        <v>0</v>
      </c>
      <c r="BV34">
        <v>0</v>
      </c>
      <c r="BW34" t="s">
        <v>152</v>
      </c>
      <c r="BX34" t="s">
        <v>122</v>
      </c>
      <c r="BY34">
        <v>0.85</v>
      </c>
      <c r="BZ34">
        <v>1.25</v>
      </c>
      <c r="CA34">
        <v>0</v>
      </c>
      <c r="CB34">
        <v>2</v>
      </c>
      <c r="CC34">
        <v>3</v>
      </c>
      <c r="CD34">
        <v>3061830033</v>
      </c>
      <c r="CE34">
        <v>759</v>
      </c>
      <c r="CF34">
        <v>266</v>
      </c>
      <c r="CG34">
        <v>986388</v>
      </c>
      <c r="CH34">
        <v>163190</v>
      </c>
      <c r="CI34" t="s">
        <v>260</v>
      </c>
      <c r="CJ34" t="s">
        <v>116</v>
      </c>
      <c r="CK34" t="s">
        <v>261</v>
      </c>
      <c r="CL34">
        <v>31901</v>
      </c>
      <c r="CM34" t="s">
        <v>262</v>
      </c>
      <c r="CN34">
        <v>3062340008</v>
      </c>
      <c r="CO34" s="2">
        <v>36775</v>
      </c>
      <c r="CP34">
        <v>1</v>
      </c>
      <c r="CQ34">
        <v>1</v>
      </c>
      <c r="CR34">
        <v>1</v>
      </c>
      <c r="CS34" t="s">
        <v>126</v>
      </c>
      <c r="CT34" t="s">
        <v>127</v>
      </c>
      <c r="CU34">
        <v>40.614595000000001</v>
      </c>
      <c r="CV34">
        <v>-73.992299299999999</v>
      </c>
      <c r="CX34">
        <v>311</v>
      </c>
      <c r="CY34">
        <v>51534.144461399999</v>
      </c>
      <c r="CZ34">
        <v>0</v>
      </c>
      <c r="DA34">
        <v>0.16462461307551179</v>
      </c>
      <c r="DB34">
        <v>103208266.419</v>
      </c>
    </row>
    <row r="35" spans="1:106" x14ac:dyDescent="0.25">
      <c r="A35">
        <v>15</v>
      </c>
      <c r="B35">
        <v>310</v>
      </c>
      <c r="C35">
        <v>111345162.40700001</v>
      </c>
      <c r="D35">
        <v>44781.826370499999</v>
      </c>
      <c r="E35">
        <v>0.77404499053955078</v>
      </c>
      <c r="F35" t="s">
        <v>105</v>
      </c>
      <c r="G35">
        <v>16</v>
      </c>
      <c r="H35">
        <v>17091</v>
      </c>
      <c r="I35">
        <v>15</v>
      </c>
      <c r="J35" t="s">
        <v>106</v>
      </c>
      <c r="K35">
        <v>5893</v>
      </c>
      <c r="L35">
        <v>8</v>
      </c>
      <c r="M35">
        <v>310</v>
      </c>
      <c r="N35">
        <v>3013000</v>
      </c>
      <c r="O35">
        <v>30130002001</v>
      </c>
      <c r="P35">
        <v>130</v>
      </c>
      <c r="Q35">
        <v>2001</v>
      </c>
      <c r="R35">
        <v>20</v>
      </c>
      <c r="S35">
        <v>43</v>
      </c>
      <c r="T35">
        <v>11209</v>
      </c>
      <c r="U35" t="s">
        <v>269</v>
      </c>
      <c r="V35">
        <v>68</v>
      </c>
      <c r="W35">
        <v>31</v>
      </c>
      <c r="X35">
        <v>7700</v>
      </c>
      <c r="Y35">
        <v>3</v>
      </c>
      <c r="Z35">
        <v>10</v>
      </c>
      <c r="AA35" t="s">
        <v>270</v>
      </c>
      <c r="AB35" t="s">
        <v>271</v>
      </c>
      <c r="AC35" t="s">
        <v>111</v>
      </c>
      <c r="AD35" t="s">
        <v>256</v>
      </c>
      <c r="AE35" t="s">
        <v>256</v>
      </c>
      <c r="AG35" t="s">
        <v>147</v>
      </c>
      <c r="AH35" t="s">
        <v>147</v>
      </c>
      <c r="AI35" t="s">
        <v>272</v>
      </c>
      <c r="AM35" t="s">
        <v>120</v>
      </c>
      <c r="AN35" t="s">
        <v>273</v>
      </c>
      <c r="AO35">
        <v>4</v>
      </c>
      <c r="AP35">
        <v>0</v>
      </c>
      <c r="AQ35" t="s">
        <v>118</v>
      </c>
      <c r="AR35" t="s">
        <v>274</v>
      </c>
      <c r="AS35">
        <v>89336503</v>
      </c>
      <c r="AT35">
        <v>69150428</v>
      </c>
      <c r="AU35">
        <v>1034</v>
      </c>
      <c r="AV35">
        <v>2098</v>
      </c>
      <c r="AW35">
        <v>0</v>
      </c>
      <c r="AX35">
        <v>1034</v>
      </c>
      <c r="AY35">
        <v>0</v>
      </c>
      <c r="AZ35">
        <v>0</v>
      </c>
      <c r="BA35">
        <v>0</v>
      </c>
      <c r="BB35">
        <v>0</v>
      </c>
      <c r="BC35">
        <v>2</v>
      </c>
      <c r="BD35">
        <v>1</v>
      </c>
      <c r="BE35">
        <v>3</v>
      </c>
      <c r="BF35">
        <v>2</v>
      </c>
      <c r="BG35">
        <v>3</v>
      </c>
      <c r="BH35">
        <v>19.079999999999998</v>
      </c>
      <c r="BI35">
        <v>93.25</v>
      </c>
      <c r="BJ35">
        <v>19.170000000000002</v>
      </c>
      <c r="BK35">
        <v>54</v>
      </c>
      <c r="BL35" t="s">
        <v>120</v>
      </c>
      <c r="BM35">
        <v>0</v>
      </c>
      <c r="BN35" t="s">
        <v>120</v>
      </c>
      <c r="BO35">
        <v>5</v>
      </c>
      <c r="BP35">
        <v>2</v>
      </c>
      <c r="BQ35">
        <v>20760</v>
      </c>
      <c r="BR35">
        <v>78540</v>
      </c>
      <c r="BS35">
        <v>0</v>
      </c>
      <c r="BT35">
        <v>1907</v>
      </c>
      <c r="BU35">
        <v>0</v>
      </c>
      <c r="BV35">
        <v>0</v>
      </c>
      <c r="BW35" t="s">
        <v>152</v>
      </c>
      <c r="BX35" t="s">
        <v>122</v>
      </c>
      <c r="BY35">
        <v>1.76</v>
      </c>
      <c r="BZ35">
        <v>2</v>
      </c>
      <c r="CA35">
        <v>0</v>
      </c>
      <c r="CB35">
        <v>2</v>
      </c>
      <c r="CC35">
        <v>3</v>
      </c>
      <c r="CD35">
        <v>3058930008</v>
      </c>
      <c r="CE35">
        <v>1576</v>
      </c>
      <c r="CF35">
        <v>130</v>
      </c>
      <c r="CG35">
        <v>978343</v>
      </c>
      <c r="CH35">
        <v>169549</v>
      </c>
      <c r="CI35" t="s">
        <v>275</v>
      </c>
      <c r="CJ35" t="s">
        <v>116</v>
      </c>
      <c r="CK35" t="s">
        <v>276</v>
      </c>
      <c r="CL35">
        <v>31803</v>
      </c>
      <c r="CM35" t="s">
        <v>277</v>
      </c>
      <c r="CN35">
        <v>3059350002</v>
      </c>
      <c r="CO35" s="2">
        <v>39163</v>
      </c>
      <c r="CP35">
        <v>1</v>
      </c>
      <c r="CQ35">
        <v>1</v>
      </c>
      <c r="CR35">
        <v>1</v>
      </c>
      <c r="CS35" t="s">
        <v>126</v>
      </c>
      <c r="CT35" t="s">
        <v>127</v>
      </c>
      <c r="CU35">
        <v>40.632047399999998</v>
      </c>
      <c r="CV35">
        <v>-74.021281599999995</v>
      </c>
      <c r="CX35">
        <v>310</v>
      </c>
      <c r="CY35">
        <v>44781.826370499999</v>
      </c>
      <c r="CZ35">
        <v>0</v>
      </c>
      <c r="DA35">
        <v>0.14086114439653641</v>
      </c>
      <c r="DB35">
        <v>111345162.40700001</v>
      </c>
    </row>
    <row r="36" spans="1:106" x14ac:dyDescent="0.25">
      <c r="A36">
        <v>67</v>
      </c>
      <c r="B36">
        <v>309</v>
      </c>
      <c r="C36">
        <v>45314980.390799999</v>
      </c>
      <c r="D36">
        <v>29932.084038600002</v>
      </c>
      <c r="E36">
        <v>1.747449994087219</v>
      </c>
      <c r="F36" t="s">
        <v>105</v>
      </c>
      <c r="G36">
        <v>68</v>
      </c>
      <c r="H36">
        <v>6967</v>
      </c>
      <c r="I36">
        <v>67</v>
      </c>
      <c r="J36" t="s">
        <v>106</v>
      </c>
      <c r="K36">
        <v>1300</v>
      </c>
      <c r="L36">
        <v>65</v>
      </c>
      <c r="M36">
        <v>309</v>
      </c>
      <c r="N36">
        <v>3033300</v>
      </c>
      <c r="O36">
        <v>30333002001</v>
      </c>
      <c r="P36">
        <v>333</v>
      </c>
      <c r="Q36">
        <v>2001</v>
      </c>
      <c r="R36">
        <v>17</v>
      </c>
      <c r="S36">
        <v>35</v>
      </c>
      <c r="T36">
        <v>11213</v>
      </c>
      <c r="U36" t="s">
        <v>672</v>
      </c>
      <c r="V36">
        <v>71</v>
      </c>
      <c r="W36">
        <v>32</v>
      </c>
      <c r="X36">
        <v>4900</v>
      </c>
      <c r="Y36">
        <v>3</v>
      </c>
      <c r="Z36">
        <v>9</v>
      </c>
      <c r="AA36" t="s">
        <v>158</v>
      </c>
      <c r="AB36" t="s">
        <v>673</v>
      </c>
      <c r="AC36" t="s">
        <v>245</v>
      </c>
      <c r="AD36" t="s">
        <v>160</v>
      </c>
      <c r="AE36" t="s">
        <v>245</v>
      </c>
      <c r="AG36" t="s">
        <v>147</v>
      </c>
      <c r="AH36" t="s">
        <v>113</v>
      </c>
      <c r="AM36" t="s">
        <v>120</v>
      </c>
      <c r="AN36" t="s">
        <v>258</v>
      </c>
      <c r="AO36">
        <v>1</v>
      </c>
      <c r="AP36">
        <v>0</v>
      </c>
      <c r="AQ36" t="s">
        <v>128</v>
      </c>
      <c r="AR36" t="s">
        <v>674</v>
      </c>
      <c r="AS36">
        <v>31121566</v>
      </c>
      <c r="AT36">
        <v>54383276</v>
      </c>
      <c r="AU36">
        <v>0</v>
      </c>
      <c r="AV36">
        <v>2000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25</v>
      </c>
      <c r="BI36">
        <v>127.75</v>
      </c>
      <c r="BJ36">
        <v>20.5</v>
      </c>
      <c r="BK36">
        <v>66</v>
      </c>
      <c r="BL36" t="s">
        <v>195</v>
      </c>
      <c r="BM36">
        <v>2</v>
      </c>
      <c r="BN36" t="s">
        <v>120</v>
      </c>
      <c r="BO36">
        <v>3</v>
      </c>
      <c r="BP36">
        <v>2</v>
      </c>
      <c r="BQ36">
        <v>20340</v>
      </c>
      <c r="BR36">
        <v>79020</v>
      </c>
      <c r="BS36">
        <v>43160</v>
      </c>
      <c r="BT36">
        <v>1930</v>
      </c>
      <c r="BU36">
        <v>0</v>
      </c>
      <c r="BV36">
        <v>0</v>
      </c>
      <c r="BW36" t="s">
        <v>675</v>
      </c>
      <c r="BY36">
        <v>0.63</v>
      </c>
      <c r="BZ36">
        <v>1.25</v>
      </c>
      <c r="CA36">
        <v>0</v>
      </c>
      <c r="CB36">
        <v>2</v>
      </c>
      <c r="CC36">
        <v>3</v>
      </c>
      <c r="CD36">
        <v>3013000065</v>
      </c>
      <c r="CE36">
        <v>2220</v>
      </c>
      <c r="CF36">
        <v>333</v>
      </c>
      <c r="CG36">
        <v>1000599</v>
      </c>
      <c r="CH36">
        <v>181607</v>
      </c>
      <c r="CI36" t="s">
        <v>309</v>
      </c>
      <c r="CJ36" t="s">
        <v>116</v>
      </c>
      <c r="CK36" t="s">
        <v>676</v>
      </c>
      <c r="CL36">
        <v>30504</v>
      </c>
      <c r="CM36" t="s">
        <v>677</v>
      </c>
      <c r="CN36">
        <v>3047920029</v>
      </c>
      <c r="CO36" s="2">
        <v>39917</v>
      </c>
      <c r="CP36">
        <v>1</v>
      </c>
      <c r="CS36" t="s">
        <v>126</v>
      </c>
      <c r="CT36" t="s">
        <v>127</v>
      </c>
      <c r="CU36">
        <v>40.665130900000001</v>
      </c>
      <c r="CV36">
        <v>-73.941068900000005</v>
      </c>
      <c r="CX36">
        <v>309</v>
      </c>
      <c r="CY36">
        <v>29932.084038600002</v>
      </c>
      <c r="CZ36">
        <v>0</v>
      </c>
      <c r="DA36">
        <v>9.8733731167374411E-2</v>
      </c>
      <c r="DB36">
        <v>45314980.390799999</v>
      </c>
    </row>
    <row r="37" spans="1:106" x14ac:dyDescent="0.25">
      <c r="A37">
        <v>0</v>
      </c>
      <c r="B37">
        <v>308</v>
      </c>
      <c r="C37">
        <v>45603787.087399997</v>
      </c>
      <c r="D37">
        <v>38232.886649400003</v>
      </c>
      <c r="E37">
        <v>1.8456200361251831</v>
      </c>
      <c r="F37" t="s">
        <v>105</v>
      </c>
      <c r="G37">
        <v>1</v>
      </c>
      <c r="H37">
        <v>8023</v>
      </c>
      <c r="I37">
        <v>0</v>
      </c>
      <c r="J37" t="s">
        <v>106</v>
      </c>
      <c r="K37">
        <v>1140</v>
      </c>
      <c r="L37">
        <v>7511</v>
      </c>
      <c r="M37">
        <v>308</v>
      </c>
      <c r="N37">
        <v>3020300</v>
      </c>
      <c r="O37">
        <v>30203001004</v>
      </c>
      <c r="P37">
        <v>203</v>
      </c>
      <c r="Q37">
        <v>1004</v>
      </c>
      <c r="R37">
        <v>13</v>
      </c>
      <c r="S37">
        <v>35</v>
      </c>
      <c r="T37">
        <v>11238</v>
      </c>
      <c r="U37" t="s">
        <v>107</v>
      </c>
      <c r="V37">
        <v>77</v>
      </c>
      <c r="W37">
        <v>36</v>
      </c>
      <c r="X37">
        <v>2710</v>
      </c>
      <c r="Y37">
        <v>3</v>
      </c>
      <c r="Z37">
        <v>8</v>
      </c>
      <c r="AA37" t="s">
        <v>108</v>
      </c>
      <c r="AB37" t="s">
        <v>109</v>
      </c>
      <c r="AC37" t="s">
        <v>110</v>
      </c>
      <c r="AD37" t="s">
        <v>111</v>
      </c>
      <c r="AE37" t="s">
        <v>112</v>
      </c>
      <c r="AG37" t="s">
        <v>113</v>
      </c>
      <c r="AH37" t="s">
        <v>114</v>
      </c>
      <c r="AI37" t="s">
        <v>115</v>
      </c>
      <c r="AM37" t="s">
        <v>116</v>
      </c>
      <c r="AN37" t="s">
        <v>117</v>
      </c>
      <c r="AO37">
        <v>2</v>
      </c>
      <c r="AP37">
        <v>0</v>
      </c>
      <c r="AQ37" t="s">
        <v>118</v>
      </c>
      <c r="AR37" t="s">
        <v>119</v>
      </c>
      <c r="AS37">
        <v>30994489</v>
      </c>
      <c r="AT37">
        <v>57204020</v>
      </c>
      <c r="AU37">
        <v>0</v>
      </c>
      <c r="AV37">
        <v>6028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2</v>
      </c>
      <c r="BD37">
        <v>1</v>
      </c>
      <c r="BE37">
        <v>3</v>
      </c>
      <c r="BF37">
        <v>3</v>
      </c>
      <c r="BG37">
        <v>3</v>
      </c>
      <c r="BH37">
        <v>25</v>
      </c>
      <c r="BI37">
        <v>110</v>
      </c>
      <c r="BJ37">
        <v>25</v>
      </c>
      <c r="BK37">
        <v>61</v>
      </c>
      <c r="BL37" t="s">
        <v>120</v>
      </c>
      <c r="BM37">
        <v>3</v>
      </c>
      <c r="BN37" t="s">
        <v>120</v>
      </c>
      <c r="BO37">
        <v>5</v>
      </c>
      <c r="BP37">
        <v>5</v>
      </c>
      <c r="BQ37">
        <v>22921</v>
      </c>
      <c r="BR37">
        <v>147600</v>
      </c>
      <c r="BS37">
        <v>0</v>
      </c>
      <c r="BT37">
        <v>2015</v>
      </c>
      <c r="BU37">
        <v>0</v>
      </c>
      <c r="BV37">
        <v>0</v>
      </c>
      <c r="BW37" t="s">
        <v>121</v>
      </c>
      <c r="BX37" t="s">
        <v>122</v>
      </c>
      <c r="BY37">
        <v>2.19</v>
      </c>
      <c r="BZ37">
        <v>3</v>
      </c>
      <c r="CA37">
        <v>0</v>
      </c>
      <c r="CB37">
        <v>3</v>
      </c>
      <c r="CC37">
        <v>3</v>
      </c>
      <c r="CD37">
        <v>3011407511</v>
      </c>
      <c r="CE37">
        <v>4768</v>
      </c>
      <c r="CF37">
        <v>203</v>
      </c>
      <c r="CG37">
        <v>994389</v>
      </c>
      <c r="CH37">
        <v>186535</v>
      </c>
      <c r="CI37" t="s">
        <v>123</v>
      </c>
      <c r="CJ37" t="s">
        <v>116</v>
      </c>
      <c r="CK37" t="s">
        <v>124</v>
      </c>
      <c r="CL37">
        <v>30407</v>
      </c>
      <c r="CM37" t="s">
        <v>125</v>
      </c>
      <c r="CN37">
        <v>3011320011</v>
      </c>
      <c r="CO37" s="2">
        <v>40000</v>
      </c>
      <c r="CP37">
        <v>1</v>
      </c>
      <c r="CS37" t="s">
        <v>126</v>
      </c>
      <c r="CT37" t="s">
        <v>127</v>
      </c>
      <c r="CU37">
        <v>40.678666399999997</v>
      </c>
      <c r="CV37">
        <v>-73.963445899999996</v>
      </c>
      <c r="CX37">
        <v>308</v>
      </c>
      <c r="CY37">
        <v>38232.886649400003</v>
      </c>
      <c r="CZ37">
        <v>0</v>
      </c>
      <c r="DA37">
        <v>0.12942116205312651</v>
      </c>
      <c r="DB37">
        <v>45603787.087399997</v>
      </c>
    </row>
    <row r="38" spans="1:106" x14ac:dyDescent="0.25">
      <c r="A38">
        <v>23</v>
      </c>
      <c r="B38">
        <v>307</v>
      </c>
      <c r="C38">
        <v>104126438.56</v>
      </c>
      <c r="D38">
        <v>87448.444048899997</v>
      </c>
      <c r="E38">
        <v>0.98056298494338989</v>
      </c>
      <c r="F38" t="s">
        <v>105</v>
      </c>
      <c r="G38">
        <v>24</v>
      </c>
      <c r="H38">
        <v>13286</v>
      </c>
      <c r="I38">
        <v>23</v>
      </c>
      <c r="J38" t="s">
        <v>106</v>
      </c>
      <c r="K38">
        <v>825</v>
      </c>
      <c r="L38">
        <v>60</v>
      </c>
      <c r="M38">
        <v>307</v>
      </c>
      <c r="N38">
        <v>3010000</v>
      </c>
      <c r="O38">
        <v>30100002000</v>
      </c>
      <c r="P38">
        <v>100</v>
      </c>
      <c r="Q38">
        <v>2000</v>
      </c>
      <c r="R38">
        <v>15</v>
      </c>
      <c r="S38">
        <v>38</v>
      </c>
      <c r="T38">
        <v>11220</v>
      </c>
      <c r="U38" t="s">
        <v>339</v>
      </c>
      <c r="V38">
        <v>72</v>
      </c>
      <c r="W38">
        <v>39</v>
      </c>
      <c r="X38">
        <v>6500</v>
      </c>
      <c r="Y38">
        <v>3</v>
      </c>
      <c r="Z38">
        <v>7</v>
      </c>
      <c r="AA38" t="s">
        <v>340</v>
      </c>
      <c r="AB38" t="s">
        <v>341</v>
      </c>
      <c r="AC38" t="s">
        <v>111</v>
      </c>
      <c r="AD38" t="s">
        <v>111</v>
      </c>
      <c r="AE38" t="s">
        <v>342</v>
      </c>
      <c r="AG38" t="s">
        <v>113</v>
      </c>
      <c r="AI38" t="s">
        <v>247</v>
      </c>
      <c r="AM38" t="s">
        <v>120</v>
      </c>
      <c r="AN38" t="s">
        <v>343</v>
      </c>
      <c r="AO38">
        <v>1</v>
      </c>
      <c r="AP38">
        <v>0</v>
      </c>
      <c r="AQ38" t="s">
        <v>118</v>
      </c>
      <c r="AR38" t="s">
        <v>344</v>
      </c>
      <c r="AS38">
        <v>76245396</v>
      </c>
      <c r="AT38">
        <v>74763399</v>
      </c>
      <c r="AU38">
        <v>0</v>
      </c>
      <c r="AV38">
        <v>2208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1</v>
      </c>
      <c r="BE38">
        <v>2</v>
      </c>
      <c r="BF38">
        <v>2</v>
      </c>
      <c r="BG38">
        <v>2</v>
      </c>
      <c r="BH38">
        <v>20</v>
      </c>
      <c r="BI38">
        <v>100.17</v>
      </c>
      <c r="BJ38">
        <v>20</v>
      </c>
      <c r="BK38">
        <v>55</v>
      </c>
      <c r="BL38" t="s">
        <v>120</v>
      </c>
      <c r="BM38">
        <v>3</v>
      </c>
      <c r="BN38" t="s">
        <v>120</v>
      </c>
      <c r="BO38">
        <v>5</v>
      </c>
      <c r="BP38">
        <v>2</v>
      </c>
      <c r="BQ38">
        <v>22800</v>
      </c>
      <c r="BR38">
        <v>80760</v>
      </c>
      <c r="BS38">
        <v>44030</v>
      </c>
      <c r="BT38">
        <v>1920</v>
      </c>
      <c r="BU38">
        <v>0</v>
      </c>
      <c r="BV38">
        <v>0</v>
      </c>
      <c r="BW38" t="s">
        <v>345</v>
      </c>
      <c r="BX38" t="s">
        <v>122</v>
      </c>
      <c r="BY38">
        <v>1.1000000000000001</v>
      </c>
      <c r="BZ38">
        <v>2</v>
      </c>
      <c r="CA38">
        <v>0</v>
      </c>
      <c r="CB38">
        <v>2</v>
      </c>
      <c r="CC38">
        <v>3</v>
      </c>
      <c r="CD38">
        <v>3008250060</v>
      </c>
      <c r="CE38">
        <v>1864</v>
      </c>
      <c r="CF38">
        <v>100</v>
      </c>
      <c r="CG38">
        <v>981607</v>
      </c>
      <c r="CH38">
        <v>172571</v>
      </c>
      <c r="CI38" t="s">
        <v>275</v>
      </c>
      <c r="CJ38" t="s">
        <v>116</v>
      </c>
      <c r="CK38" t="s">
        <v>346</v>
      </c>
      <c r="CL38">
        <v>30307</v>
      </c>
      <c r="CM38" t="s">
        <v>347</v>
      </c>
      <c r="CN38">
        <v>3009000046</v>
      </c>
      <c r="CO38" s="2">
        <v>39347</v>
      </c>
      <c r="CP38">
        <v>1</v>
      </c>
      <c r="CQ38">
        <v>1</v>
      </c>
      <c r="CR38">
        <v>1</v>
      </c>
      <c r="CS38" t="s">
        <v>126</v>
      </c>
      <c r="CT38" t="s">
        <v>127</v>
      </c>
      <c r="CU38">
        <v>40.640343700000003</v>
      </c>
      <c r="CV38">
        <v>-74.009523299999998</v>
      </c>
      <c r="CX38">
        <v>307</v>
      </c>
      <c r="CY38">
        <v>87448.444048899997</v>
      </c>
      <c r="CZ38">
        <v>0</v>
      </c>
      <c r="DA38">
        <v>0.28353042104527548</v>
      </c>
      <c r="DB38">
        <v>104126438.56</v>
      </c>
    </row>
    <row r="39" spans="1:106" x14ac:dyDescent="0.25">
      <c r="A39">
        <v>22</v>
      </c>
      <c r="B39">
        <v>306</v>
      </c>
      <c r="C39">
        <v>85501530.987900004</v>
      </c>
      <c r="D39">
        <v>82147.932358999999</v>
      </c>
      <c r="E39">
        <v>1.441550016403198</v>
      </c>
      <c r="F39" t="s">
        <v>105</v>
      </c>
      <c r="G39">
        <v>23</v>
      </c>
      <c r="H39">
        <v>13777</v>
      </c>
      <c r="I39">
        <v>22</v>
      </c>
      <c r="J39" t="s">
        <v>106</v>
      </c>
      <c r="K39">
        <v>295</v>
      </c>
      <c r="L39">
        <v>108</v>
      </c>
      <c r="M39">
        <v>306</v>
      </c>
      <c r="N39">
        <v>3004900</v>
      </c>
      <c r="O39">
        <v>30049001002</v>
      </c>
      <c r="P39">
        <v>49</v>
      </c>
      <c r="Q39">
        <v>1002</v>
      </c>
      <c r="R39">
        <v>15</v>
      </c>
      <c r="S39">
        <v>39</v>
      </c>
      <c r="T39">
        <v>11201</v>
      </c>
      <c r="U39" t="s">
        <v>330</v>
      </c>
      <c r="V39">
        <v>76</v>
      </c>
      <c r="W39">
        <v>38</v>
      </c>
      <c r="X39">
        <v>4000</v>
      </c>
      <c r="Y39">
        <v>3</v>
      </c>
      <c r="Z39">
        <v>6</v>
      </c>
      <c r="AA39" t="s">
        <v>143</v>
      </c>
      <c r="AB39" t="s">
        <v>331</v>
      </c>
      <c r="AC39" t="s">
        <v>117</v>
      </c>
      <c r="AD39" t="s">
        <v>110</v>
      </c>
      <c r="AE39" t="s">
        <v>332</v>
      </c>
      <c r="AG39" t="s">
        <v>113</v>
      </c>
      <c r="AH39" t="s">
        <v>163</v>
      </c>
      <c r="AI39" t="s">
        <v>195</v>
      </c>
      <c r="AJ39" t="s">
        <v>195</v>
      </c>
      <c r="AL39" t="s">
        <v>333</v>
      </c>
      <c r="AM39" t="s">
        <v>120</v>
      </c>
      <c r="AN39" t="s">
        <v>334</v>
      </c>
      <c r="AO39">
        <v>1</v>
      </c>
      <c r="AP39">
        <v>0</v>
      </c>
      <c r="AQ39" t="s">
        <v>128</v>
      </c>
      <c r="AR39" t="s">
        <v>335</v>
      </c>
      <c r="AS39">
        <v>54247016</v>
      </c>
      <c r="AT39">
        <v>78199716</v>
      </c>
      <c r="AU39">
        <v>0</v>
      </c>
      <c r="AV39">
        <v>4160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2</v>
      </c>
      <c r="BD39">
        <v>1</v>
      </c>
      <c r="BE39">
        <v>4</v>
      </c>
      <c r="BF39">
        <v>1</v>
      </c>
      <c r="BG39">
        <v>1</v>
      </c>
      <c r="BH39">
        <v>16</v>
      </c>
      <c r="BI39">
        <v>100</v>
      </c>
      <c r="BJ39">
        <v>16</v>
      </c>
      <c r="BK39">
        <v>70</v>
      </c>
      <c r="BL39" t="s">
        <v>120</v>
      </c>
      <c r="BM39">
        <v>3</v>
      </c>
      <c r="BN39" t="s">
        <v>120</v>
      </c>
      <c r="BO39">
        <v>5</v>
      </c>
      <c r="BP39">
        <v>5</v>
      </c>
      <c r="BQ39">
        <v>24000</v>
      </c>
      <c r="BR39">
        <v>183420</v>
      </c>
      <c r="BS39">
        <v>0</v>
      </c>
      <c r="BT39">
        <v>2017</v>
      </c>
      <c r="BU39">
        <v>2017</v>
      </c>
      <c r="BV39">
        <v>0</v>
      </c>
      <c r="BW39" t="s">
        <v>336</v>
      </c>
      <c r="BX39" t="s">
        <v>122</v>
      </c>
      <c r="BY39">
        <v>2.6</v>
      </c>
      <c r="BZ39">
        <v>2.4300000000000002</v>
      </c>
      <c r="CA39">
        <v>0</v>
      </c>
      <c r="CB39">
        <v>4.8</v>
      </c>
      <c r="CC39">
        <v>3</v>
      </c>
      <c r="CD39">
        <v>3002950108</v>
      </c>
      <c r="CE39">
        <v>1803</v>
      </c>
      <c r="CF39">
        <v>49</v>
      </c>
      <c r="CG39">
        <v>984870</v>
      </c>
      <c r="CH39">
        <v>190455</v>
      </c>
      <c r="CI39" t="s">
        <v>123</v>
      </c>
      <c r="CJ39" t="s">
        <v>116</v>
      </c>
      <c r="CK39" t="s">
        <v>337</v>
      </c>
      <c r="CL39">
        <v>30201</v>
      </c>
      <c r="CM39" t="s">
        <v>338</v>
      </c>
      <c r="CN39">
        <v>3002950014</v>
      </c>
      <c r="CO39" s="2">
        <v>42935</v>
      </c>
      <c r="CP39">
        <v>1</v>
      </c>
      <c r="CQ39">
        <v>1</v>
      </c>
      <c r="CR39">
        <v>1</v>
      </c>
      <c r="CS39" t="s">
        <v>126</v>
      </c>
      <c r="CT39" t="s">
        <v>127</v>
      </c>
      <c r="CU39">
        <v>40.6894317</v>
      </c>
      <c r="CV39">
        <v>-73.997764399999994</v>
      </c>
      <c r="CX39">
        <v>306</v>
      </c>
      <c r="CY39">
        <v>82147.932358999999</v>
      </c>
      <c r="CZ39">
        <v>0</v>
      </c>
      <c r="DA39">
        <v>0.26220474602575689</v>
      </c>
      <c r="DB39">
        <v>85501530.987900004</v>
      </c>
    </row>
    <row r="40" spans="1:106" x14ac:dyDescent="0.25">
      <c r="A40">
        <v>65</v>
      </c>
      <c r="B40">
        <v>305</v>
      </c>
      <c r="C40">
        <v>155485345.07300001</v>
      </c>
      <c r="D40">
        <v>65111.149599900004</v>
      </c>
      <c r="E40">
        <v>0.81384402513504028</v>
      </c>
      <c r="F40" t="s">
        <v>105</v>
      </c>
      <c r="G40">
        <v>66</v>
      </c>
      <c r="H40">
        <v>20990</v>
      </c>
      <c r="I40">
        <v>65</v>
      </c>
      <c r="J40" t="s">
        <v>106</v>
      </c>
      <c r="K40">
        <v>3672</v>
      </c>
      <c r="L40">
        <v>37</v>
      </c>
      <c r="M40">
        <v>305</v>
      </c>
      <c r="N40">
        <v>3119800</v>
      </c>
      <c r="O40">
        <v>31198002002</v>
      </c>
      <c r="P40">
        <v>1198</v>
      </c>
      <c r="Q40">
        <v>2002</v>
      </c>
      <c r="R40">
        <v>19</v>
      </c>
      <c r="S40">
        <v>37</v>
      </c>
      <c r="T40">
        <v>11207</v>
      </c>
      <c r="U40" t="s">
        <v>658</v>
      </c>
      <c r="V40">
        <v>75</v>
      </c>
      <c r="W40">
        <v>34</v>
      </c>
      <c r="X40">
        <v>3820</v>
      </c>
      <c r="Y40">
        <v>3</v>
      </c>
      <c r="Z40">
        <v>5</v>
      </c>
      <c r="AA40" t="s">
        <v>270</v>
      </c>
      <c r="AB40" t="s">
        <v>659</v>
      </c>
      <c r="AC40" t="s">
        <v>256</v>
      </c>
      <c r="AD40" t="s">
        <v>110</v>
      </c>
      <c r="AE40" t="s">
        <v>660</v>
      </c>
      <c r="AF40" t="s">
        <v>660</v>
      </c>
      <c r="AG40" t="s">
        <v>113</v>
      </c>
      <c r="AH40" t="s">
        <v>113</v>
      </c>
      <c r="AI40" t="s">
        <v>661</v>
      </c>
      <c r="AJ40" t="s">
        <v>662</v>
      </c>
      <c r="AM40" t="s">
        <v>120</v>
      </c>
      <c r="AN40" t="s">
        <v>663</v>
      </c>
      <c r="AO40">
        <v>2</v>
      </c>
      <c r="AP40">
        <v>0</v>
      </c>
      <c r="AQ40" t="s">
        <v>118</v>
      </c>
      <c r="AR40" t="s">
        <v>664</v>
      </c>
      <c r="AS40">
        <v>112301374</v>
      </c>
      <c r="AT40">
        <v>91395844</v>
      </c>
      <c r="AU40">
        <v>0</v>
      </c>
      <c r="AV40">
        <v>16144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2</v>
      </c>
      <c r="BD40">
        <v>1</v>
      </c>
      <c r="BE40">
        <v>4</v>
      </c>
      <c r="BF40">
        <v>23</v>
      </c>
      <c r="BG40">
        <v>23</v>
      </c>
      <c r="BH40">
        <v>57.67</v>
      </c>
      <c r="BI40">
        <v>100</v>
      </c>
      <c r="BJ40">
        <v>57.67</v>
      </c>
      <c r="BK40">
        <v>89</v>
      </c>
      <c r="BL40" t="s">
        <v>120</v>
      </c>
      <c r="BM40">
        <v>2</v>
      </c>
      <c r="BN40" t="s">
        <v>120</v>
      </c>
      <c r="BO40">
        <v>5</v>
      </c>
      <c r="BP40">
        <v>2</v>
      </c>
      <c r="BQ40">
        <v>103950</v>
      </c>
      <c r="BR40">
        <v>674550</v>
      </c>
      <c r="BS40">
        <v>0</v>
      </c>
      <c r="BT40">
        <v>1937</v>
      </c>
      <c r="BU40">
        <v>0</v>
      </c>
      <c r="BV40">
        <v>0</v>
      </c>
      <c r="BW40" t="s">
        <v>152</v>
      </c>
      <c r="BX40" t="s">
        <v>122</v>
      </c>
      <c r="BY40">
        <v>2.8</v>
      </c>
      <c r="BZ40">
        <v>1.35</v>
      </c>
      <c r="CA40">
        <v>0</v>
      </c>
      <c r="CB40">
        <v>2</v>
      </c>
      <c r="CC40">
        <v>3</v>
      </c>
      <c r="CD40">
        <v>3036720037</v>
      </c>
      <c r="CE40">
        <v>468</v>
      </c>
      <c r="CF40">
        <v>1198</v>
      </c>
      <c r="CG40">
        <v>1013542</v>
      </c>
      <c r="CH40">
        <v>185788</v>
      </c>
      <c r="CI40" t="s">
        <v>665</v>
      </c>
      <c r="CJ40" t="s">
        <v>116</v>
      </c>
      <c r="CK40" t="s">
        <v>666</v>
      </c>
      <c r="CL40">
        <v>31205</v>
      </c>
      <c r="CM40" t="s">
        <v>667</v>
      </c>
      <c r="CN40">
        <v>3040500001</v>
      </c>
      <c r="CO40" s="2">
        <v>33549</v>
      </c>
      <c r="CP40">
        <v>1</v>
      </c>
      <c r="CQ40">
        <v>1</v>
      </c>
      <c r="CR40">
        <v>1</v>
      </c>
      <c r="CS40" t="s">
        <v>126</v>
      </c>
      <c r="CT40" t="s">
        <v>127</v>
      </c>
      <c r="CU40">
        <v>40.676573400000002</v>
      </c>
      <c r="CV40">
        <v>-73.894396900000004</v>
      </c>
      <c r="CX40">
        <v>305</v>
      </c>
      <c r="CY40">
        <v>65111.149599900004</v>
      </c>
      <c r="CZ40">
        <v>0</v>
      </c>
      <c r="DA40">
        <v>0.19856412073536031</v>
      </c>
      <c r="DB40">
        <v>155485345.07300001</v>
      </c>
    </row>
    <row r="41" spans="1:106" x14ac:dyDescent="0.25">
      <c r="A41">
        <v>62</v>
      </c>
      <c r="B41">
        <v>304</v>
      </c>
      <c r="C41">
        <v>56662434.422600001</v>
      </c>
      <c r="D41">
        <v>37007.811321200003</v>
      </c>
      <c r="E41">
        <v>1.3367199897766111</v>
      </c>
      <c r="F41" t="s">
        <v>105</v>
      </c>
      <c r="G41">
        <v>63</v>
      </c>
      <c r="H41">
        <v>11182</v>
      </c>
      <c r="I41">
        <v>62</v>
      </c>
      <c r="J41" t="s">
        <v>106</v>
      </c>
      <c r="K41">
        <v>3194</v>
      </c>
      <c r="L41">
        <v>46</v>
      </c>
      <c r="M41">
        <v>304</v>
      </c>
      <c r="N41">
        <v>3039300</v>
      </c>
      <c r="O41">
        <v>30393002000</v>
      </c>
      <c r="P41">
        <v>393</v>
      </c>
      <c r="Q41">
        <v>2000</v>
      </c>
      <c r="R41">
        <v>32</v>
      </c>
      <c r="S41">
        <v>34</v>
      </c>
      <c r="T41">
        <v>11221</v>
      </c>
      <c r="U41" t="s">
        <v>635</v>
      </c>
      <c r="V41">
        <v>83</v>
      </c>
      <c r="W41">
        <v>34</v>
      </c>
      <c r="X41">
        <v>3200</v>
      </c>
      <c r="Y41">
        <v>3</v>
      </c>
      <c r="Z41">
        <v>4</v>
      </c>
      <c r="AA41" t="s">
        <v>108</v>
      </c>
      <c r="AB41" t="s">
        <v>636</v>
      </c>
      <c r="AC41" t="s">
        <v>117</v>
      </c>
      <c r="AD41" t="s">
        <v>178</v>
      </c>
      <c r="AG41" t="s">
        <v>114</v>
      </c>
      <c r="AH41" t="s">
        <v>147</v>
      </c>
      <c r="AI41" t="s">
        <v>637</v>
      </c>
      <c r="AM41" t="s">
        <v>120</v>
      </c>
      <c r="AN41" t="s">
        <v>232</v>
      </c>
      <c r="AO41">
        <v>1</v>
      </c>
      <c r="AP41">
        <v>0</v>
      </c>
      <c r="AQ41" t="s">
        <v>118</v>
      </c>
      <c r="AR41" t="s">
        <v>638</v>
      </c>
      <c r="AS41">
        <v>40113098</v>
      </c>
      <c r="AT41">
        <v>53619810</v>
      </c>
      <c r="AU41">
        <v>0</v>
      </c>
      <c r="AV41">
        <v>1892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2</v>
      </c>
      <c r="BD41">
        <v>1</v>
      </c>
      <c r="BE41">
        <v>2</v>
      </c>
      <c r="BF41">
        <v>2</v>
      </c>
      <c r="BG41">
        <v>2</v>
      </c>
      <c r="BH41">
        <v>22</v>
      </c>
      <c r="BI41">
        <v>95</v>
      </c>
      <c r="BJ41">
        <v>22</v>
      </c>
      <c r="BK41">
        <v>43</v>
      </c>
      <c r="BL41" t="s">
        <v>120</v>
      </c>
      <c r="BM41">
        <v>3</v>
      </c>
      <c r="BN41" t="s">
        <v>120</v>
      </c>
      <c r="BO41">
        <v>5</v>
      </c>
      <c r="BP41">
        <v>2</v>
      </c>
      <c r="BQ41">
        <v>15600</v>
      </c>
      <c r="BR41">
        <v>56340</v>
      </c>
      <c r="BS41">
        <v>1460</v>
      </c>
      <c r="BT41">
        <v>1899</v>
      </c>
      <c r="BU41">
        <v>0</v>
      </c>
      <c r="BV41">
        <v>0</v>
      </c>
      <c r="BW41" t="s">
        <v>152</v>
      </c>
      <c r="BX41" t="s">
        <v>122</v>
      </c>
      <c r="BY41">
        <v>0.91</v>
      </c>
      <c r="BZ41">
        <v>2.4300000000000002</v>
      </c>
      <c r="CA41">
        <v>0</v>
      </c>
      <c r="CB41">
        <v>4.8</v>
      </c>
      <c r="CC41">
        <v>3</v>
      </c>
      <c r="CD41">
        <v>3031940046</v>
      </c>
      <c r="CE41">
        <v>4992</v>
      </c>
      <c r="CF41">
        <v>393</v>
      </c>
      <c r="CG41">
        <v>1002857</v>
      </c>
      <c r="CH41">
        <v>192990</v>
      </c>
      <c r="CI41" t="s">
        <v>639</v>
      </c>
      <c r="CJ41" t="s">
        <v>116</v>
      </c>
      <c r="CK41" t="s">
        <v>640</v>
      </c>
      <c r="CL41">
        <v>31102</v>
      </c>
      <c r="CM41" t="s">
        <v>641</v>
      </c>
      <c r="CN41">
        <v>3031710027</v>
      </c>
      <c r="CO41" s="2">
        <v>39875</v>
      </c>
      <c r="CP41">
        <v>1</v>
      </c>
      <c r="CS41" t="s">
        <v>126</v>
      </c>
      <c r="CT41" t="s">
        <v>127</v>
      </c>
      <c r="CU41">
        <v>40.696370100000003</v>
      </c>
      <c r="CV41">
        <v>-73.932898399999999</v>
      </c>
      <c r="CX41">
        <v>304</v>
      </c>
      <c r="CY41">
        <v>37007.811321200003</v>
      </c>
      <c r="CZ41">
        <v>0</v>
      </c>
      <c r="DA41">
        <v>0.12136450519069041</v>
      </c>
      <c r="DB41">
        <v>56662434.422600001</v>
      </c>
    </row>
    <row r="42" spans="1:106" x14ac:dyDescent="0.25">
      <c r="A42">
        <v>61</v>
      </c>
      <c r="B42">
        <v>303</v>
      </c>
      <c r="C42">
        <v>79461680.8653</v>
      </c>
      <c r="D42">
        <v>36213.6753904</v>
      </c>
      <c r="E42">
        <v>1.6952799558639531</v>
      </c>
      <c r="F42" t="s">
        <v>105</v>
      </c>
      <c r="G42">
        <v>62</v>
      </c>
      <c r="H42">
        <v>16858</v>
      </c>
      <c r="I42">
        <v>61</v>
      </c>
      <c r="J42" t="s">
        <v>106</v>
      </c>
      <c r="K42">
        <v>1809</v>
      </c>
      <c r="L42">
        <v>16</v>
      </c>
      <c r="M42">
        <v>303</v>
      </c>
      <c r="N42">
        <v>3026500</v>
      </c>
      <c r="O42">
        <v>30265002001</v>
      </c>
      <c r="P42">
        <v>265</v>
      </c>
      <c r="Q42">
        <v>2001</v>
      </c>
      <c r="R42">
        <v>13</v>
      </c>
      <c r="S42">
        <v>36</v>
      </c>
      <c r="T42">
        <v>11216</v>
      </c>
      <c r="U42" t="s">
        <v>626</v>
      </c>
      <c r="V42">
        <v>79</v>
      </c>
      <c r="W42">
        <v>32</v>
      </c>
      <c r="X42">
        <v>2000</v>
      </c>
      <c r="Y42">
        <v>3</v>
      </c>
      <c r="Z42">
        <v>3</v>
      </c>
      <c r="AA42" t="s">
        <v>379</v>
      </c>
      <c r="AB42" t="s">
        <v>627</v>
      </c>
      <c r="AC42" t="s">
        <v>111</v>
      </c>
      <c r="AD42" t="s">
        <v>332</v>
      </c>
      <c r="AE42" t="s">
        <v>628</v>
      </c>
      <c r="AG42" t="s">
        <v>113</v>
      </c>
      <c r="AI42" t="s">
        <v>629</v>
      </c>
      <c r="AM42" t="s">
        <v>120</v>
      </c>
      <c r="AN42" t="s">
        <v>334</v>
      </c>
      <c r="AO42">
        <v>1</v>
      </c>
      <c r="AP42">
        <v>0</v>
      </c>
      <c r="AQ42" t="s">
        <v>118</v>
      </c>
      <c r="AR42" t="s">
        <v>630</v>
      </c>
      <c r="AS42">
        <v>54649252</v>
      </c>
      <c r="AT42">
        <v>92645662</v>
      </c>
      <c r="AU42">
        <v>0</v>
      </c>
      <c r="AV42">
        <v>1210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2</v>
      </c>
      <c r="BD42">
        <v>1</v>
      </c>
      <c r="BE42">
        <v>2</v>
      </c>
      <c r="BF42">
        <v>1</v>
      </c>
      <c r="BG42">
        <v>1</v>
      </c>
      <c r="BH42">
        <v>20.170000000000002</v>
      </c>
      <c r="BI42">
        <v>100</v>
      </c>
      <c r="BJ42">
        <v>20.170000000000002</v>
      </c>
      <c r="BK42">
        <v>30</v>
      </c>
      <c r="BL42" t="s">
        <v>120</v>
      </c>
      <c r="BM42">
        <v>2</v>
      </c>
      <c r="BN42" t="s">
        <v>120</v>
      </c>
      <c r="BO42">
        <v>5</v>
      </c>
      <c r="BP42">
        <v>2</v>
      </c>
      <c r="BQ42">
        <v>14700</v>
      </c>
      <c r="BR42">
        <v>58800</v>
      </c>
      <c r="BS42">
        <v>0</v>
      </c>
      <c r="BT42">
        <v>1899</v>
      </c>
      <c r="BU42">
        <v>0</v>
      </c>
      <c r="BV42">
        <v>0</v>
      </c>
      <c r="BW42" t="s">
        <v>631</v>
      </c>
      <c r="BX42" t="s">
        <v>122</v>
      </c>
      <c r="BY42">
        <v>0.6</v>
      </c>
      <c r="BZ42">
        <v>2</v>
      </c>
      <c r="CA42">
        <v>0</v>
      </c>
      <c r="CB42">
        <v>2</v>
      </c>
      <c r="CC42">
        <v>3</v>
      </c>
      <c r="CD42">
        <v>3018090016</v>
      </c>
      <c r="CE42">
        <v>4154</v>
      </c>
      <c r="CF42">
        <v>265</v>
      </c>
      <c r="CG42">
        <v>999060</v>
      </c>
      <c r="CH42">
        <v>189645</v>
      </c>
      <c r="CI42" t="s">
        <v>632</v>
      </c>
      <c r="CJ42" t="s">
        <v>116</v>
      </c>
      <c r="CK42" t="s">
        <v>633</v>
      </c>
      <c r="CL42">
        <v>30610</v>
      </c>
      <c r="CM42" t="s">
        <v>634</v>
      </c>
      <c r="CN42">
        <v>3018630026</v>
      </c>
      <c r="CO42" s="2">
        <v>42205</v>
      </c>
      <c r="CP42">
        <v>1</v>
      </c>
      <c r="CS42" t="s">
        <v>126</v>
      </c>
      <c r="CT42" t="s">
        <v>127</v>
      </c>
      <c r="CU42">
        <v>40.687196100000001</v>
      </c>
      <c r="CV42">
        <v>-73.946598699999996</v>
      </c>
      <c r="CX42">
        <v>303</v>
      </c>
      <c r="CY42">
        <v>36213.6753904</v>
      </c>
      <c r="CZ42">
        <v>0</v>
      </c>
      <c r="DA42">
        <v>0.1190761706836943</v>
      </c>
      <c r="DB42">
        <v>79461680.8653</v>
      </c>
    </row>
    <row r="43" spans="1:106" x14ac:dyDescent="0.25">
      <c r="A43">
        <v>60</v>
      </c>
      <c r="B43">
        <v>302</v>
      </c>
      <c r="C43">
        <v>79338252.560800001</v>
      </c>
      <c r="D43">
        <v>74158.874897899994</v>
      </c>
      <c r="E43">
        <v>2.5100998878478999</v>
      </c>
      <c r="F43" t="s">
        <v>105</v>
      </c>
      <c r="G43">
        <v>61</v>
      </c>
      <c r="H43">
        <v>8136</v>
      </c>
      <c r="I43">
        <v>60</v>
      </c>
      <c r="J43" t="s">
        <v>106</v>
      </c>
      <c r="K43">
        <v>215</v>
      </c>
      <c r="L43">
        <v>7501</v>
      </c>
      <c r="M43">
        <v>302</v>
      </c>
      <c r="N43">
        <v>3000100</v>
      </c>
      <c r="O43">
        <v>30001001010</v>
      </c>
      <c r="P43">
        <v>1</v>
      </c>
      <c r="Q43">
        <v>1013</v>
      </c>
      <c r="R43">
        <v>13</v>
      </c>
      <c r="S43">
        <v>33</v>
      </c>
      <c r="T43">
        <v>11201</v>
      </c>
      <c r="U43" t="s">
        <v>618</v>
      </c>
      <c r="V43">
        <v>84</v>
      </c>
      <c r="W43">
        <v>38</v>
      </c>
      <c r="X43">
        <v>2300</v>
      </c>
      <c r="Y43">
        <v>3</v>
      </c>
      <c r="Z43">
        <v>2</v>
      </c>
      <c r="AA43" t="s">
        <v>108</v>
      </c>
      <c r="AB43" t="s">
        <v>619</v>
      </c>
      <c r="AC43" t="s">
        <v>117</v>
      </c>
      <c r="AD43" t="s">
        <v>620</v>
      </c>
      <c r="AE43" t="s">
        <v>111</v>
      </c>
      <c r="AF43" t="s">
        <v>332</v>
      </c>
      <c r="AG43" t="s">
        <v>113</v>
      </c>
      <c r="AI43" t="s">
        <v>621</v>
      </c>
      <c r="AL43" t="s">
        <v>333</v>
      </c>
      <c r="AM43" t="s">
        <v>120</v>
      </c>
      <c r="AN43" t="s">
        <v>432</v>
      </c>
      <c r="AO43">
        <v>4</v>
      </c>
      <c r="AP43">
        <v>0</v>
      </c>
      <c r="AQ43" t="s">
        <v>128</v>
      </c>
      <c r="AR43" t="s">
        <v>613</v>
      </c>
      <c r="AS43">
        <v>56151048</v>
      </c>
      <c r="AT43">
        <v>140945003</v>
      </c>
      <c r="AU43">
        <v>2233</v>
      </c>
      <c r="AV43">
        <v>2894</v>
      </c>
      <c r="AW43">
        <v>0</v>
      </c>
      <c r="AX43">
        <v>2233</v>
      </c>
      <c r="AY43">
        <v>0</v>
      </c>
      <c r="AZ43">
        <v>0</v>
      </c>
      <c r="BA43">
        <v>0</v>
      </c>
      <c r="BB43">
        <v>0</v>
      </c>
      <c r="BC43">
        <v>2</v>
      </c>
      <c r="BD43">
        <v>1</v>
      </c>
      <c r="BE43">
        <v>4</v>
      </c>
      <c r="BF43">
        <v>3</v>
      </c>
      <c r="BG43">
        <v>5</v>
      </c>
      <c r="BH43">
        <v>45</v>
      </c>
      <c r="BI43">
        <v>25</v>
      </c>
      <c r="BJ43">
        <v>25</v>
      </c>
      <c r="BK43">
        <v>44.67</v>
      </c>
      <c r="BL43" t="s">
        <v>120</v>
      </c>
      <c r="BM43">
        <v>0</v>
      </c>
      <c r="BN43" t="s">
        <v>116</v>
      </c>
      <c r="BO43">
        <v>5</v>
      </c>
      <c r="BP43">
        <v>5</v>
      </c>
      <c r="BQ43">
        <v>48600</v>
      </c>
      <c r="BR43">
        <v>1075049</v>
      </c>
      <c r="BS43">
        <v>4780</v>
      </c>
      <c r="BT43">
        <v>1829</v>
      </c>
      <c r="BU43">
        <v>0</v>
      </c>
      <c r="BV43">
        <v>0</v>
      </c>
      <c r="BW43" t="s">
        <v>622</v>
      </c>
      <c r="BX43" t="s">
        <v>122</v>
      </c>
      <c r="BY43">
        <v>4.59</v>
      </c>
      <c r="BZ43">
        <v>2.4300000000000002</v>
      </c>
      <c r="CA43">
        <v>0</v>
      </c>
      <c r="CB43">
        <v>4.8</v>
      </c>
      <c r="CC43">
        <v>3</v>
      </c>
      <c r="CD43">
        <v>3002157501</v>
      </c>
      <c r="CE43">
        <v>107</v>
      </c>
      <c r="CF43">
        <v>1</v>
      </c>
      <c r="CG43">
        <v>985974</v>
      </c>
      <c r="CH43">
        <v>194295</v>
      </c>
      <c r="CI43" t="s">
        <v>623</v>
      </c>
      <c r="CJ43" t="s">
        <v>116</v>
      </c>
      <c r="CK43" t="s">
        <v>624</v>
      </c>
      <c r="CL43">
        <v>30106</v>
      </c>
      <c r="CM43" t="s">
        <v>625</v>
      </c>
      <c r="CN43">
        <v>3002151001</v>
      </c>
      <c r="CO43" s="2">
        <v>32380</v>
      </c>
      <c r="CP43">
        <v>1</v>
      </c>
      <c r="CQ43">
        <v>1</v>
      </c>
      <c r="CR43">
        <v>1</v>
      </c>
      <c r="CS43" t="s">
        <v>126</v>
      </c>
      <c r="CT43" t="s">
        <v>127</v>
      </c>
      <c r="CU43">
        <v>40.699971499999997</v>
      </c>
      <c r="CV43">
        <v>-73.993782499999995</v>
      </c>
      <c r="CX43">
        <v>302</v>
      </c>
      <c r="CY43">
        <v>74158.874897899994</v>
      </c>
      <c r="CZ43">
        <v>0</v>
      </c>
      <c r="DA43">
        <v>0.2364435695568132</v>
      </c>
      <c r="DB43">
        <v>79338252.560800001</v>
      </c>
    </row>
    <row r="44" spans="1:106" x14ac:dyDescent="0.25">
      <c r="A44">
        <v>50</v>
      </c>
      <c r="B44">
        <v>301</v>
      </c>
      <c r="C44">
        <v>131702585.464</v>
      </c>
      <c r="D44">
        <v>68953.044655499994</v>
      </c>
      <c r="E44">
        <v>1.4663399457931521</v>
      </c>
      <c r="F44" t="s">
        <v>105</v>
      </c>
      <c r="G44">
        <v>51</v>
      </c>
      <c r="H44">
        <v>14883</v>
      </c>
      <c r="I44">
        <v>50</v>
      </c>
      <c r="J44" t="s">
        <v>106</v>
      </c>
      <c r="K44">
        <v>2893</v>
      </c>
      <c r="L44">
        <v>41</v>
      </c>
      <c r="M44">
        <v>301</v>
      </c>
      <c r="N44">
        <v>3047700</v>
      </c>
      <c r="O44">
        <v>30477002007</v>
      </c>
      <c r="P44">
        <v>477</v>
      </c>
      <c r="Q44">
        <v>2007</v>
      </c>
      <c r="R44">
        <v>14</v>
      </c>
      <c r="S44">
        <v>34</v>
      </c>
      <c r="T44">
        <v>11211</v>
      </c>
      <c r="U44" t="s">
        <v>552</v>
      </c>
      <c r="V44">
        <v>94</v>
      </c>
      <c r="W44">
        <v>30</v>
      </c>
      <c r="X44">
        <v>900</v>
      </c>
      <c r="Y44">
        <v>3</v>
      </c>
      <c r="Z44">
        <v>1</v>
      </c>
      <c r="AA44" t="s">
        <v>230</v>
      </c>
      <c r="AB44" t="s">
        <v>553</v>
      </c>
      <c r="AC44" t="s">
        <v>110</v>
      </c>
      <c r="AD44" t="s">
        <v>146</v>
      </c>
      <c r="AE44" t="s">
        <v>111</v>
      </c>
      <c r="AG44" t="s">
        <v>147</v>
      </c>
      <c r="AH44" t="s">
        <v>163</v>
      </c>
      <c r="AI44" t="s">
        <v>554</v>
      </c>
      <c r="AM44" t="s">
        <v>120</v>
      </c>
      <c r="AN44" t="s">
        <v>555</v>
      </c>
      <c r="AO44">
        <v>2</v>
      </c>
      <c r="AP44">
        <v>0</v>
      </c>
      <c r="AQ44" t="s">
        <v>118</v>
      </c>
      <c r="AR44" t="s">
        <v>556</v>
      </c>
      <c r="AS44">
        <v>93038781</v>
      </c>
      <c r="AT44">
        <v>136426754</v>
      </c>
      <c r="AU44">
        <v>0</v>
      </c>
      <c r="AV44">
        <v>3261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2</v>
      </c>
      <c r="BD44">
        <v>1</v>
      </c>
      <c r="BE44">
        <v>3</v>
      </c>
      <c r="BF44">
        <v>3</v>
      </c>
      <c r="BG44">
        <v>3</v>
      </c>
      <c r="BH44">
        <v>25</v>
      </c>
      <c r="BI44">
        <v>63.73</v>
      </c>
      <c r="BJ44">
        <v>25</v>
      </c>
      <c r="BK44">
        <v>43</v>
      </c>
      <c r="BL44" t="s">
        <v>120</v>
      </c>
      <c r="BM44">
        <v>3</v>
      </c>
      <c r="BN44" t="s">
        <v>116</v>
      </c>
      <c r="BO44">
        <v>5</v>
      </c>
      <c r="BP44">
        <v>2</v>
      </c>
      <c r="BQ44">
        <v>12960</v>
      </c>
      <c r="BR44">
        <v>180240</v>
      </c>
      <c r="BS44">
        <v>0</v>
      </c>
      <c r="BT44">
        <v>2004</v>
      </c>
      <c r="BU44">
        <v>0</v>
      </c>
      <c r="BV44">
        <v>0</v>
      </c>
      <c r="BW44" t="s">
        <v>152</v>
      </c>
      <c r="BX44" t="s">
        <v>122</v>
      </c>
      <c r="BY44">
        <v>2</v>
      </c>
      <c r="BZ44">
        <v>3</v>
      </c>
      <c r="CA44">
        <v>0</v>
      </c>
      <c r="CB44">
        <v>3</v>
      </c>
      <c r="CC44">
        <v>3</v>
      </c>
      <c r="CD44">
        <v>3028930041</v>
      </c>
      <c r="CE44">
        <v>465</v>
      </c>
      <c r="CF44">
        <v>477</v>
      </c>
      <c r="CG44">
        <v>1000783</v>
      </c>
      <c r="CH44">
        <v>200129</v>
      </c>
      <c r="CI44" t="s">
        <v>557</v>
      </c>
      <c r="CJ44" t="s">
        <v>116</v>
      </c>
      <c r="CK44" t="s">
        <v>558</v>
      </c>
      <c r="CL44">
        <v>31001</v>
      </c>
      <c r="CM44" t="s">
        <v>559</v>
      </c>
      <c r="CN44">
        <v>3028930041</v>
      </c>
      <c r="CO44" s="2">
        <v>39104</v>
      </c>
      <c r="CP44">
        <v>1</v>
      </c>
      <c r="CQ44">
        <v>1</v>
      </c>
      <c r="CR44">
        <v>1</v>
      </c>
      <c r="CS44" t="s">
        <v>126</v>
      </c>
      <c r="CT44" t="s">
        <v>127</v>
      </c>
      <c r="CU44">
        <v>40.715969100000002</v>
      </c>
      <c r="CV44">
        <v>-73.940360200000001</v>
      </c>
      <c r="CX44">
        <v>301</v>
      </c>
      <c r="CY44">
        <v>68953.044655499994</v>
      </c>
      <c r="CZ44">
        <v>0</v>
      </c>
      <c r="DA44">
        <v>0.22024430461055211</v>
      </c>
      <c r="DB44">
        <v>131702585.464</v>
      </c>
    </row>
    <row r="45" spans="1:106" x14ac:dyDescent="0.25">
      <c r="A45">
        <v>6</v>
      </c>
      <c r="B45">
        <v>228</v>
      </c>
      <c r="C45">
        <v>92938101.737200007</v>
      </c>
      <c r="D45">
        <v>122141.65221299999</v>
      </c>
      <c r="E45">
        <v>2.5402898900210862E-3</v>
      </c>
      <c r="F45" t="s">
        <v>105</v>
      </c>
      <c r="G45">
        <v>7</v>
      </c>
      <c r="H45">
        <v>20</v>
      </c>
      <c r="I45">
        <v>6</v>
      </c>
      <c r="J45" t="s">
        <v>156</v>
      </c>
      <c r="K45">
        <v>4411</v>
      </c>
      <c r="L45">
        <v>125</v>
      </c>
      <c r="M45">
        <v>210</v>
      </c>
      <c r="N45">
        <v>2030201</v>
      </c>
      <c r="O45">
        <v>20302011003</v>
      </c>
      <c r="P45">
        <v>302</v>
      </c>
      <c r="Q45">
        <v>3012</v>
      </c>
      <c r="R45">
        <v>11</v>
      </c>
      <c r="S45">
        <v>12</v>
      </c>
      <c r="T45">
        <v>10475</v>
      </c>
      <c r="U45" t="s">
        <v>199</v>
      </c>
      <c r="V45">
        <v>45</v>
      </c>
      <c r="W45">
        <v>24</v>
      </c>
      <c r="X45">
        <v>710</v>
      </c>
      <c r="Y45">
        <v>2</v>
      </c>
      <c r="Z45">
        <v>10</v>
      </c>
      <c r="AA45" t="s">
        <v>174</v>
      </c>
      <c r="AB45" t="s">
        <v>200</v>
      </c>
      <c r="AC45" t="s">
        <v>176</v>
      </c>
      <c r="AD45" t="s">
        <v>178</v>
      </c>
      <c r="AM45" t="s">
        <v>120</v>
      </c>
      <c r="AN45" t="s">
        <v>149</v>
      </c>
      <c r="AO45">
        <v>11</v>
      </c>
      <c r="AP45">
        <v>0</v>
      </c>
      <c r="AQ45" t="s">
        <v>128</v>
      </c>
      <c r="AR45" t="s">
        <v>201</v>
      </c>
      <c r="AS45">
        <v>113853384</v>
      </c>
      <c r="AT45">
        <v>289221</v>
      </c>
      <c r="AU45">
        <v>5000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5000</v>
      </c>
      <c r="BC45">
        <v>7</v>
      </c>
      <c r="BD45">
        <v>0</v>
      </c>
      <c r="BE45">
        <v>1</v>
      </c>
      <c r="BF45">
        <v>0</v>
      </c>
      <c r="BG45">
        <v>0</v>
      </c>
      <c r="BH45">
        <v>84.08</v>
      </c>
      <c r="BI45">
        <v>133.33000000000001</v>
      </c>
      <c r="BJ45">
        <v>0</v>
      </c>
      <c r="BK45">
        <v>0</v>
      </c>
      <c r="BL45" t="s">
        <v>120</v>
      </c>
      <c r="BM45">
        <v>0</v>
      </c>
      <c r="BN45" t="s">
        <v>116</v>
      </c>
      <c r="BO45">
        <v>5</v>
      </c>
      <c r="BP45">
        <v>5</v>
      </c>
      <c r="BQ45">
        <v>46200</v>
      </c>
      <c r="BR45">
        <v>46200</v>
      </c>
      <c r="BS45">
        <v>0</v>
      </c>
      <c r="BT45">
        <v>0</v>
      </c>
      <c r="BU45">
        <v>0</v>
      </c>
      <c r="BV45">
        <v>0</v>
      </c>
      <c r="BW45" t="s">
        <v>152</v>
      </c>
      <c r="BX45" t="s">
        <v>168</v>
      </c>
      <c r="BY45">
        <v>0</v>
      </c>
      <c r="BZ45">
        <v>0.5</v>
      </c>
      <c r="CA45">
        <v>0</v>
      </c>
      <c r="CB45">
        <v>1</v>
      </c>
      <c r="CC45">
        <v>2</v>
      </c>
      <c r="CD45">
        <v>2044110125</v>
      </c>
      <c r="CF45">
        <v>302</v>
      </c>
      <c r="CG45">
        <v>1031848</v>
      </c>
      <c r="CH45">
        <v>252132</v>
      </c>
      <c r="CI45" t="s">
        <v>202</v>
      </c>
      <c r="CJ45" t="s">
        <v>116</v>
      </c>
      <c r="CK45" t="s">
        <v>203</v>
      </c>
      <c r="CL45">
        <v>21601</v>
      </c>
      <c r="CP45">
        <v>1</v>
      </c>
      <c r="CQ45">
        <v>1</v>
      </c>
      <c r="CR45">
        <v>1</v>
      </c>
      <c r="CS45" t="s">
        <v>126</v>
      </c>
      <c r="CT45" t="s">
        <v>127</v>
      </c>
      <c r="CU45">
        <v>40.858590499999998</v>
      </c>
      <c r="CV45">
        <v>-73.827930699999996</v>
      </c>
      <c r="CX45">
        <v>210</v>
      </c>
      <c r="CY45">
        <v>268202.01745799999</v>
      </c>
      <c r="CZ45">
        <v>0</v>
      </c>
      <c r="DA45">
        <v>0.38349056755413807</v>
      </c>
      <c r="DB45">
        <v>178960004.02700001</v>
      </c>
    </row>
    <row r="46" spans="1:106" x14ac:dyDescent="0.25">
      <c r="A46">
        <v>28</v>
      </c>
      <c r="B46">
        <v>227</v>
      </c>
      <c r="C46">
        <v>31431192.990899999</v>
      </c>
      <c r="D46">
        <v>28405.5100356</v>
      </c>
      <c r="E46">
        <v>3.0073400586843491E-2</v>
      </c>
      <c r="F46" t="s">
        <v>105</v>
      </c>
      <c r="G46">
        <v>29</v>
      </c>
      <c r="H46">
        <v>12</v>
      </c>
      <c r="I46">
        <v>28</v>
      </c>
      <c r="J46" t="s">
        <v>156</v>
      </c>
      <c r="K46">
        <v>3274</v>
      </c>
      <c r="L46">
        <v>51</v>
      </c>
      <c r="M46">
        <v>207</v>
      </c>
      <c r="N46">
        <v>2042500</v>
      </c>
      <c r="O46">
        <v>20425003007</v>
      </c>
      <c r="P46">
        <v>425</v>
      </c>
      <c r="Q46">
        <v>3008</v>
      </c>
      <c r="R46">
        <v>10</v>
      </c>
      <c r="S46">
        <v>11</v>
      </c>
      <c r="T46">
        <v>10458</v>
      </c>
      <c r="U46" t="s">
        <v>236</v>
      </c>
      <c r="V46">
        <v>52</v>
      </c>
      <c r="W46">
        <v>21</v>
      </c>
      <c r="X46">
        <v>420</v>
      </c>
      <c r="Y46">
        <v>2</v>
      </c>
      <c r="Z46">
        <v>7</v>
      </c>
      <c r="AA46" t="s">
        <v>158</v>
      </c>
      <c r="AB46" t="s">
        <v>375</v>
      </c>
      <c r="AC46" t="s">
        <v>117</v>
      </c>
      <c r="AD46" t="s">
        <v>376</v>
      </c>
      <c r="AM46" t="s">
        <v>116</v>
      </c>
      <c r="AN46" t="s">
        <v>351</v>
      </c>
      <c r="AO46">
        <v>7</v>
      </c>
      <c r="AP46">
        <v>0</v>
      </c>
      <c r="AQ46" t="s">
        <v>118</v>
      </c>
      <c r="AR46" t="s">
        <v>352</v>
      </c>
      <c r="AS46">
        <v>33233705</v>
      </c>
      <c r="AT46">
        <v>999451</v>
      </c>
      <c r="AU46">
        <v>390750</v>
      </c>
      <c r="AV46">
        <v>0</v>
      </c>
      <c r="AW46">
        <v>16000</v>
      </c>
      <c r="AX46">
        <v>0</v>
      </c>
      <c r="AY46">
        <v>0</v>
      </c>
      <c r="AZ46">
        <v>0</v>
      </c>
      <c r="BA46">
        <v>0</v>
      </c>
      <c r="BB46">
        <v>374750</v>
      </c>
      <c r="BC46">
        <v>7</v>
      </c>
      <c r="BD46">
        <v>2</v>
      </c>
      <c r="BE46">
        <v>2</v>
      </c>
      <c r="BF46">
        <v>0</v>
      </c>
      <c r="BG46">
        <v>0</v>
      </c>
      <c r="BH46">
        <v>67.75</v>
      </c>
      <c r="BI46">
        <v>2305</v>
      </c>
      <c r="BJ46">
        <v>0</v>
      </c>
      <c r="BK46">
        <v>0</v>
      </c>
      <c r="BL46" t="s">
        <v>120</v>
      </c>
      <c r="BM46">
        <v>0</v>
      </c>
      <c r="BN46" t="s">
        <v>120</v>
      </c>
      <c r="BO46">
        <v>5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 t="s">
        <v>152</v>
      </c>
      <c r="BX46" t="s">
        <v>122</v>
      </c>
      <c r="BY46">
        <v>0</v>
      </c>
      <c r="BZ46">
        <v>2.4300000000000002</v>
      </c>
      <c r="CA46">
        <v>0</v>
      </c>
      <c r="CB46">
        <v>4.8</v>
      </c>
      <c r="CC46">
        <v>2</v>
      </c>
      <c r="CD46">
        <v>2032740051</v>
      </c>
      <c r="CF46">
        <v>425</v>
      </c>
      <c r="CG46">
        <v>1016873</v>
      </c>
      <c r="CH46">
        <v>255239</v>
      </c>
      <c r="CI46" t="s">
        <v>234</v>
      </c>
      <c r="CJ46" t="s">
        <v>116</v>
      </c>
      <c r="CK46" t="s">
        <v>377</v>
      </c>
      <c r="CL46">
        <v>21202</v>
      </c>
      <c r="CN46">
        <v>2042530160</v>
      </c>
      <c r="CO46" s="2">
        <v>38229</v>
      </c>
      <c r="CP46">
        <v>1</v>
      </c>
      <c r="CQ46">
        <v>1</v>
      </c>
      <c r="CR46">
        <v>1</v>
      </c>
      <c r="CS46" t="s">
        <v>126</v>
      </c>
      <c r="CT46" t="s">
        <v>127</v>
      </c>
      <c r="CU46">
        <v>40.8671863</v>
      </c>
      <c r="CV46">
        <v>-73.882050899999996</v>
      </c>
      <c r="CX46">
        <v>207</v>
      </c>
      <c r="CY46">
        <v>44812.146217599999</v>
      </c>
      <c r="CZ46">
        <v>0</v>
      </c>
      <c r="DA46">
        <v>8.5757631841692217E-2</v>
      </c>
      <c r="DB46">
        <v>53311688.611500002</v>
      </c>
    </row>
    <row r="47" spans="1:106" x14ac:dyDescent="0.25">
      <c r="A47">
        <v>27</v>
      </c>
      <c r="B47">
        <v>226</v>
      </c>
      <c r="C47">
        <v>50565798.170400001</v>
      </c>
      <c r="D47">
        <v>32820.482916399997</v>
      </c>
      <c r="E47">
        <v>2.175889909267426E-3</v>
      </c>
      <c r="F47" t="s">
        <v>150</v>
      </c>
      <c r="G47">
        <v>28</v>
      </c>
      <c r="H47">
        <v>4</v>
      </c>
      <c r="I47">
        <v>27</v>
      </c>
      <c r="J47" t="s">
        <v>156</v>
      </c>
      <c r="K47">
        <v>5900</v>
      </c>
      <c r="L47">
        <v>150</v>
      </c>
      <c r="M47">
        <v>226</v>
      </c>
      <c r="N47">
        <v>2043503</v>
      </c>
      <c r="O47">
        <v>20435031007</v>
      </c>
      <c r="P47">
        <v>435</v>
      </c>
      <c r="Q47">
        <v>1013</v>
      </c>
      <c r="R47">
        <v>10</v>
      </c>
      <c r="S47">
        <v>11</v>
      </c>
      <c r="T47">
        <v>10471</v>
      </c>
      <c r="U47" t="s">
        <v>371</v>
      </c>
      <c r="V47">
        <v>50</v>
      </c>
      <c r="W47">
        <v>21</v>
      </c>
      <c r="X47">
        <v>100</v>
      </c>
      <c r="Y47">
        <v>2</v>
      </c>
      <c r="Z47">
        <v>26</v>
      </c>
      <c r="AA47" t="s">
        <v>220</v>
      </c>
      <c r="AB47" t="s">
        <v>372</v>
      </c>
      <c r="AC47" t="s">
        <v>178</v>
      </c>
      <c r="AM47" t="s">
        <v>120</v>
      </c>
      <c r="AN47" t="s">
        <v>215</v>
      </c>
      <c r="AO47">
        <v>9</v>
      </c>
      <c r="AP47">
        <v>0</v>
      </c>
      <c r="AQ47" t="s">
        <v>128</v>
      </c>
      <c r="AR47" t="s">
        <v>216</v>
      </c>
      <c r="AS47">
        <v>48675725</v>
      </c>
      <c r="AT47">
        <v>105913</v>
      </c>
      <c r="AU47">
        <v>87000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87000</v>
      </c>
      <c r="BC47">
        <v>2</v>
      </c>
      <c r="BD47">
        <v>34</v>
      </c>
      <c r="BE47">
        <v>1</v>
      </c>
      <c r="BF47">
        <v>0</v>
      </c>
      <c r="BG47">
        <v>2</v>
      </c>
      <c r="BH47">
        <v>735</v>
      </c>
      <c r="BI47">
        <v>103.58</v>
      </c>
      <c r="BJ47">
        <v>60</v>
      </c>
      <c r="BK47">
        <v>30</v>
      </c>
      <c r="BL47" t="s">
        <v>120</v>
      </c>
      <c r="BM47">
        <v>1</v>
      </c>
      <c r="BN47" t="s">
        <v>116</v>
      </c>
      <c r="BO47">
        <v>5</v>
      </c>
      <c r="BP47">
        <v>0</v>
      </c>
      <c r="BQ47">
        <v>38499750</v>
      </c>
      <c r="BR47">
        <v>42162750</v>
      </c>
      <c r="BS47">
        <v>42162750</v>
      </c>
      <c r="BT47">
        <v>1943</v>
      </c>
      <c r="BU47">
        <v>0</v>
      </c>
      <c r="BV47">
        <v>0</v>
      </c>
      <c r="BW47" t="s">
        <v>152</v>
      </c>
      <c r="BX47" t="s">
        <v>168</v>
      </c>
      <c r="BY47">
        <v>0</v>
      </c>
      <c r="BZ47">
        <v>0</v>
      </c>
      <c r="CA47">
        <v>0</v>
      </c>
      <c r="CB47">
        <v>0</v>
      </c>
      <c r="CC47">
        <v>2</v>
      </c>
      <c r="CD47">
        <v>2059000150</v>
      </c>
      <c r="CF47">
        <v>435</v>
      </c>
      <c r="CG47">
        <v>1014046</v>
      </c>
      <c r="CH47">
        <v>267188</v>
      </c>
      <c r="CI47" t="s">
        <v>373</v>
      </c>
      <c r="CJ47" t="s">
        <v>116</v>
      </c>
      <c r="CK47" t="s">
        <v>374</v>
      </c>
      <c r="CL47">
        <v>21904</v>
      </c>
      <c r="CP47">
        <v>1</v>
      </c>
      <c r="CS47" t="s">
        <v>126</v>
      </c>
      <c r="CT47" t="s">
        <v>127</v>
      </c>
      <c r="CU47">
        <v>40.899992599999997</v>
      </c>
      <c r="CV47">
        <v>-73.892218799999995</v>
      </c>
      <c r="CX47">
        <v>226</v>
      </c>
      <c r="CY47">
        <v>32820.482916399997</v>
      </c>
      <c r="CZ47">
        <v>0</v>
      </c>
      <c r="DA47">
        <v>0.10433642169506251</v>
      </c>
      <c r="DB47">
        <v>50565798.170400001</v>
      </c>
    </row>
    <row r="48" spans="1:106" x14ac:dyDescent="0.25">
      <c r="A48">
        <v>26</v>
      </c>
      <c r="B48">
        <v>212</v>
      </c>
      <c r="C48">
        <v>154907044.60600001</v>
      </c>
      <c r="D48">
        <v>84115.627002399997</v>
      </c>
      <c r="E48">
        <v>0.67001599073410034</v>
      </c>
      <c r="F48" t="s">
        <v>105</v>
      </c>
      <c r="G48">
        <v>27</v>
      </c>
      <c r="H48">
        <v>20647</v>
      </c>
      <c r="I48">
        <v>26</v>
      </c>
      <c r="J48" t="s">
        <v>156</v>
      </c>
      <c r="K48">
        <v>5050</v>
      </c>
      <c r="L48">
        <v>12</v>
      </c>
      <c r="M48">
        <v>212</v>
      </c>
      <c r="N48">
        <v>2043600</v>
      </c>
      <c r="O48">
        <v>20436002002</v>
      </c>
      <c r="P48">
        <v>436</v>
      </c>
      <c r="Q48">
        <v>2002</v>
      </c>
      <c r="R48">
        <v>11</v>
      </c>
      <c r="S48">
        <v>12</v>
      </c>
      <c r="T48">
        <v>10466</v>
      </c>
      <c r="U48" t="s">
        <v>364</v>
      </c>
      <c r="V48">
        <v>47</v>
      </c>
      <c r="W48">
        <v>24</v>
      </c>
      <c r="X48">
        <v>520</v>
      </c>
      <c r="Y48">
        <v>2</v>
      </c>
      <c r="Z48">
        <v>12</v>
      </c>
      <c r="AA48" t="s">
        <v>340</v>
      </c>
      <c r="AB48" t="s">
        <v>365</v>
      </c>
      <c r="AC48" t="s">
        <v>255</v>
      </c>
      <c r="AD48" t="s">
        <v>256</v>
      </c>
      <c r="AE48" t="s">
        <v>245</v>
      </c>
      <c r="AG48" t="s">
        <v>257</v>
      </c>
      <c r="AH48" t="s">
        <v>366</v>
      </c>
      <c r="AM48" t="s">
        <v>120</v>
      </c>
      <c r="AN48" t="s">
        <v>165</v>
      </c>
      <c r="AO48">
        <v>1</v>
      </c>
      <c r="AP48">
        <v>0</v>
      </c>
      <c r="AQ48" t="s">
        <v>118</v>
      </c>
      <c r="AR48" t="s">
        <v>367</v>
      </c>
      <c r="AS48">
        <v>107614740</v>
      </c>
      <c r="AT48">
        <v>72103622</v>
      </c>
      <c r="AU48">
        <v>0</v>
      </c>
      <c r="AV48">
        <v>1256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2</v>
      </c>
      <c r="BD48">
        <v>2</v>
      </c>
      <c r="BE48">
        <v>2</v>
      </c>
      <c r="BF48">
        <v>1</v>
      </c>
      <c r="BG48">
        <v>1</v>
      </c>
      <c r="BH48">
        <v>23.42</v>
      </c>
      <c r="BI48">
        <v>97.42</v>
      </c>
      <c r="BJ48">
        <v>16</v>
      </c>
      <c r="BK48">
        <v>36</v>
      </c>
      <c r="BL48" t="s">
        <v>120</v>
      </c>
      <c r="BM48">
        <v>1</v>
      </c>
      <c r="BN48" t="s">
        <v>120</v>
      </c>
      <c r="BO48">
        <v>5</v>
      </c>
      <c r="BP48">
        <v>1</v>
      </c>
      <c r="BQ48">
        <v>7620</v>
      </c>
      <c r="BR48">
        <v>30420</v>
      </c>
      <c r="BS48">
        <v>1460</v>
      </c>
      <c r="BT48">
        <v>1925</v>
      </c>
      <c r="BU48">
        <v>0</v>
      </c>
      <c r="BV48">
        <v>0</v>
      </c>
      <c r="BW48" t="s">
        <v>152</v>
      </c>
      <c r="BX48" t="s">
        <v>122</v>
      </c>
      <c r="BY48">
        <v>0.55000000000000004</v>
      </c>
      <c r="BZ48">
        <v>0.75</v>
      </c>
      <c r="CA48">
        <v>0</v>
      </c>
      <c r="CB48">
        <v>2</v>
      </c>
      <c r="CC48">
        <v>2</v>
      </c>
      <c r="CD48">
        <v>2050500012</v>
      </c>
      <c r="CE48">
        <v>145</v>
      </c>
      <c r="CF48">
        <v>436</v>
      </c>
      <c r="CG48">
        <v>1025367</v>
      </c>
      <c r="CH48">
        <v>265776</v>
      </c>
      <c r="CI48" t="s">
        <v>368</v>
      </c>
      <c r="CJ48" t="s">
        <v>116</v>
      </c>
      <c r="CK48" t="s">
        <v>369</v>
      </c>
      <c r="CL48">
        <v>21707</v>
      </c>
      <c r="CM48" t="s">
        <v>370</v>
      </c>
      <c r="CN48">
        <v>2046920053</v>
      </c>
      <c r="CO48" s="2">
        <v>40081</v>
      </c>
      <c r="CP48">
        <v>1</v>
      </c>
      <c r="CQ48">
        <v>1</v>
      </c>
      <c r="CR48">
        <v>1</v>
      </c>
      <c r="CS48" t="s">
        <v>126</v>
      </c>
      <c r="CT48" t="s">
        <v>127</v>
      </c>
      <c r="CU48">
        <v>40.896071599999999</v>
      </c>
      <c r="CV48">
        <v>-73.851275999999999</v>
      </c>
      <c r="CX48">
        <v>212</v>
      </c>
      <c r="CY48">
        <v>84115.627002399997</v>
      </c>
      <c r="CZ48">
        <v>0</v>
      </c>
      <c r="DA48">
        <v>0.27492122202595809</v>
      </c>
      <c r="DB48">
        <v>154907044.60600001</v>
      </c>
    </row>
    <row r="49" spans="1:106" x14ac:dyDescent="0.25">
      <c r="A49">
        <v>56</v>
      </c>
      <c r="B49">
        <v>211</v>
      </c>
      <c r="C49">
        <v>100314812.73</v>
      </c>
      <c r="D49">
        <v>45754.663017500003</v>
      </c>
      <c r="E49">
        <v>0.96754997968673706</v>
      </c>
      <c r="F49" t="s">
        <v>105</v>
      </c>
      <c r="G49">
        <v>57</v>
      </c>
      <c r="H49">
        <v>12723</v>
      </c>
      <c r="I49">
        <v>56</v>
      </c>
      <c r="J49" t="s">
        <v>156</v>
      </c>
      <c r="K49">
        <v>4304</v>
      </c>
      <c r="L49">
        <v>30</v>
      </c>
      <c r="M49">
        <v>211</v>
      </c>
      <c r="N49">
        <v>2024800</v>
      </c>
      <c r="O49">
        <v>20248003002</v>
      </c>
      <c r="P49">
        <v>248</v>
      </c>
      <c r="Q49">
        <v>3002</v>
      </c>
      <c r="R49">
        <v>11</v>
      </c>
      <c r="S49">
        <v>13</v>
      </c>
      <c r="T49">
        <v>10461</v>
      </c>
      <c r="U49" t="s">
        <v>595</v>
      </c>
      <c r="V49">
        <v>49</v>
      </c>
      <c r="W49">
        <v>26</v>
      </c>
      <c r="X49">
        <v>1210</v>
      </c>
      <c r="Y49">
        <v>2</v>
      </c>
      <c r="Z49">
        <v>11</v>
      </c>
      <c r="AA49" t="s">
        <v>270</v>
      </c>
      <c r="AB49" t="s">
        <v>596</v>
      </c>
      <c r="AC49" t="s">
        <v>470</v>
      </c>
      <c r="AD49" t="s">
        <v>246</v>
      </c>
      <c r="AG49" t="s">
        <v>163</v>
      </c>
      <c r="AH49" t="s">
        <v>114</v>
      </c>
      <c r="AM49" t="s">
        <v>120</v>
      </c>
      <c r="AN49" t="s">
        <v>289</v>
      </c>
      <c r="AO49">
        <v>1</v>
      </c>
      <c r="AP49">
        <v>0</v>
      </c>
      <c r="AQ49" t="s">
        <v>118</v>
      </c>
      <c r="AR49" t="s">
        <v>597</v>
      </c>
      <c r="AS49">
        <v>66666873</v>
      </c>
      <c r="AT49">
        <v>64503533</v>
      </c>
      <c r="AU49">
        <v>0</v>
      </c>
      <c r="AV49">
        <v>1672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2</v>
      </c>
      <c r="BD49">
        <v>2</v>
      </c>
      <c r="BE49">
        <v>2</v>
      </c>
      <c r="BF49">
        <v>2</v>
      </c>
      <c r="BG49">
        <v>2</v>
      </c>
      <c r="BH49">
        <v>25</v>
      </c>
      <c r="BI49">
        <v>100</v>
      </c>
      <c r="BJ49">
        <v>19</v>
      </c>
      <c r="BK49">
        <v>40</v>
      </c>
      <c r="BL49" t="s">
        <v>327</v>
      </c>
      <c r="BM49">
        <v>1</v>
      </c>
      <c r="BN49" t="s">
        <v>120</v>
      </c>
      <c r="BO49">
        <v>5</v>
      </c>
      <c r="BP49">
        <v>1</v>
      </c>
      <c r="BQ49">
        <v>9600</v>
      </c>
      <c r="BR49">
        <v>53280</v>
      </c>
      <c r="BS49">
        <v>30290</v>
      </c>
      <c r="BT49">
        <v>1925</v>
      </c>
      <c r="BU49">
        <v>0</v>
      </c>
      <c r="BV49">
        <v>0</v>
      </c>
      <c r="BW49" t="s">
        <v>152</v>
      </c>
      <c r="BX49" t="s">
        <v>122</v>
      </c>
      <c r="BY49">
        <v>1.03</v>
      </c>
      <c r="BZ49">
        <v>0.75</v>
      </c>
      <c r="CA49">
        <v>0</v>
      </c>
      <c r="CB49">
        <v>2</v>
      </c>
      <c r="CC49">
        <v>2</v>
      </c>
      <c r="CD49">
        <v>2043040030</v>
      </c>
      <c r="CE49">
        <v>227</v>
      </c>
      <c r="CF49">
        <v>248</v>
      </c>
      <c r="CG49">
        <v>1023830</v>
      </c>
      <c r="CH49">
        <v>250281</v>
      </c>
      <c r="CI49" t="s">
        <v>202</v>
      </c>
      <c r="CJ49" t="s">
        <v>116</v>
      </c>
      <c r="CK49" t="s">
        <v>598</v>
      </c>
      <c r="CL49">
        <v>21511</v>
      </c>
      <c r="CM49" t="s">
        <v>599</v>
      </c>
      <c r="CN49">
        <v>2045320055</v>
      </c>
      <c r="CO49" s="2">
        <v>39808</v>
      </c>
      <c r="CP49">
        <v>1</v>
      </c>
      <c r="CQ49">
        <v>1</v>
      </c>
      <c r="CR49">
        <v>1</v>
      </c>
      <c r="CS49" t="s">
        <v>126</v>
      </c>
      <c r="CT49" t="s">
        <v>127</v>
      </c>
      <c r="CU49">
        <v>40.853549700000002</v>
      </c>
      <c r="CV49">
        <v>-73.856926999999999</v>
      </c>
      <c r="CX49">
        <v>211</v>
      </c>
      <c r="CY49">
        <v>45754.663017500003</v>
      </c>
      <c r="CZ49">
        <v>0</v>
      </c>
      <c r="DA49">
        <v>0.14525787499159201</v>
      </c>
      <c r="DB49">
        <v>100314812.73</v>
      </c>
    </row>
    <row r="50" spans="1:106" x14ac:dyDescent="0.25">
      <c r="A50">
        <v>37</v>
      </c>
      <c r="B50">
        <v>210</v>
      </c>
      <c r="C50">
        <v>178960004.02700001</v>
      </c>
      <c r="D50">
        <v>268202.01745799999</v>
      </c>
      <c r="E50">
        <v>0.65577900409698486</v>
      </c>
      <c r="F50" t="s">
        <v>105</v>
      </c>
      <c r="G50">
        <v>38</v>
      </c>
      <c r="H50">
        <v>15001</v>
      </c>
      <c r="I50">
        <v>37</v>
      </c>
      <c r="J50" t="s">
        <v>156</v>
      </c>
      <c r="K50">
        <v>3988</v>
      </c>
      <c r="L50">
        <v>45</v>
      </c>
      <c r="M50">
        <v>210</v>
      </c>
      <c r="N50">
        <v>2020000</v>
      </c>
      <c r="O50">
        <v>20200004008</v>
      </c>
      <c r="P50">
        <v>200</v>
      </c>
      <c r="Q50">
        <v>1005</v>
      </c>
      <c r="R50">
        <v>11</v>
      </c>
      <c r="S50">
        <v>13</v>
      </c>
      <c r="T50">
        <v>10461</v>
      </c>
      <c r="U50" t="s">
        <v>452</v>
      </c>
      <c r="V50">
        <v>45</v>
      </c>
      <c r="W50">
        <v>26</v>
      </c>
      <c r="X50">
        <v>1320</v>
      </c>
      <c r="Y50">
        <v>2</v>
      </c>
      <c r="Z50">
        <v>10</v>
      </c>
      <c r="AA50" t="s">
        <v>453</v>
      </c>
      <c r="AB50" t="s">
        <v>454</v>
      </c>
      <c r="AC50" t="s">
        <v>117</v>
      </c>
      <c r="AD50" t="s">
        <v>160</v>
      </c>
      <c r="AG50" t="s">
        <v>163</v>
      </c>
      <c r="AH50" t="s">
        <v>163</v>
      </c>
      <c r="AI50" t="s">
        <v>455</v>
      </c>
      <c r="AM50" t="s">
        <v>120</v>
      </c>
      <c r="AN50" t="s">
        <v>456</v>
      </c>
      <c r="AO50">
        <v>5</v>
      </c>
      <c r="AP50">
        <v>0</v>
      </c>
      <c r="AQ50" t="s">
        <v>118</v>
      </c>
      <c r="AR50" t="s">
        <v>457</v>
      </c>
      <c r="AS50">
        <v>113436876</v>
      </c>
      <c r="AT50">
        <v>74389576</v>
      </c>
      <c r="AU50">
        <v>11490</v>
      </c>
      <c r="AV50">
        <v>0</v>
      </c>
      <c r="AW50">
        <v>1525</v>
      </c>
      <c r="AX50">
        <v>9965</v>
      </c>
      <c r="AY50">
        <v>0</v>
      </c>
      <c r="AZ50">
        <v>0</v>
      </c>
      <c r="BA50">
        <v>0</v>
      </c>
      <c r="BB50">
        <v>0</v>
      </c>
      <c r="BC50">
        <v>2</v>
      </c>
      <c r="BD50">
        <v>1</v>
      </c>
      <c r="BE50">
        <v>1</v>
      </c>
      <c r="BF50">
        <v>0</v>
      </c>
      <c r="BG50">
        <v>1</v>
      </c>
      <c r="BH50">
        <v>90.33</v>
      </c>
      <c r="BI50">
        <v>172.08</v>
      </c>
      <c r="BJ50">
        <v>82.17</v>
      </c>
      <c r="BK50">
        <v>139.91999999999999</v>
      </c>
      <c r="BL50" t="s">
        <v>120</v>
      </c>
      <c r="BM50">
        <v>2</v>
      </c>
      <c r="BN50" t="s">
        <v>116</v>
      </c>
      <c r="BO50">
        <v>3</v>
      </c>
      <c r="BP50">
        <v>0</v>
      </c>
      <c r="BQ50">
        <v>324000</v>
      </c>
      <c r="BR50">
        <v>1054350</v>
      </c>
      <c r="BS50">
        <v>550620</v>
      </c>
      <c r="BT50">
        <v>2003</v>
      </c>
      <c r="BU50">
        <v>0</v>
      </c>
      <c r="BV50">
        <v>0</v>
      </c>
      <c r="BW50" t="s">
        <v>152</v>
      </c>
      <c r="BX50" t="s">
        <v>122</v>
      </c>
      <c r="BY50">
        <v>0.89</v>
      </c>
      <c r="BZ50">
        <v>2.4300000000000002</v>
      </c>
      <c r="CA50">
        <v>0</v>
      </c>
      <c r="CB50">
        <v>4.8</v>
      </c>
      <c r="CC50">
        <v>2</v>
      </c>
      <c r="CD50">
        <v>2039880045</v>
      </c>
      <c r="CE50">
        <v>101</v>
      </c>
      <c r="CF50">
        <v>200</v>
      </c>
      <c r="CG50">
        <v>1027270</v>
      </c>
      <c r="CH50">
        <v>245995</v>
      </c>
      <c r="CI50" t="s">
        <v>458</v>
      </c>
      <c r="CJ50" t="s">
        <v>116</v>
      </c>
      <c r="CK50" t="s">
        <v>459</v>
      </c>
      <c r="CL50">
        <v>21504</v>
      </c>
      <c r="CM50" t="s">
        <v>460</v>
      </c>
      <c r="CN50">
        <v>2056060035</v>
      </c>
      <c r="CO50" s="2">
        <v>39715</v>
      </c>
      <c r="CP50">
        <v>1</v>
      </c>
      <c r="CQ50">
        <v>1</v>
      </c>
      <c r="CR50">
        <v>1</v>
      </c>
      <c r="CS50" t="s">
        <v>126</v>
      </c>
      <c r="CT50" t="s">
        <v>127</v>
      </c>
      <c r="CU50">
        <v>40.841769800000002</v>
      </c>
      <c r="CV50">
        <v>-73.844519700000006</v>
      </c>
      <c r="CX50">
        <v>210</v>
      </c>
      <c r="CY50">
        <v>268202.01745799999</v>
      </c>
      <c r="CZ50">
        <v>0</v>
      </c>
      <c r="DA50">
        <v>0.84896532643750655</v>
      </c>
      <c r="DB50">
        <v>178960004.02700001</v>
      </c>
    </row>
    <row r="51" spans="1:106" x14ac:dyDescent="0.25">
      <c r="A51">
        <v>55</v>
      </c>
      <c r="B51">
        <v>209</v>
      </c>
      <c r="C51">
        <v>114284785.043</v>
      </c>
      <c r="D51">
        <v>62243.6354441</v>
      </c>
      <c r="E51">
        <v>0.92875897884368896</v>
      </c>
      <c r="F51" t="s">
        <v>105</v>
      </c>
      <c r="G51">
        <v>56</v>
      </c>
      <c r="H51">
        <v>10996</v>
      </c>
      <c r="I51">
        <v>55</v>
      </c>
      <c r="J51" t="s">
        <v>156</v>
      </c>
      <c r="K51">
        <v>3533</v>
      </c>
      <c r="L51">
        <v>155</v>
      </c>
      <c r="M51">
        <v>209</v>
      </c>
      <c r="N51">
        <v>2007400</v>
      </c>
      <c r="O51">
        <v>20074001000</v>
      </c>
      <c r="P51">
        <v>74</v>
      </c>
      <c r="Q51">
        <v>1000</v>
      </c>
      <c r="R51">
        <v>8</v>
      </c>
      <c r="S51">
        <v>18</v>
      </c>
      <c r="T51">
        <v>10473</v>
      </c>
      <c r="U51" t="s">
        <v>588</v>
      </c>
      <c r="V51">
        <v>43</v>
      </c>
      <c r="W51">
        <v>26</v>
      </c>
      <c r="X51">
        <v>3100</v>
      </c>
      <c r="Y51">
        <v>2</v>
      </c>
      <c r="Z51">
        <v>9</v>
      </c>
      <c r="AA51" t="s">
        <v>496</v>
      </c>
      <c r="AB51" t="s">
        <v>589</v>
      </c>
      <c r="AC51" t="s">
        <v>245</v>
      </c>
      <c r="AD51" t="s">
        <v>245</v>
      </c>
      <c r="AG51" t="s">
        <v>179</v>
      </c>
      <c r="AH51" t="s">
        <v>179</v>
      </c>
      <c r="AI51" t="s">
        <v>590</v>
      </c>
      <c r="AM51" t="s">
        <v>120</v>
      </c>
      <c r="AN51" t="s">
        <v>232</v>
      </c>
      <c r="AO51">
        <v>1</v>
      </c>
      <c r="AP51">
        <v>0</v>
      </c>
      <c r="AQ51" t="s">
        <v>118</v>
      </c>
      <c r="AR51" t="s">
        <v>591</v>
      </c>
      <c r="AS51">
        <v>82860475</v>
      </c>
      <c r="AT51">
        <v>76957419</v>
      </c>
      <c r="AU51">
        <v>0</v>
      </c>
      <c r="AV51">
        <v>2325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</v>
      </c>
      <c r="BD51">
        <v>1</v>
      </c>
      <c r="BE51">
        <v>3</v>
      </c>
      <c r="BF51">
        <v>2</v>
      </c>
      <c r="BG51">
        <v>2</v>
      </c>
      <c r="BH51">
        <v>20</v>
      </c>
      <c r="BI51">
        <v>100</v>
      </c>
      <c r="BJ51">
        <v>20</v>
      </c>
      <c r="BK51">
        <v>38.5</v>
      </c>
      <c r="BL51" t="s">
        <v>120</v>
      </c>
      <c r="BM51">
        <v>3</v>
      </c>
      <c r="BN51" t="s">
        <v>120</v>
      </c>
      <c r="BO51">
        <v>5</v>
      </c>
      <c r="BP51">
        <v>5</v>
      </c>
      <c r="BQ51">
        <v>7740</v>
      </c>
      <c r="BR51">
        <v>42060</v>
      </c>
      <c r="BS51">
        <v>0</v>
      </c>
      <c r="BT51">
        <v>1987</v>
      </c>
      <c r="BU51">
        <v>0</v>
      </c>
      <c r="BV51">
        <v>0</v>
      </c>
      <c r="BY51">
        <v>1.1599999999999999</v>
      </c>
      <c r="BZ51">
        <v>1.25</v>
      </c>
      <c r="CA51">
        <v>0</v>
      </c>
      <c r="CB51">
        <v>2</v>
      </c>
      <c r="CC51">
        <v>2</v>
      </c>
      <c r="CD51">
        <v>2035330155</v>
      </c>
      <c r="CE51">
        <v>292</v>
      </c>
      <c r="CF51">
        <v>74</v>
      </c>
      <c r="CG51">
        <v>1025268</v>
      </c>
      <c r="CH51">
        <v>237426</v>
      </c>
      <c r="CI51" t="s">
        <v>592</v>
      </c>
      <c r="CJ51" t="s">
        <v>116</v>
      </c>
      <c r="CK51" t="s">
        <v>593</v>
      </c>
      <c r="CL51">
        <v>21404</v>
      </c>
      <c r="CM51" t="s">
        <v>594</v>
      </c>
      <c r="CN51">
        <v>2035330050</v>
      </c>
      <c r="CO51" s="2">
        <v>32094</v>
      </c>
      <c r="CP51">
        <v>1</v>
      </c>
      <c r="CQ51">
        <v>1</v>
      </c>
      <c r="CR51">
        <v>1</v>
      </c>
      <c r="CS51" t="s">
        <v>126</v>
      </c>
      <c r="CT51" t="s">
        <v>127</v>
      </c>
      <c r="CU51">
        <v>40.818259900000001</v>
      </c>
      <c r="CV51">
        <v>-73.851807600000001</v>
      </c>
      <c r="CX51">
        <v>209</v>
      </c>
      <c r="CY51">
        <v>62243.6354441</v>
      </c>
      <c r="CZ51">
        <v>0</v>
      </c>
      <c r="DA51">
        <v>0.19802615379066099</v>
      </c>
      <c r="DB51">
        <v>114284785.043</v>
      </c>
    </row>
    <row r="52" spans="1:106" x14ac:dyDescent="0.25">
      <c r="A52">
        <v>9</v>
      </c>
      <c r="B52">
        <v>208</v>
      </c>
      <c r="C52">
        <v>92071723.891100004</v>
      </c>
      <c r="D52">
        <v>47817.425462799998</v>
      </c>
      <c r="E52">
        <v>0.91597199440002441</v>
      </c>
      <c r="F52" t="s">
        <v>105</v>
      </c>
      <c r="G52">
        <v>10</v>
      </c>
      <c r="H52">
        <v>4973</v>
      </c>
      <c r="I52">
        <v>9</v>
      </c>
      <c r="J52" t="s">
        <v>156</v>
      </c>
      <c r="K52">
        <v>3267</v>
      </c>
      <c r="L52">
        <v>82</v>
      </c>
      <c r="M52">
        <v>208</v>
      </c>
      <c r="N52">
        <v>2028300</v>
      </c>
      <c r="O52">
        <v>20283001001</v>
      </c>
      <c r="P52">
        <v>283</v>
      </c>
      <c r="Q52">
        <v>1001</v>
      </c>
      <c r="R52">
        <v>10</v>
      </c>
      <c r="S52">
        <v>11</v>
      </c>
      <c r="T52">
        <v>10463</v>
      </c>
      <c r="U52" t="s">
        <v>219</v>
      </c>
      <c r="V52">
        <v>50</v>
      </c>
      <c r="W52">
        <v>21</v>
      </c>
      <c r="X52">
        <v>310</v>
      </c>
      <c r="Y52">
        <v>2</v>
      </c>
      <c r="Z52">
        <v>8</v>
      </c>
      <c r="AA52" t="s">
        <v>220</v>
      </c>
      <c r="AB52" t="s">
        <v>221</v>
      </c>
      <c r="AC52" t="s">
        <v>117</v>
      </c>
      <c r="AD52" t="s">
        <v>222</v>
      </c>
      <c r="AE52" t="s">
        <v>160</v>
      </c>
      <c r="AG52" t="s">
        <v>147</v>
      </c>
      <c r="AH52" t="s">
        <v>147</v>
      </c>
      <c r="AI52" t="s">
        <v>223</v>
      </c>
      <c r="AJ52" t="s">
        <v>164</v>
      </c>
      <c r="AM52" t="s">
        <v>120</v>
      </c>
      <c r="AN52" t="s">
        <v>224</v>
      </c>
      <c r="AO52">
        <v>4</v>
      </c>
      <c r="AP52">
        <v>0</v>
      </c>
      <c r="AQ52" t="s">
        <v>118</v>
      </c>
      <c r="AR52" t="s">
        <v>225</v>
      </c>
      <c r="AS52">
        <v>68601822</v>
      </c>
      <c r="AT52">
        <v>62837315</v>
      </c>
      <c r="AU52">
        <v>3564</v>
      </c>
      <c r="AV52">
        <v>0</v>
      </c>
      <c r="AW52">
        <v>0</v>
      </c>
      <c r="AX52">
        <v>3564</v>
      </c>
      <c r="AY52">
        <v>0</v>
      </c>
      <c r="AZ52">
        <v>0</v>
      </c>
      <c r="BA52">
        <v>0</v>
      </c>
      <c r="BB52">
        <v>0</v>
      </c>
      <c r="BC52">
        <v>2</v>
      </c>
      <c r="BD52">
        <v>1</v>
      </c>
      <c r="BE52">
        <v>3</v>
      </c>
      <c r="BF52">
        <v>0</v>
      </c>
      <c r="BG52">
        <v>3</v>
      </c>
      <c r="BH52">
        <v>24.75</v>
      </c>
      <c r="BI52">
        <v>62.75</v>
      </c>
      <c r="BJ52">
        <v>24.75</v>
      </c>
      <c r="BK52">
        <v>48</v>
      </c>
      <c r="BL52" t="s">
        <v>120</v>
      </c>
      <c r="BM52">
        <v>3</v>
      </c>
      <c r="BN52" t="s">
        <v>116</v>
      </c>
      <c r="BO52">
        <v>5</v>
      </c>
      <c r="BP52">
        <v>0</v>
      </c>
      <c r="BQ52">
        <v>90000</v>
      </c>
      <c r="BR52">
        <v>298350</v>
      </c>
      <c r="BS52">
        <v>0</v>
      </c>
      <c r="BT52">
        <v>1930</v>
      </c>
      <c r="BU52">
        <v>0</v>
      </c>
      <c r="BV52">
        <v>0</v>
      </c>
      <c r="BW52" t="s">
        <v>152</v>
      </c>
      <c r="BX52" t="s">
        <v>122</v>
      </c>
      <c r="BY52">
        <v>2.23</v>
      </c>
      <c r="BZ52">
        <v>2.4300000000000002</v>
      </c>
      <c r="CA52">
        <v>0</v>
      </c>
      <c r="CB52">
        <v>4.8</v>
      </c>
      <c r="CC52">
        <v>2</v>
      </c>
      <c r="CD52">
        <v>2032670082</v>
      </c>
      <c r="CE52">
        <v>81</v>
      </c>
      <c r="CF52">
        <v>283</v>
      </c>
      <c r="CG52">
        <v>1010688</v>
      </c>
      <c r="CH52">
        <v>259536</v>
      </c>
      <c r="CI52" t="s">
        <v>226</v>
      </c>
      <c r="CJ52" t="s">
        <v>116</v>
      </c>
      <c r="CK52" t="s">
        <v>227</v>
      </c>
      <c r="CL52">
        <v>21201</v>
      </c>
      <c r="CM52" t="s">
        <v>228</v>
      </c>
      <c r="CN52">
        <v>2032610052</v>
      </c>
      <c r="CO52" s="2">
        <v>39163</v>
      </c>
      <c r="CP52">
        <v>1</v>
      </c>
      <c r="CQ52">
        <v>1</v>
      </c>
      <c r="CR52">
        <v>1</v>
      </c>
      <c r="CS52" t="s">
        <v>126</v>
      </c>
      <c r="CT52" t="s">
        <v>127</v>
      </c>
      <c r="CU52">
        <v>40.879001000000002</v>
      </c>
      <c r="CV52">
        <v>-73.904395899999997</v>
      </c>
      <c r="CX52">
        <v>208</v>
      </c>
      <c r="CY52">
        <v>47817.425462799998</v>
      </c>
      <c r="CZ52">
        <v>0</v>
      </c>
      <c r="DA52">
        <v>0.14668420534100099</v>
      </c>
      <c r="DB52">
        <v>92071723.891100004</v>
      </c>
    </row>
    <row r="53" spans="1:106" x14ac:dyDescent="0.25">
      <c r="A53">
        <v>11</v>
      </c>
      <c r="B53">
        <v>207</v>
      </c>
      <c r="C53">
        <v>53311688.611500002</v>
      </c>
      <c r="D53">
        <v>44812.146217599999</v>
      </c>
      <c r="E53">
        <v>2.0440599918365479</v>
      </c>
      <c r="F53" t="s">
        <v>105</v>
      </c>
      <c r="G53">
        <v>12</v>
      </c>
      <c r="H53">
        <v>3594</v>
      </c>
      <c r="I53">
        <v>11</v>
      </c>
      <c r="J53" t="s">
        <v>156</v>
      </c>
      <c r="K53">
        <v>3310</v>
      </c>
      <c r="L53">
        <v>81</v>
      </c>
      <c r="M53">
        <v>207</v>
      </c>
      <c r="N53">
        <v>2041100</v>
      </c>
      <c r="O53">
        <v>20411003001</v>
      </c>
      <c r="P53">
        <v>411</v>
      </c>
      <c r="Q53">
        <v>3000</v>
      </c>
      <c r="R53">
        <v>10</v>
      </c>
      <c r="S53">
        <v>11</v>
      </c>
      <c r="T53">
        <v>10468</v>
      </c>
      <c r="U53" t="s">
        <v>236</v>
      </c>
      <c r="V53">
        <v>52</v>
      </c>
      <c r="W53">
        <v>21</v>
      </c>
      <c r="X53">
        <v>420</v>
      </c>
      <c r="Y53">
        <v>2</v>
      </c>
      <c r="Z53">
        <v>7</v>
      </c>
      <c r="AA53" t="s">
        <v>220</v>
      </c>
      <c r="AB53" t="s">
        <v>237</v>
      </c>
      <c r="AC53" t="s">
        <v>162</v>
      </c>
      <c r="AD53" t="s">
        <v>191</v>
      </c>
      <c r="AE53" t="s">
        <v>238</v>
      </c>
      <c r="AF53" t="s">
        <v>178</v>
      </c>
      <c r="AG53" t="s">
        <v>113</v>
      </c>
      <c r="AH53" t="s">
        <v>147</v>
      </c>
      <c r="AI53" t="s">
        <v>128</v>
      </c>
      <c r="AM53" t="s">
        <v>120</v>
      </c>
      <c r="AN53" t="s">
        <v>239</v>
      </c>
      <c r="AO53">
        <v>4</v>
      </c>
      <c r="AP53">
        <v>0</v>
      </c>
      <c r="AQ53" t="s">
        <v>118</v>
      </c>
      <c r="AR53" t="s">
        <v>240</v>
      </c>
      <c r="AS53">
        <v>34688530</v>
      </c>
      <c r="AT53">
        <v>70905526</v>
      </c>
      <c r="AU53">
        <v>2000</v>
      </c>
      <c r="AV53">
        <v>65500</v>
      </c>
      <c r="AW53">
        <v>2000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2</v>
      </c>
      <c r="BD53">
        <v>1</v>
      </c>
      <c r="BE53">
        <v>5</v>
      </c>
      <c r="BF53">
        <v>78</v>
      </c>
      <c r="BG53">
        <v>82</v>
      </c>
      <c r="BH53">
        <v>173.25</v>
      </c>
      <c r="BI53">
        <v>100</v>
      </c>
      <c r="BJ53">
        <v>173</v>
      </c>
      <c r="BK53">
        <v>90</v>
      </c>
      <c r="BL53" t="s">
        <v>120</v>
      </c>
      <c r="BM53">
        <v>0</v>
      </c>
      <c r="BN53" t="s">
        <v>116</v>
      </c>
      <c r="BO53">
        <v>3</v>
      </c>
      <c r="BP53">
        <v>0</v>
      </c>
      <c r="BQ53">
        <v>177300</v>
      </c>
      <c r="BR53">
        <v>1904850</v>
      </c>
      <c r="BS53">
        <v>0</v>
      </c>
      <c r="BT53">
        <v>1924</v>
      </c>
      <c r="BU53">
        <v>0</v>
      </c>
      <c r="BV53">
        <v>0</v>
      </c>
      <c r="BW53" t="s">
        <v>152</v>
      </c>
      <c r="BX53" t="s">
        <v>168</v>
      </c>
      <c r="BY53">
        <v>4.28</v>
      </c>
      <c r="BZ53">
        <v>6.02</v>
      </c>
      <c r="CA53">
        <v>0</v>
      </c>
      <c r="CB53">
        <v>6.5</v>
      </c>
      <c r="CC53">
        <v>2</v>
      </c>
      <c r="CD53">
        <v>2033100081</v>
      </c>
      <c r="CE53">
        <v>22</v>
      </c>
      <c r="CF53">
        <v>411</v>
      </c>
      <c r="CG53">
        <v>1015242</v>
      </c>
      <c r="CH53">
        <v>257252</v>
      </c>
      <c r="CI53" t="s">
        <v>226</v>
      </c>
      <c r="CJ53" t="s">
        <v>116</v>
      </c>
      <c r="CK53" t="s">
        <v>241</v>
      </c>
      <c r="CL53">
        <v>21202</v>
      </c>
      <c r="CM53" t="s">
        <v>242</v>
      </c>
      <c r="CN53">
        <v>2032330082</v>
      </c>
      <c r="CO53" s="2">
        <v>31819</v>
      </c>
      <c r="CP53">
        <v>1</v>
      </c>
      <c r="CQ53">
        <v>1</v>
      </c>
      <c r="CR53">
        <v>1</v>
      </c>
      <c r="CS53" t="s">
        <v>126</v>
      </c>
      <c r="CT53" t="s">
        <v>127</v>
      </c>
      <c r="CU53">
        <v>40.872717299999998</v>
      </c>
      <c r="CV53">
        <v>-73.887938500000004</v>
      </c>
      <c r="CX53">
        <v>207</v>
      </c>
      <c r="CY53">
        <v>44812.146217599999</v>
      </c>
      <c r="CZ53">
        <v>0</v>
      </c>
      <c r="DA53">
        <v>0.14115942685257221</v>
      </c>
      <c r="DB53">
        <v>53311688.611500002</v>
      </c>
    </row>
    <row r="54" spans="1:106" x14ac:dyDescent="0.25">
      <c r="A54">
        <v>25</v>
      </c>
      <c r="B54">
        <v>206</v>
      </c>
      <c r="C54">
        <v>42664319.645900004</v>
      </c>
      <c r="D54">
        <v>35875.709832</v>
      </c>
      <c r="E54">
        <v>1.5796699523925779</v>
      </c>
      <c r="F54" t="s">
        <v>128</v>
      </c>
      <c r="G54">
        <v>26</v>
      </c>
      <c r="H54">
        <v>4148</v>
      </c>
      <c r="I54">
        <v>25</v>
      </c>
      <c r="J54" t="s">
        <v>156</v>
      </c>
      <c r="K54">
        <v>3052</v>
      </c>
      <c r="L54">
        <v>23</v>
      </c>
      <c r="M54">
        <v>206</v>
      </c>
      <c r="N54">
        <v>2038500</v>
      </c>
      <c r="O54">
        <v>20385003005</v>
      </c>
      <c r="P54">
        <v>385</v>
      </c>
      <c r="Q54">
        <v>3005</v>
      </c>
      <c r="R54">
        <v>10</v>
      </c>
      <c r="S54">
        <v>15</v>
      </c>
      <c r="T54">
        <v>10458</v>
      </c>
      <c r="U54" t="s">
        <v>356</v>
      </c>
      <c r="V54">
        <v>48</v>
      </c>
      <c r="W54">
        <v>21</v>
      </c>
      <c r="X54">
        <v>1000</v>
      </c>
      <c r="Y54">
        <v>2</v>
      </c>
      <c r="Z54">
        <v>6</v>
      </c>
      <c r="AA54" t="s">
        <v>131</v>
      </c>
      <c r="AB54" t="s">
        <v>357</v>
      </c>
      <c r="AC54" t="s">
        <v>358</v>
      </c>
      <c r="AD54" t="s">
        <v>146</v>
      </c>
      <c r="AE54" t="s">
        <v>359</v>
      </c>
      <c r="AG54" t="s">
        <v>163</v>
      </c>
      <c r="AH54" t="s">
        <v>163</v>
      </c>
      <c r="AI54" t="s">
        <v>360</v>
      </c>
      <c r="AM54" t="s">
        <v>120</v>
      </c>
      <c r="AN54" t="s">
        <v>273</v>
      </c>
      <c r="AO54">
        <v>4</v>
      </c>
      <c r="AP54">
        <v>0</v>
      </c>
      <c r="AQ54" t="s">
        <v>118</v>
      </c>
      <c r="AR54" t="s">
        <v>361</v>
      </c>
      <c r="AS54">
        <v>28083208</v>
      </c>
      <c r="AT54">
        <v>44362327</v>
      </c>
      <c r="AU54">
        <v>1386</v>
      </c>
      <c r="AV54">
        <v>2814</v>
      </c>
      <c r="AW54">
        <v>0</v>
      </c>
      <c r="AX54">
        <v>1386</v>
      </c>
      <c r="AY54">
        <v>0</v>
      </c>
      <c r="AZ54">
        <v>0</v>
      </c>
      <c r="BA54">
        <v>0</v>
      </c>
      <c r="BB54">
        <v>0</v>
      </c>
      <c r="BC54">
        <v>2</v>
      </c>
      <c r="BD54">
        <v>1</v>
      </c>
      <c r="BE54">
        <v>3</v>
      </c>
      <c r="BF54">
        <v>2</v>
      </c>
      <c r="BG54">
        <v>3</v>
      </c>
      <c r="BH54">
        <v>20</v>
      </c>
      <c r="BI54">
        <v>100</v>
      </c>
      <c r="BJ54">
        <v>20</v>
      </c>
      <c r="BK54">
        <v>70</v>
      </c>
      <c r="BL54" t="s">
        <v>327</v>
      </c>
      <c r="BM54">
        <v>0</v>
      </c>
      <c r="BN54" t="s">
        <v>120</v>
      </c>
      <c r="BO54">
        <v>5</v>
      </c>
      <c r="BP54">
        <v>0</v>
      </c>
      <c r="BQ54">
        <v>6840</v>
      </c>
      <c r="BR54">
        <v>54840</v>
      </c>
      <c r="BS54">
        <v>0</v>
      </c>
      <c r="BT54">
        <v>1931</v>
      </c>
      <c r="BU54">
        <v>2019</v>
      </c>
      <c r="BV54">
        <v>0</v>
      </c>
      <c r="BW54" t="s">
        <v>152</v>
      </c>
      <c r="BX54" t="s">
        <v>122</v>
      </c>
      <c r="BY54">
        <v>2.1</v>
      </c>
      <c r="BZ54">
        <v>6.02</v>
      </c>
      <c r="CA54">
        <v>3.4</v>
      </c>
      <c r="CB54">
        <v>6.5</v>
      </c>
      <c r="CC54">
        <v>2</v>
      </c>
      <c r="CD54">
        <v>2030520023</v>
      </c>
      <c r="CE54">
        <v>271</v>
      </c>
      <c r="CF54">
        <v>385</v>
      </c>
      <c r="CG54">
        <v>1014357</v>
      </c>
      <c r="CH54">
        <v>250630</v>
      </c>
      <c r="CI54" t="s">
        <v>234</v>
      </c>
      <c r="CJ54" t="s">
        <v>116</v>
      </c>
      <c r="CK54" t="s">
        <v>362</v>
      </c>
      <c r="CL54">
        <v>21107</v>
      </c>
      <c r="CM54" t="s">
        <v>363</v>
      </c>
      <c r="CN54">
        <v>2030930029</v>
      </c>
      <c r="CO54" s="2">
        <v>35086</v>
      </c>
      <c r="CP54">
        <v>1</v>
      </c>
      <c r="CQ54">
        <v>1</v>
      </c>
      <c r="CR54">
        <v>1</v>
      </c>
      <c r="CS54" t="s">
        <v>126</v>
      </c>
      <c r="CT54" t="s">
        <v>127</v>
      </c>
      <c r="CU54">
        <v>40.854545000000002</v>
      </c>
      <c r="CV54">
        <v>-73.891168199999996</v>
      </c>
      <c r="CX54">
        <v>206</v>
      </c>
      <c r="CY54">
        <v>35875.709832</v>
      </c>
      <c r="CZ54">
        <v>0</v>
      </c>
      <c r="DA54">
        <v>0.11151749567192901</v>
      </c>
      <c r="DB54">
        <v>42664319.645900004</v>
      </c>
    </row>
    <row r="55" spans="1:106" x14ac:dyDescent="0.25">
      <c r="A55">
        <v>10</v>
      </c>
      <c r="B55">
        <v>205</v>
      </c>
      <c r="C55">
        <v>38316975.282600001</v>
      </c>
      <c r="D55">
        <v>29443.0481808</v>
      </c>
      <c r="E55">
        <v>2.1879599094390869</v>
      </c>
      <c r="F55" t="s">
        <v>105</v>
      </c>
      <c r="G55">
        <v>11</v>
      </c>
      <c r="H55">
        <v>3276</v>
      </c>
      <c r="I55">
        <v>10</v>
      </c>
      <c r="J55" t="s">
        <v>156</v>
      </c>
      <c r="K55">
        <v>3144</v>
      </c>
      <c r="L55">
        <v>36</v>
      </c>
      <c r="M55">
        <v>205</v>
      </c>
      <c r="N55">
        <v>2037900</v>
      </c>
      <c r="O55">
        <v>20379004001</v>
      </c>
      <c r="P55">
        <v>379</v>
      </c>
      <c r="Q55">
        <v>4001</v>
      </c>
      <c r="R55">
        <v>10</v>
      </c>
      <c r="S55">
        <v>15</v>
      </c>
      <c r="T55">
        <v>10457</v>
      </c>
      <c r="U55" t="s">
        <v>229</v>
      </c>
      <c r="V55">
        <v>46</v>
      </c>
      <c r="W55">
        <v>25</v>
      </c>
      <c r="X55">
        <v>1700</v>
      </c>
      <c r="Y55">
        <v>2</v>
      </c>
      <c r="Z55">
        <v>5</v>
      </c>
      <c r="AA55" t="s">
        <v>230</v>
      </c>
      <c r="AB55" t="s">
        <v>231</v>
      </c>
      <c r="AC55" t="s">
        <v>160</v>
      </c>
      <c r="AD55" t="s">
        <v>160</v>
      </c>
      <c r="AG55" t="s">
        <v>163</v>
      </c>
      <c r="AH55" t="s">
        <v>163</v>
      </c>
      <c r="AI55" t="s">
        <v>128</v>
      </c>
      <c r="AJ55" t="s">
        <v>164</v>
      </c>
      <c r="AM55" t="s">
        <v>120</v>
      </c>
      <c r="AN55" t="s">
        <v>232</v>
      </c>
      <c r="AO55">
        <v>1</v>
      </c>
      <c r="AP55">
        <v>0</v>
      </c>
      <c r="AQ55" t="s">
        <v>118</v>
      </c>
      <c r="AR55" t="s">
        <v>233</v>
      </c>
      <c r="AS55">
        <v>25002872</v>
      </c>
      <c r="AT55">
        <v>54705388</v>
      </c>
      <c r="AU55">
        <v>0</v>
      </c>
      <c r="AV55">
        <v>2024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</v>
      </c>
      <c r="BD55">
        <v>1</v>
      </c>
      <c r="BE55">
        <v>2</v>
      </c>
      <c r="BF55">
        <v>2</v>
      </c>
      <c r="BG55">
        <v>2</v>
      </c>
      <c r="BH55">
        <v>25.01</v>
      </c>
      <c r="BI55">
        <v>100</v>
      </c>
      <c r="BJ55">
        <v>22</v>
      </c>
      <c r="BK55">
        <v>46</v>
      </c>
      <c r="BL55" t="s">
        <v>120</v>
      </c>
      <c r="BM55">
        <v>2</v>
      </c>
      <c r="BN55" t="s">
        <v>116</v>
      </c>
      <c r="BO55">
        <v>5</v>
      </c>
      <c r="BP55">
        <v>1</v>
      </c>
      <c r="BQ55">
        <v>11400</v>
      </c>
      <c r="BR55">
        <v>34020</v>
      </c>
      <c r="BS55">
        <v>1460</v>
      </c>
      <c r="BT55">
        <v>1910</v>
      </c>
      <c r="BU55">
        <v>0</v>
      </c>
      <c r="BV55">
        <v>0</v>
      </c>
      <c r="BW55" t="s">
        <v>152</v>
      </c>
      <c r="BX55" t="s">
        <v>122</v>
      </c>
      <c r="BY55">
        <v>0.83</v>
      </c>
      <c r="BZ55">
        <v>3.44</v>
      </c>
      <c r="CA55">
        <v>0</v>
      </c>
      <c r="CB55">
        <v>4.8</v>
      </c>
      <c r="CC55">
        <v>2</v>
      </c>
      <c r="CD55">
        <v>2031440036</v>
      </c>
      <c r="CE55">
        <v>281</v>
      </c>
      <c r="CF55">
        <v>379</v>
      </c>
      <c r="CG55">
        <v>1012156</v>
      </c>
      <c r="CH55">
        <v>250057</v>
      </c>
      <c r="CI55" t="s">
        <v>234</v>
      </c>
      <c r="CJ55" t="s">
        <v>116</v>
      </c>
      <c r="CK55" t="s">
        <v>235</v>
      </c>
      <c r="CL55">
        <v>21109</v>
      </c>
      <c r="CM55" t="s">
        <v>171</v>
      </c>
      <c r="CN55">
        <v>2028790275</v>
      </c>
      <c r="CO55" s="2">
        <v>39791</v>
      </c>
      <c r="CP55">
        <v>1</v>
      </c>
      <c r="CQ55">
        <v>1</v>
      </c>
      <c r="CR55">
        <v>1</v>
      </c>
      <c r="CS55" t="s">
        <v>126</v>
      </c>
      <c r="CT55" t="s">
        <v>127</v>
      </c>
      <c r="CU55">
        <v>40.852979499999996</v>
      </c>
      <c r="CV55">
        <v>-73.899126899999999</v>
      </c>
      <c r="CX55">
        <v>205</v>
      </c>
      <c r="CY55">
        <v>29443.0481808</v>
      </c>
      <c r="CZ55">
        <v>0</v>
      </c>
      <c r="DA55">
        <v>9.4867184317382572E-2</v>
      </c>
      <c r="DB55">
        <v>38316975.282600001</v>
      </c>
    </row>
    <row r="56" spans="1:106" x14ac:dyDescent="0.25">
      <c r="A56">
        <v>3</v>
      </c>
      <c r="B56">
        <v>204</v>
      </c>
      <c r="C56">
        <v>55522139.9705</v>
      </c>
      <c r="D56">
        <v>31358.4504633</v>
      </c>
      <c r="E56">
        <v>2.0018100738525391</v>
      </c>
      <c r="F56" t="s">
        <v>105</v>
      </c>
      <c r="G56">
        <v>4</v>
      </c>
      <c r="H56">
        <v>3363</v>
      </c>
      <c r="I56">
        <v>3</v>
      </c>
      <c r="J56" t="s">
        <v>156</v>
      </c>
      <c r="K56">
        <v>2425</v>
      </c>
      <c r="L56">
        <v>1</v>
      </c>
      <c r="M56">
        <v>204</v>
      </c>
      <c r="N56">
        <v>2014300</v>
      </c>
      <c r="O56">
        <v>20143001003</v>
      </c>
      <c r="P56">
        <v>143</v>
      </c>
      <c r="Q56">
        <v>1004</v>
      </c>
      <c r="R56">
        <v>9</v>
      </c>
      <c r="S56">
        <v>16</v>
      </c>
      <c r="T56">
        <v>10456</v>
      </c>
      <c r="U56" t="s">
        <v>157</v>
      </c>
      <c r="V56">
        <v>44</v>
      </c>
      <c r="W56">
        <v>22</v>
      </c>
      <c r="X56">
        <v>3400</v>
      </c>
      <c r="Y56">
        <v>2</v>
      </c>
      <c r="Z56">
        <v>4</v>
      </c>
      <c r="AA56" t="s">
        <v>158</v>
      </c>
      <c r="AB56" t="s">
        <v>159</v>
      </c>
      <c r="AC56" t="s">
        <v>160</v>
      </c>
      <c r="AD56" t="s">
        <v>161</v>
      </c>
      <c r="AE56" t="s">
        <v>162</v>
      </c>
      <c r="AG56" t="s">
        <v>113</v>
      </c>
      <c r="AH56" t="s">
        <v>163</v>
      </c>
      <c r="AI56" t="s">
        <v>128</v>
      </c>
      <c r="AJ56" t="s">
        <v>164</v>
      </c>
      <c r="AM56" t="s">
        <v>120</v>
      </c>
      <c r="AN56" t="s">
        <v>165</v>
      </c>
      <c r="AO56">
        <v>1</v>
      </c>
      <c r="AP56">
        <v>0</v>
      </c>
      <c r="AQ56" t="s">
        <v>118</v>
      </c>
      <c r="AR56" t="s">
        <v>166</v>
      </c>
      <c r="AS56">
        <v>36802828</v>
      </c>
      <c r="AT56">
        <v>73672422</v>
      </c>
      <c r="AU56">
        <v>0</v>
      </c>
      <c r="AV56">
        <v>2908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</v>
      </c>
      <c r="BD56">
        <v>1</v>
      </c>
      <c r="BE56">
        <v>2</v>
      </c>
      <c r="BF56">
        <v>1</v>
      </c>
      <c r="BG56">
        <v>1</v>
      </c>
      <c r="BH56">
        <v>32.67</v>
      </c>
      <c r="BI56">
        <v>80</v>
      </c>
      <c r="BJ56">
        <v>28</v>
      </c>
      <c r="BK56">
        <v>50</v>
      </c>
      <c r="BL56" t="s">
        <v>120</v>
      </c>
      <c r="BM56">
        <v>2</v>
      </c>
      <c r="BN56" t="s">
        <v>120</v>
      </c>
      <c r="BO56">
        <v>3</v>
      </c>
      <c r="BP56">
        <v>2</v>
      </c>
      <c r="BQ56">
        <v>10860</v>
      </c>
      <c r="BR56">
        <v>38640</v>
      </c>
      <c r="BS56">
        <v>0</v>
      </c>
      <c r="BT56">
        <v>1906</v>
      </c>
      <c r="BU56">
        <v>0</v>
      </c>
      <c r="BV56">
        <v>0</v>
      </c>
      <c r="BW56" t="s">
        <v>167</v>
      </c>
      <c r="BX56" t="s">
        <v>168</v>
      </c>
      <c r="BY56">
        <v>1.1100000000000001</v>
      </c>
      <c r="BZ56">
        <v>3.44</v>
      </c>
      <c r="CA56">
        <v>0</v>
      </c>
      <c r="CB56">
        <v>4.8</v>
      </c>
      <c r="CC56">
        <v>2</v>
      </c>
      <c r="CD56">
        <v>2024250001</v>
      </c>
      <c r="CE56">
        <v>302</v>
      </c>
      <c r="CF56">
        <v>143</v>
      </c>
      <c r="CG56">
        <v>1008417</v>
      </c>
      <c r="CH56">
        <v>241024</v>
      </c>
      <c r="CI56" t="s">
        <v>169</v>
      </c>
      <c r="CJ56" t="s">
        <v>116</v>
      </c>
      <c r="CK56" t="s">
        <v>170</v>
      </c>
      <c r="CL56">
        <v>20905</v>
      </c>
      <c r="CM56" t="s">
        <v>171</v>
      </c>
      <c r="CN56">
        <v>2024500026</v>
      </c>
      <c r="CO56" s="2">
        <v>37956</v>
      </c>
      <c r="CP56">
        <v>1</v>
      </c>
      <c r="CQ56">
        <v>1</v>
      </c>
      <c r="CR56">
        <v>1</v>
      </c>
      <c r="CS56" t="s">
        <v>126</v>
      </c>
      <c r="CT56" t="s">
        <v>127</v>
      </c>
      <c r="CU56">
        <v>40.828197600000003</v>
      </c>
      <c r="CV56">
        <v>-73.912674899999999</v>
      </c>
      <c r="CX56">
        <v>204</v>
      </c>
      <c r="CY56">
        <v>31358.4504633</v>
      </c>
      <c r="CZ56">
        <v>0</v>
      </c>
      <c r="DA56">
        <v>9.801963993279246E-2</v>
      </c>
      <c r="DB56">
        <v>55522139.9705</v>
      </c>
    </row>
    <row r="57" spans="1:106" x14ac:dyDescent="0.25">
      <c r="A57">
        <v>24</v>
      </c>
      <c r="B57">
        <v>203</v>
      </c>
      <c r="C57">
        <v>44796445.058399998</v>
      </c>
      <c r="D57">
        <v>33500.037320399999</v>
      </c>
      <c r="E57">
        <v>1.4993200302124019</v>
      </c>
      <c r="F57" t="s">
        <v>204</v>
      </c>
      <c r="G57">
        <v>25</v>
      </c>
      <c r="H57">
        <v>3690</v>
      </c>
      <c r="I57">
        <v>24</v>
      </c>
      <c r="J57" t="s">
        <v>156</v>
      </c>
      <c r="K57">
        <v>2392</v>
      </c>
      <c r="L57">
        <v>35</v>
      </c>
      <c r="M57">
        <v>203</v>
      </c>
      <c r="N57">
        <v>2014300</v>
      </c>
      <c r="O57">
        <v>20149003001</v>
      </c>
      <c r="P57">
        <v>143</v>
      </c>
      <c r="Q57">
        <v>1001</v>
      </c>
      <c r="R57">
        <v>9</v>
      </c>
      <c r="S57">
        <v>16</v>
      </c>
      <c r="T57">
        <v>10456</v>
      </c>
      <c r="U57" t="s">
        <v>157</v>
      </c>
      <c r="V57">
        <v>42</v>
      </c>
      <c r="W57">
        <v>22</v>
      </c>
      <c r="X57">
        <v>3400</v>
      </c>
      <c r="Y57">
        <v>2</v>
      </c>
      <c r="Z57">
        <v>3</v>
      </c>
      <c r="AA57" t="s">
        <v>131</v>
      </c>
      <c r="AB57" t="s">
        <v>348</v>
      </c>
      <c r="AC57" t="s">
        <v>146</v>
      </c>
      <c r="AD57" t="s">
        <v>349</v>
      </c>
      <c r="AG57" t="s">
        <v>163</v>
      </c>
      <c r="AH57" t="s">
        <v>163</v>
      </c>
      <c r="AI57" t="s">
        <v>350</v>
      </c>
      <c r="AM57" t="s">
        <v>120</v>
      </c>
      <c r="AN57" t="s">
        <v>351</v>
      </c>
      <c r="AO57">
        <v>7</v>
      </c>
      <c r="AP57">
        <v>0</v>
      </c>
      <c r="AQ57" t="s">
        <v>118</v>
      </c>
      <c r="AR57" t="s">
        <v>352</v>
      </c>
      <c r="AS57">
        <v>31232338</v>
      </c>
      <c r="AT57">
        <v>46827396</v>
      </c>
      <c r="AU57">
        <v>9590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9590</v>
      </c>
      <c r="BC57">
        <v>7</v>
      </c>
      <c r="BD57">
        <v>0</v>
      </c>
      <c r="BE57">
        <v>2</v>
      </c>
      <c r="BF57">
        <v>0</v>
      </c>
      <c r="BG57">
        <v>0</v>
      </c>
      <c r="BH57">
        <v>1068.42</v>
      </c>
      <c r="BI57">
        <v>64.33</v>
      </c>
      <c r="BJ57">
        <v>0</v>
      </c>
      <c r="BK57">
        <v>0</v>
      </c>
      <c r="BL57" t="s">
        <v>120</v>
      </c>
      <c r="BM57">
        <v>0</v>
      </c>
      <c r="BN57" t="s">
        <v>116</v>
      </c>
      <c r="BO57">
        <v>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 t="s">
        <v>152</v>
      </c>
      <c r="BX57" t="s">
        <v>122</v>
      </c>
      <c r="BY57">
        <v>0</v>
      </c>
      <c r="BZ57">
        <v>0</v>
      </c>
      <c r="CA57">
        <v>1</v>
      </c>
      <c r="CB57">
        <v>2.4</v>
      </c>
      <c r="CC57">
        <v>2</v>
      </c>
      <c r="CD57">
        <v>2023920035</v>
      </c>
      <c r="CE57">
        <v>150</v>
      </c>
      <c r="CF57">
        <v>143</v>
      </c>
      <c r="CG57">
        <v>1009069</v>
      </c>
      <c r="CH57">
        <v>241339</v>
      </c>
      <c r="CI57" t="s">
        <v>353</v>
      </c>
      <c r="CJ57" t="s">
        <v>116</v>
      </c>
      <c r="CK57" t="s">
        <v>354</v>
      </c>
      <c r="CL57">
        <v>20904</v>
      </c>
      <c r="CM57" t="s">
        <v>355</v>
      </c>
      <c r="CN57">
        <v>2029290002</v>
      </c>
      <c r="CO57" s="2">
        <v>35368</v>
      </c>
      <c r="CP57">
        <v>1</v>
      </c>
      <c r="CS57" t="s">
        <v>126</v>
      </c>
      <c r="CT57" t="s">
        <v>127</v>
      </c>
      <c r="CU57">
        <v>40.829060400000003</v>
      </c>
      <c r="CV57">
        <v>-73.910317800000001</v>
      </c>
      <c r="CX57">
        <v>203</v>
      </c>
      <c r="CY57">
        <v>33500.037320399999</v>
      </c>
      <c r="CZ57">
        <v>0</v>
      </c>
      <c r="DA57">
        <v>0.1063863562271093</v>
      </c>
      <c r="DB57">
        <v>44796445.058399998</v>
      </c>
    </row>
    <row r="58" spans="1:106" x14ac:dyDescent="0.25">
      <c r="A58">
        <v>64</v>
      </c>
      <c r="B58">
        <v>202</v>
      </c>
      <c r="C58">
        <v>61809267.751900002</v>
      </c>
      <c r="D58">
        <v>48502.851808500003</v>
      </c>
      <c r="E58">
        <v>0.72624897956848145</v>
      </c>
      <c r="F58" t="s">
        <v>105</v>
      </c>
      <c r="G58">
        <v>65</v>
      </c>
      <c r="H58">
        <v>2966</v>
      </c>
      <c r="I58">
        <v>64</v>
      </c>
      <c r="J58" t="s">
        <v>156</v>
      </c>
      <c r="K58">
        <v>2763</v>
      </c>
      <c r="L58">
        <v>93</v>
      </c>
      <c r="M58">
        <v>202</v>
      </c>
      <c r="N58">
        <v>2009301</v>
      </c>
      <c r="O58">
        <v>20093013001</v>
      </c>
      <c r="P58">
        <v>93</v>
      </c>
      <c r="Q58">
        <v>3001</v>
      </c>
      <c r="R58">
        <v>8</v>
      </c>
      <c r="S58">
        <v>17</v>
      </c>
      <c r="T58">
        <v>10474</v>
      </c>
      <c r="U58" t="s">
        <v>650</v>
      </c>
      <c r="V58">
        <v>41</v>
      </c>
      <c r="W58">
        <v>23</v>
      </c>
      <c r="X58">
        <v>4300</v>
      </c>
      <c r="Y58">
        <v>2</v>
      </c>
      <c r="Z58">
        <v>2</v>
      </c>
      <c r="AA58" t="s">
        <v>108</v>
      </c>
      <c r="AB58" t="s">
        <v>651</v>
      </c>
      <c r="AC58" t="s">
        <v>117</v>
      </c>
      <c r="AD58" t="s">
        <v>161</v>
      </c>
      <c r="AG58" t="s">
        <v>163</v>
      </c>
      <c r="AH58" t="s">
        <v>163</v>
      </c>
      <c r="AI58" t="s">
        <v>652</v>
      </c>
      <c r="AM58" t="s">
        <v>120</v>
      </c>
      <c r="AN58" t="s">
        <v>258</v>
      </c>
      <c r="AO58">
        <v>1</v>
      </c>
      <c r="AP58">
        <v>0</v>
      </c>
      <c r="AQ58" t="s">
        <v>118</v>
      </c>
      <c r="AR58" t="s">
        <v>653</v>
      </c>
      <c r="AS58">
        <v>49326989</v>
      </c>
      <c r="AT58">
        <v>35823675</v>
      </c>
      <c r="AU58">
        <v>0</v>
      </c>
      <c r="AV58">
        <v>2670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25</v>
      </c>
      <c r="BI58">
        <v>100</v>
      </c>
      <c r="BJ58">
        <v>21</v>
      </c>
      <c r="BK58">
        <v>68</v>
      </c>
      <c r="BL58" t="s">
        <v>195</v>
      </c>
      <c r="BM58">
        <v>2</v>
      </c>
      <c r="BN58" t="s">
        <v>120</v>
      </c>
      <c r="BO58">
        <v>5</v>
      </c>
      <c r="BP58">
        <v>2</v>
      </c>
      <c r="BQ58">
        <v>9840</v>
      </c>
      <c r="BR58">
        <v>47700</v>
      </c>
      <c r="BS58">
        <v>0</v>
      </c>
      <c r="BT58">
        <v>1925</v>
      </c>
      <c r="BU58">
        <v>0</v>
      </c>
      <c r="BV58">
        <v>0</v>
      </c>
      <c r="BW58" t="s">
        <v>654</v>
      </c>
      <c r="BX58" t="s">
        <v>122</v>
      </c>
      <c r="BY58">
        <v>1.07</v>
      </c>
      <c r="BZ58">
        <v>2.4300000000000002</v>
      </c>
      <c r="CA58">
        <v>0</v>
      </c>
      <c r="CB58">
        <v>4.8</v>
      </c>
      <c r="CC58">
        <v>2</v>
      </c>
      <c r="CD58">
        <v>2027630093</v>
      </c>
      <c r="CE58">
        <v>46</v>
      </c>
      <c r="CF58">
        <v>93</v>
      </c>
      <c r="CG58">
        <v>1015247</v>
      </c>
      <c r="CH58">
        <v>236436</v>
      </c>
      <c r="CI58" t="s">
        <v>655</v>
      </c>
      <c r="CJ58" t="s">
        <v>116</v>
      </c>
      <c r="CK58" t="s">
        <v>656</v>
      </c>
      <c r="CL58">
        <v>21007</v>
      </c>
      <c r="CM58" t="s">
        <v>657</v>
      </c>
      <c r="CN58">
        <v>2027260001</v>
      </c>
      <c r="CO58" s="2">
        <v>33899</v>
      </c>
      <c r="CP58">
        <v>1</v>
      </c>
      <c r="CQ58">
        <v>1</v>
      </c>
      <c r="CR58">
        <v>1</v>
      </c>
      <c r="CS58" t="s">
        <v>126</v>
      </c>
      <c r="CT58" t="s">
        <v>127</v>
      </c>
      <c r="CU58">
        <v>40.815583500000002</v>
      </c>
      <c r="CV58">
        <v>-73.8880166</v>
      </c>
      <c r="CX58">
        <v>202</v>
      </c>
      <c r="CY58">
        <v>48502.851808500003</v>
      </c>
      <c r="CZ58">
        <v>0</v>
      </c>
      <c r="DA58">
        <v>0.1511586427649376</v>
      </c>
      <c r="DB58">
        <v>61809267.751900002</v>
      </c>
    </row>
    <row r="59" spans="1:106" x14ac:dyDescent="0.25">
      <c r="A59">
        <v>63</v>
      </c>
      <c r="B59">
        <v>201</v>
      </c>
      <c r="C59">
        <v>60399713.632200003</v>
      </c>
      <c r="D59">
        <v>33342.285556199997</v>
      </c>
      <c r="E59">
        <v>1.6284099817276001</v>
      </c>
      <c r="F59" t="s">
        <v>105</v>
      </c>
      <c r="G59">
        <v>64</v>
      </c>
      <c r="H59">
        <v>3995</v>
      </c>
      <c r="I59">
        <v>63</v>
      </c>
      <c r="J59" t="s">
        <v>156</v>
      </c>
      <c r="K59">
        <v>2314</v>
      </c>
      <c r="L59">
        <v>77</v>
      </c>
      <c r="M59">
        <v>201</v>
      </c>
      <c r="N59">
        <v>2003900</v>
      </c>
      <c r="O59">
        <v>20039003001</v>
      </c>
      <c r="P59">
        <v>39</v>
      </c>
      <c r="Q59">
        <v>3001</v>
      </c>
      <c r="R59">
        <v>7</v>
      </c>
      <c r="S59">
        <v>8</v>
      </c>
      <c r="T59">
        <v>10454</v>
      </c>
      <c r="U59" t="s">
        <v>642</v>
      </c>
      <c r="V59">
        <v>40</v>
      </c>
      <c r="W59">
        <v>23</v>
      </c>
      <c r="X59">
        <v>4500</v>
      </c>
      <c r="Y59">
        <v>2</v>
      </c>
      <c r="Z59">
        <v>1</v>
      </c>
      <c r="AA59" t="s">
        <v>108</v>
      </c>
      <c r="AB59" t="s">
        <v>643</v>
      </c>
      <c r="AC59" t="s">
        <v>117</v>
      </c>
      <c r="AD59" t="s">
        <v>191</v>
      </c>
      <c r="AE59" t="s">
        <v>146</v>
      </c>
      <c r="AG59" t="s">
        <v>113</v>
      </c>
      <c r="AH59" t="s">
        <v>163</v>
      </c>
      <c r="AI59" t="s">
        <v>644</v>
      </c>
      <c r="AM59" t="s">
        <v>120</v>
      </c>
      <c r="AN59" t="s">
        <v>645</v>
      </c>
      <c r="AO59">
        <v>8</v>
      </c>
      <c r="AP59">
        <v>0</v>
      </c>
      <c r="AQ59" t="s">
        <v>118</v>
      </c>
      <c r="AR59" t="s">
        <v>646</v>
      </c>
      <c r="AS59">
        <v>42296276</v>
      </c>
      <c r="AT59">
        <v>68875589</v>
      </c>
      <c r="AU59">
        <v>2139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2139</v>
      </c>
      <c r="BC59">
        <v>2</v>
      </c>
      <c r="BD59">
        <v>1</v>
      </c>
      <c r="BE59">
        <v>3</v>
      </c>
      <c r="BF59">
        <v>0</v>
      </c>
      <c r="BG59">
        <v>1</v>
      </c>
      <c r="BH59">
        <v>16</v>
      </c>
      <c r="BI59">
        <v>70.42</v>
      </c>
      <c r="BJ59">
        <v>16.579999999999998</v>
      </c>
      <c r="BK59">
        <v>42</v>
      </c>
      <c r="BL59" t="s">
        <v>120</v>
      </c>
      <c r="BM59">
        <v>0</v>
      </c>
      <c r="BN59" t="s">
        <v>120</v>
      </c>
      <c r="BO59">
        <v>5</v>
      </c>
      <c r="BP59">
        <v>0</v>
      </c>
      <c r="BQ59">
        <v>10350</v>
      </c>
      <c r="BR59">
        <v>126900</v>
      </c>
      <c r="BS59">
        <v>0</v>
      </c>
      <c r="BT59">
        <v>1882</v>
      </c>
      <c r="BU59">
        <v>2018</v>
      </c>
      <c r="BV59">
        <v>0</v>
      </c>
      <c r="BW59" t="s">
        <v>647</v>
      </c>
      <c r="BX59" t="s">
        <v>122</v>
      </c>
      <c r="BY59">
        <v>1.9</v>
      </c>
      <c r="BZ59">
        <v>2.4300000000000002</v>
      </c>
      <c r="CA59">
        <v>0</v>
      </c>
      <c r="CB59">
        <v>4.8</v>
      </c>
      <c r="CC59">
        <v>2</v>
      </c>
      <c r="CD59">
        <v>2023140077</v>
      </c>
      <c r="CE59">
        <v>51</v>
      </c>
      <c r="CF59">
        <v>39</v>
      </c>
      <c r="CG59">
        <v>1005060</v>
      </c>
      <c r="CH59">
        <v>234746</v>
      </c>
      <c r="CI59" t="s">
        <v>384</v>
      </c>
      <c r="CJ59" t="s">
        <v>116</v>
      </c>
      <c r="CK59" t="s">
        <v>648</v>
      </c>
      <c r="CL59">
        <v>20902</v>
      </c>
      <c r="CM59" t="s">
        <v>649</v>
      </c>
      <c r="CN59">
        <v>2023400016</v>
      </c>
      <c r="CO59" s="2">
        <v>32860</v>
      </c>
      <c r="CP59">
        <v>1</v>
      </c>
      <c r="CQ59">
        <v>1</v>
      </c>
      <c r="CR59">
        <v>1</v>
      </c>
      <c r="CS59" t="s">
        <v>126</v>
      </c>
      <c r="CT59" t="s">
        <v>127</v>
      </c>
      <c r="CU59">
        <v>40.810974799999997</v>
      </c>
      <c r="CV59">
        <v>-73.924824599999994</v>
      </c>
      <c r="CX59">
        <v>201</v>
      </c>
      <c r="CY59">
        <v>33342.285556199997</v>
      </c>
      <c r="CZ59">
        <v>0</v>
      </c>
      <c r="DA59">
        <v>0.10563178025251969</v>
      </c>
      <c r="DB59">
        <v>60399713.632200003</v>
      </c>
    </row>
    <row r="60" spans="1:106" x14ac:dyDescent="0.25">
      <c r="A60">
        <v>21</v>
      </c>
      <c r="B60">
        <v>164</v>
      </c>
      <c r="C60">
        <v>38312378.475299999</v>
      </c>
      <c r="D60">
        <v>32721.097543100001</v>
      </c>
      <c r="E60">
        <v>0</v>
      </c>
      <c r="F60" t="s">
        <v>150</v>
      </c>
      <c r="G60">
        <v>22</v>
      </c>
      <c r="H60">
        <v>1</v>
      </c>
      <c r="I60">
        <v>21</v>
      </c>
      <c r="J60" t="s">
        <v>129</v>
      </c>
      <c r="K60">
        <v>1111</v>
      </c>
      <c r="L60">
        <v>1</v>
      </c>
      <c r="M60">
        <v>108</v>
      </c>
      <c r="N60">
        <v>1012200</v>
      </c>
      <c r="O60">
        <v>10122003002</v>
      </c>
      <c r="P60">
        <v>122</v>
      </c>
      <c r="Q60">
        <v>3002</v>
      </c>
      <c r="R60">
        <v>2</v>
      </c>
      <c r="S60">
        <v>4</v>
      </c>
      <c r="T60">
        <v>10065</v>
      </c>
      <c r="U60" t="s">
        <v>325</v>
      </c>
      <c r="V60">
        <v>19</v>
      </c>
      <c r="W60">
        <v>13</v>
      </c>
      <c r="X60">
        <v>4100</v>
      </c>
      <c r="Y60">
        <v>1</v>
      </c>
      <c r="Z60">
        <v>8</v>
      </c>
      <c r="AA60" t="s">
        <v>108</v>
      </c>
      <c r="AB60" t="s">
        <v>326</v>
      </c>
      <c r="AC60" t="s">
        <v>178</v>
      </c>
      <c r="AM60" t="s">
        <v>120</v>
      </c>
      <c r="AN60" t="s">
        <v>215</v>
      </c>
      <c r="AO60">
        <v>9</v>
      </c>
      <c r="AP60">
        <v>0</v>
      </c>
      <c r="AQ60" t="s">
        <v>128</v>
      </c>
      <c r="AR60" t="s">
        <v>216</v>
      </c>
      <c r="AS60">
        <v>36589999</v>
      </c>
      <c r="AT60">
        <v>0</v>
      </c>
      <c r="BC60">
        <v>7</v>
      </c>
      <c r="BD60">
        <v>61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 t="s">
        <v>327</v>
      </c>
      <c r="BM60">
        <v>0</v>
      </c>
      <c r="BN60" t="s">
        <v>120</v>
      </c>
      <c r="BO60">
        <v>5</v>
      </c>
      <c r="BP60">
        <v>0</v>
      </c>
      <c r="BQ60">
        <v>2855117700</v>
      </c>
      <c r="BR60">
        <v>3107727900</v>
      </c>
      <c r="BS60">
        <v>3107727900</v>
      </c>
      <c r="BT60">
        <v>0</v>
      </c>
      <c r="BU60">
        <v>0</v>
      </c>
      <c r="BV60">
        <v>0</v>
      </c>
      <c r="BW60" t="s">
        <v>152</v>
      </c>
      <c r="BX60" t="s">
        <v>168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1011110001</v>
      </c>
      <c r="CF60">
        <v>122</v>
      </c>
      <c r="CG60">
        <v>993791</v>
      </c>
      <c r="CH60">
        <v>224362</v>
      </c>
      <c r="CI60" t="s">
        <v>328</v>
      </c>
      <c r="CJ60" t="s">
        <v>116</v>
      </c>
      <c r="CK60" t="s">
        <v>329</v>
      </c>
      <c r="CL60">
        <v>10406</v>
      </c>
      <c r="CP60">
        <v>1</v>
      </c>
      <c r="CS60" t="s">
        <v>126</v>
      </c>
      <c r="CT60" t="s">
        <v>127</v>
      </c>
      <c r="CU60">
        <v>40.782492900000001</v>
      </c>
      <c r="CV60">
        <v>-73.965548200000001</v>
      </c>
      <c r="CX60">
        <v>108</v>
      </c>
      <c r="CY60">
        <v>53753.353642599999</v>
      </c>
      <c r="CZ60">
        <v>0</v>
      </c>
      <c r="DA60">
        <v>9.9740434052414451E-2</v>
      </c>
      <c r="DB60">
        <v>55215029.048500001</v>
      </c>
    </row>
    <row r="61" spans="1:106" x14ac:dyDescent="0.25">
      <c r="A61">
        <v>52</v>
      </c>
      <c r="B61">
        <v>112</v>
      </c>
      <c r="C61">
        <v>77964539.713200003</v>
      </c>
      <c r="D61">
        <v>54703.225123600001</v>
      </c>
      <c r="E61">
        <v>1.5944700241088869</v>
      </c>
      <c r="F61" t="s">
        <v>105</v>
      </c>
      <c r="G61">
        <v>53</v>
      </c>
      <c r="H61">
        <v>2724</v>
      </c>
      <c r="I61">
        <v>52</v>
      </c>
      <c r="J61" t="s">
        <v>129</v>
      </c>
      <c r="K61">
        <v>2140</v>
      </c>
      <c r="L61">
        <v>10</v>
      </c>
      <c r="M61">
        <v>112</v>
      </c>
      <c r="N61">
        <v>1025500</v>
      </c>
      <c r="O61">
        <v>10271001001</v>
      </c>
      <c r="P61">
        <v>255</v>
      </c>
      <c r="Q61">
        <v>1003</v>
      </c>
      <c r="R61">
        <v>6</v>
      </c>
      <c r="S61">
        <v>10</v>
      </c>
      <c r="T61">
        <v>10032</v>
      </c>
      <c r="U61" t="s">
        <v>565</v>
      </c>
      <c r="V61">
        <v>33</v>
      </c>
      <c r="W61">
        <v>17</v>
      </c>
      <c r="X61">
        <v>8700</v>
      </c>
      <c r="Y61">
        <v>1</v>
      </c>
      <c r="Z61">
        <v>12</v>
      </c>
      <c r="AA61" t="s">
        <v>158</v>
      </c>
      <c r="AB61" t="s">
        <v>566</v>
      </c>
      <c r="AC61" t="s">
        <v>162</v>
      </c>
      <c r="AD61" t="s">
        <v>349</v>
      </c>
      <c r="AE61" t="s">
        <v>161</v>
      </c>
      <c r="AG61" t="s">
        <v>163</v>
      </c>
      <c r="AI61" t="s">
        <v>567</v>
      </c>
      <c r="AM61" t="s">
        <v>120</v>
      </c>
      <c r="AN61" t="s">
        <v>351</v>
      </c>
      <c r="AO61">
        <v>7</v>
      </c>
      <c r="AP61">
        <v>2</v>
      </c>
      <c r="AQ61" t="s">
        <v>118</v>
      </c>
      <c r="AR61" t="s">
        <v>568</v>
      </c>
      <c r="AS61">
        <v>58619247</v>
      </c>
      <c r="AT61">
        <v>93466905</v>
      </c>
      <c r="AU61">
        <v>630</v>
      </c>
      <c r="AV61">
        <v>1891</v>
      </c>
      <c r="AW61">
        <v>0</v>
      </c>
      <c r="AX61">
        <v>630</v>
      </c>
      <c r="AY61">
        <v>0</v>
      </c>
      <c r="AZ61">
        <v>0</v>
      </c>
      <c r="BA61">
        <v>0</v>
      </c>
      <c r="BB61">
        <v>0</v>
      </c>
      <c r="BC61">
        <v>7</v>
      </c>
      <c r="BD61">
        <v>0</v>
      </c>
      <c r="BE61">
        <v>3</v>
      </c>
      <c r="BF61">
        <v>0</v>
      </c>
      <c r="BG61">
        <v>0</v>
      </c>
      <c r="BH61">
        <v>1693.83</v>
      </c>
      <c r="BI61">
        <v>68.75</v>
      </c>
      <c r="BJ61">
        <v>0</v>
      </c>
      <c r="BK61">
        <v>0</v>
      </c>
      <c r="BL61" t="s">
        <v>120</v>
      </c>
      <c r="BM61">
        <v>0</v>
      </c>
      <c r="BN61" t="s">
        <v>120</v>
      </c>
      <c r="BO61">
        <v>5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 t="s">
        <v>569</v>
      </c>
      <c r="BX61" t="s">
        <v>122</v>
      </c>
      <c r="BY61">
        <v>0</v>
      </c>
      <c r="BZ61">
        <v>6.02</v>
      </c>
      <c r="CA61">
        <v>0</v>
      </c>
      <c r="CB61">
        <v>6.5</v>
      </c>
      <c r="CC61">
        <v>1</v>
      </c>
      <c r="CD61">
        <v>1021400010</v>
      </c>
      <c r="CE61">
        <v>1364</v>
      </c>
      <c r="CF61">
        <v>255</v>
      </c>
      <c r="CG61">
        <v>999218</v>
      </c>
      <c r="CH61">
        <v>248378</v>
      </c>
      <c r="CI61" t="s">
        <v>169</v>
      </c>
      <c r="CJ61" t="s">
        <v>116</v>
      </c>
      <c r="CK61" t="s">
        <v>570</v>
      </c>
      <c r="CL61">
        <v>10802</v>
      </c>
      <c r="CM61" t="s">
        <v>571</v>
      </c>
      <c r="CN61">
        <v>1021800196</v>
      </c>
      <c r="CO61" s="2">
        <v>38250</v>
      </c>
      <c r="CP61">
        <v>1</v>
      </c>
      <c r="CQ61">
        <v>1</v>
      </c>
      <c r="CR61">
        <v>1</v>
      </c>
      <c r="CS61" t="s">
        <v>126</v>
      </c>
      <c r="CT61" t="s">
        <v>127</v>
      </c>
      <c r="CU61">
        <v>40.8484026</v>
      </c>
      <c r="CV61">
        <v>-73.945898200000002</v>
      </c>
      <c r="CX61">
        <v>112</v>
      </c>
      <c r="CY61">
        <v>54703.225123600001</v>
      </c>
      <c r="CZ61">
        <v>0</v>
      </c>
      <c r="DA61">
        <v>0.1680000519459843</v>
      </c>
      <c r="DB61">
        <v>77964539.713200003</v>
      </c>
    </row>
    <row r="62" spans="1:106" x14ac:dyDescent="0.25">
      <c r="A62">
        <v>46</v>
      </c>
      <c r="B62">
        <v>111</v>
      </c>
      <c r="C62">
        <v>66146025.160800003</v>
      </c>
      <c r="D62">
        <v>59502.8911831</v>
      </c>
      <c r="E62">
        <v>1.391970038414001</v>
      </c>
      <c r="F62" t="s">
        <v>105</v>
      </c>
      <c r="G62">
        <v>47</v>
      </c>
      <c r="H62">
        <v>3058</v>
      </c>
      <c r="I62">
        <v>46</v>
      </c>
      <c r="J62" t="s">
        <v>129</v>
      </c>
      <c r="K62">
        <v>1708</v>
      </c>
      <c r="L62">
        <v>48</v>
      </c>
      <c r="M62">
        <v>111</v>
      </c>
      <c r="N62">
        <v>1017800</v>
      </c>
      <c r="O62">
        <v>10178003006</v>
      </c>
      <c r="P62">
        <v>178</v>
      </c>
      <c r="Q62">
        <v>3003</v>
      </c>
      <c r="R62">
        <v>4</v>
      </c>
      <c r="S62">
        <v>8</v>
      </c>
      <c r="T62">
        <v>10029</v>
      </c>
      <c r="U62" t="s">
        <v>523</v>
      </c>
      <c r="V62">
        <v>23</v>
      </c>
      <c r="W62">
        <v>12</v>
      </c>
      <c r="X62">
        <v>2100</v>
      </c>
      <c r="Y62">
        <v>1</v>
      </c>
      <c r="Z62">
        <v>11</v>
      </c>
      <c r="AA62" t="s">
        <v>158</v>
      </c>
      <c r="AB62" t="s">
        <v>524</v>
      </c>
      <c r="AC62" t="s">
        <v>462</v>
      </c>
      <c r="AD62" t="s">
        <v>525</v>
      </c>
      <c r="AE62" t="s">
        <v>526</v>
      </c>
      <c r="AG62" t="s">
        <v>318</v>
      </c>
      <c r="AH62" t="s">
        <v>318</v>
      </c>
      <c r="AI62" t="s">
        <v>527</v>
      </c>
      <c r="AJ62" t="s">
        <v>527</v>
      </c>
      <c r="AM62" t="s">
        <v>120</v>
      </c>
      <c r="AN62" t="s">
        <v>239</v>
      </c>
      <c r="AO62">
        <v>4</v>
      </c>
      <c r="AP62">
        <v>0</v>
      </c>
      <c r="AQ62" t="s">
        <v>118</v>
      </c>
      <c r="AR62" t="s">
        <v>528</v>
      </c>
      <c r="AS62">
        <v>52831754</v>
      </c>
      <c r="AT62">
        <v>73540247</v>
      </c>
      <c r="AU62">
        <v>1600</v>
      </c>
      <c r="AV62">
        <v>6400</v>
      </c>
      <c r="AW62">
        <v>0</v>
      </c>
      <c r="AX62">
        <v>1600</v>
      </c>
      <c r="AY62">
        <v>0</v>
      </c>
      <c r="AZ62">
        <v>0</v>
      </c>
      <c r="BA62">
        <v>0</v>
      </c>
      <c r="BB62">
        <v>0</v>
      </c>
      <c r="BC62">
        <v>2</v>
      </c>
      <c r="BD62">
        <v>1</v>
      </c>
      <c r="BE62">
        <v>5</v>
      </c>
      <c r="BF62">
        <v>8</v>
      </c>
      <c r="BG62">
        <v>9</v>
      </c>
      <c r="BH62">
        <v>25</v>
      </c>
      <c r="BI62">
        <v>95</v>
      </c>
      <c r="BJ62">
        <v>25</v>
      </c>
      <c r="BK62">
        <v>65</v>
      </c>
      <c r="BL62" t="s">
        <v>120</v>
      </c>
      <c r="BM62">
        <v>3</v>
      </c>
      <c r="BN62" t="s">
        <v>120</v>
      </c>
      <c r="BO62">
        <v>5</v>
      </c>
      <c r="BP62">
        <v>2</v>
      </c>
      <c r="BQ62">
        <v>333450</v>
      </c>
      <c r="BR62">
        <v>359550</v>
      </c>
      <c r="BS62">
        <v>359550</v>
      </c>
      <c r="BT62">
        <v>1900</v>
      </c>
      <c r="BU62">
        <v>1992</v>
      </c>
      <c r="BV62">
        <v>0</v>
      </c>
      <c r="BW62" t="s">
        <v>529</v>
      </c>
      <c r="BX62" t="s">
        <v>122</v>
      </c>
      <c r="BY62">
        <v>3.37</v>
      </c>
      <c r="BZ62">
        <v>5</v>
      </c>
      <c r="CA62">
        <v>0</v>
      </c>
      <c r="CB62">
        <v>5</v>
      </c>
      <c r="CC62">
        <v>1</v>
      </c>
      <c r="CD62">
        <v>1017080048</v>
      </c>
      <c r="CE62">
        <v>262</v>
      </c>
      <c r="CF62">
        <v>178</v>
      </c>
      <c r="CG62">
        <v>1002040</v>
      </c>
      <c r="CH62">
        <v>228917</v>
      </c>
      <c r="CI62" t="s">
        <v>530</v>
      </c>
      <c r="CJ62" t="s">
        <v>116</v>
      </c>
      <c r="CK62" t="s">
        <v>531</v>
      </c>
      <c r="CL62">
        <v>10606</v>
      </c>
      <c r="CM62" t="s">
        <v>532</v>
      </c>
      <c r="CN62">
        <v>1017080048</v>
      </c>
      <c r="CO62" s="2">
        <v>34290</v>
      </c>
      <c r="CP62">
        <v>1</v>
      </c>
      <c r="CQ62">
        <v>1</v>
      </c>
      <c r="CR62">
        <v>1</v>
      </c>
      <c r="CS62" t="s">
        <v>126</v>
      </c>
      <c r="CT62" t="s">
        <v>127</v>
      </c>
      <c r="CU62">
        <v>40.794982400000002</v>
      </c>
      <c r="CV62">
        <v>-73.935749700000002</v>
      </c>
      <c r="CX62">
        <v>111</v>
      </c>
      <c r="CY62">
        <v>59502.8911831</v>
      </c>
      <c r="CZ62">
        <v>0</v>
      </c>
      <c r="DA62">
        <v>0.18426973429312371</v>
      </c>
      <c r="DB62">
        <v>66146025.160800003</v>
      </c>
    </row>
    <row r="63" spans="1:106" x14ac:dyDescent="0.25">
      <c r="A63">
        <v>51</v>
      </c>
      <c r="B63">
        <v>110</v>
      </c>
      <c r="C63">
        <v>39086308.198299997</v>
      </c>
      <c r="D63">
        <v>35869.983114000002</v>
      </c>
      <c r="E63">
        <v>2.923739910125732</v>
      </c>
      <c r="F63" t="s">
        <v>105</v>
      </c>
      <c r="G63">
        <v>52</v>
      </c>
      <c r="H63">
        <v>4319</v>
      </c>
      <c r="I63">
        <v>51</v>
      </c>
      <c r="J63" t="s">
        <v>129</v>
      </c>
      <c r="K63">
        <v>1917</v>
      </c>
      <c r="L63">
        <v>7502</v>
      </c>
      <c r="M63">
        <v>110</v>
      </c>
      <c r="N63">
        <v>1022600</v>
      </c>
      <c r="O63">
        <v>10226001001</v>
      </c>
      <c r="P63">
        <v>226</v>
      </c>
      <c r="Q63">
        <v>1002</v>
      </c>
      <c r="R63">
        <v>5</v>
      </c>
      <c r="S63">
        <v>9</v>
      </c>
      <c r="T63">
        <v>10027</v>
      </c>
      <c r="U63" t="s">
        <v>560</v>
      </c>
      <c r="V63">
        <v>32</v>
      </c>
      <c r="W63">
        <v>11</v>
      </c>
      <c r="X63">
        <v>1200</v>
      </c>
      <c r="Y63">
        <v>1</v>
      </c>
      <c r="Z63">
        <v>10</v>
      </c>
      <c r="AA63" t="s">
        <v>379</v>
      </c>
      <c r="AB63" t="s">
        <v>561</v>
      </c>
      <c r="AC63" t="s">
        <v>349</v>
      </c>
      <c r="AD63" t="s">
        <v>342</v>
      </c>
      <c r="AG63" t="s">
        <v>163</v>
      </c>
      <c r="AI63" t="s">
        <v>381</v>
      </c>
      <c r="AM63" t="s">
        <v>120</v>
      </c>
      <c r="AN63" t="s">
        <v>193</v>
      </c>
      <c r="AO63">
        <v>2</v>
      </c>
      <c r="AP63">
        <v>0</v>
      </c>
      <c r="AQ63" t="s">
        <v>118</v>
      </c>
      <c r="AR63" t="s">
        <v>194</v>
      </c>
      <c r="AS63">
        <v>25221977</v>
      </c>
      <c r="AT63">
        <v>73742434</v>
      </c>
      <c r="AU63">
        <v>0</v>
      </c>
      <c r="AV63">
        <v>4484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2</v>
      </c>
      <c r="BD63">
        <v>1</v>
      </c>
      <c r="BE63">
        <v>4</v>
      </c>
      <c r="BF63">
        <v>4</v>
      </c>
      <c r="BG63">
        <v>4</v>
      </c>
      <c r="BH63">
        <v>17</v>
      </c>
      <c r="BI63">
        <v>99.92</v>
      </c>
      <c r="BJ63">
        <v>0</v>
      </c>
      <c r="BK63">
        <v>0</v>
      </c>
      <c r="BL63" t="s">
        <v>120</v>
      </c>
      <c r="BM63">
        <v>0</v>
      </c>
      <c r="BN63" t="s">
        <v>120</v>
      </c>
      <c r="BO63">
        <v>0</v>
      </c>
      <c r="BP63">
        <v>5</v>
      </c>
      <c r="BQ63">
        <v>14400</v>
      </c>
      <c r="BR63">
        <v>319501</v>
      </c>
      <c r="BS63">
        <v>0</v>
      </c>
      <c r="BT63">
        <v>1888</v>
      </c>
      <c r="BU63">
        <v>2007</v>
      </c>
      <c r="BV63">
        <v>0</v>
      </c>
      <c r="BW63" t="s">
        <v>562</v>
      </c>
      <c r="BX63" t="s">
        <v>122</v>
      </c>
      <c r="BY63">
        <v>2.64</v>
      </c>
      <c r="BZ63">
        <v>3.44</v>
      </c>
      <c r="CA63">
        <v>0</v>
      </c>
      <c r="CB63">
        <v>6.5</v>
      </c>
      <c r="CC63">
        <v>1</v>
      </c>
      <c r="CD63">
        <v>1019177502</v>
      </c>
      <c r="CE63">
        <v>2018</v>
      </c>
      <c r="CF63">
        <v>226</v>
      </c>
      <c r="CG63">
        <v>999999</v>
      </c>
      <c r="CH63">
        <v>235403</v>
      </c>
      <c r="CI63" t="s">
        <v>384</v>
      </c>
      <c r="CJ63" t="s">
        <v>116</v>
      </c>
      <c r="CK63" t="s">
        <v>563</v>
      </c>
      <c r="CL63">
        <v>10704</v>
      </c>
      <c r="CM63" t="s">
        <v>564</v>
      </c>
      <c r="CN63">
        <v>1019170022</v>
      </c>
      <c r="CO63" s="2">
        <v>39910</v>
      </c>
      <c r="CP63">
        <v>1</v>
      </c>
      <c r="CQ63">
        <v>1</v>
      </c>
      <c r="CR63">
        <v>1</v>
      </c>
      <c r="CS63" t="s">
        <v>126</v>
      </c>
      <c r="CT63" t="s">
        <v>127</v>
      </c>
      <c r="CU63">
        <v>40.812788500000003</v>
      </c>
      <c r="CV63">
        <v>-73.943105700000004</v>
      </c>
      <c r="CX63">
        <v>110</v>
      </c>
      <c r="CY63">
        <v>35869.983114000002</v>
      </c>
      <c r="CZ63">
        <v>0</v>
      </c>
      <c r="DA63">
        <v>0.10783787216369289</v>
      </c>
      <c r="DB63">
        <v>39086308.198299997</v>
      </c>
    </row>
    <row r="64" spans="1:106" x14ac:dyDescent="0.25">
      <c r="A64">
        <v>29</v>
      </c>
      <c r="B64">
        <v>109</v>
      </c>
      <c r="C64">
        <v>41895775.379100002</v>
      </c>
      <c r="D64">
        <v>34959.222713199997</v>
      </c>
      <c r="E64">
        <v>2.9962799549102779</v>
      </c>
      <c r="F64" t="s">
        <v>105</v>
      </c>
      <c r="G64">
        <v>30</v>
      </c>
      <c r="H64">
        <v>2459</v>
      </c>
      <c r="I64">
        <v>29</v>
      </c>
      <c r="J64" t="s">
        <v>129</v>
      </c>
      <c r="K64">
        <v>2053</v>
      </c>
      <c r="L64">
        <v>7501</v>
      </c>
      <c r="M64">
        <v>109</v>
      </c>
      <c r="N64">
        <v>1023100</v>
      </c>
      <c r="O64">
        <v>10231004000</v>
      </c>
      <c r="P64">
        <v>231</v>
      </c>
      <c r="Q64">
        <v>1001</v>
      </c>
      <c r="R64">
        <v>5</v>
      </c>
      <c r="S64">
        <v>9</v>
      </c>
      <c r="T64">
        <v>10031</v>
      </c>
      <c r="U64" t="s">
        <v>378</v>
      </c>
      <c r="V64">
        <v>30</v>
      </c>
      <c r="W64">
        <v>17</v>
      </c>
      <c r="X64">
        <v>720</v>
      </c>
      <c r="Y64">
        <v>1</v>
      </c>
      <c r="Z64">
        <v>9</v>
      </c>
      <c r="AA64" t="s">
        <v>379</v>
      </c>
      <c r="AB64" t="s">
        <v>380</v>
      </c>
      <c r="AC64" t="s">
        <v>332</v>
      </c>
      <c r="AD64" t="s">
        <v>162</v>
      </c>
      <c r="AE64" t="s">
        <v>376</v>
      </c>
      <c r="AG64" t="s">
        <v>163</v>
      </c>
      <c r="AH64" t="s">
        <v>113</v>
      </c>
      <c r="AI64" t="s">
        <v>381</v>
      </c>
      <c r="AJ64" t="s">
        <v>382</v>
      </c>
      <c r="AM64" t="s">
        <v>120</v>
      </c>
      <c r="AN64" t="s">
        <v>193</v>
      </c>
      <c r="AO64">
        <v>2</v>
      </c>
      <c r="AP64">
        <v>0</v>
      </c>
      <c r="AQ64" t="s">
        <v>118</v>
      </c>
      <c r="AR64" t="s">
        <v>194</v>
      </c>
      <c r="AS64">
        <v>26287876</v>
      </c>
      <c r="AT64">
        <v>78765740</v>
      </c>
      <c r="AU64">
        <v>0</v>
      </c>
      <c r="AV64">
        <v>5466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</v>
      </c>
      <c r="BD64">
        <v>1</v>
      </c>
      <c r="BE64">
        <v>5</v>
      </c>
      <c r="BF64">
        <v>5</v>
      </c>
      <c r="BG64">
        <v>5</v>
      </c>
      <c r="BH64">
        <v>21</v>
      </c>
      <c r="BI64">
        <v>100</v>
      </c>
      <c r="BJ64">
        <v>21</v>
      </c>
      <c r="BK64">
        <v>76</v>
      </c>
      <c r="BL64" t="s">
        <v>120</v>
      </c>
      <c r="BM64">
        <v>0</v>
      </c>
      <c r="BN64" t="s">
        <v>120</v>
      </c>
      <c r="BO64">
        <v>0</v>
      </c>
      <c r="BP64">
        <v>5</v>
      </c>
      <c r="BQ64">
        <v>4050</v>
      </c>
      <c r="BR64">
        <v>461252</v>
      </c>
      <c r="BS64">
        <v>228602</v>
      </c>
      <c r="BT64">
        <v>1896</v>
      </c>
      <c r="BU64">
        <v>2006</v>
      </c>
      <c r="BV64">
        <v>0</v>
      </c>
      <c r="BW64" t="s">
        <v>383</v>
      </c>
      <c r="BX64" t="s">
        <v>122</v>
      </c>
      <c r="BY64">
        <v>2.6</v>
      </c>
      <c r="BZ64">
        <v>4</v>
      </c>
      <c r="CA64">
        <v>0</v>
      </c>
      <c r="CB64">
        <v>4</v>
      </c>
      <c r="CC64">
        <v>1</v>
      </c>
      <c r="CD64">
        <v>1020537501</v>
      </c>
      <c r="CE64">
        <v>1649</v>
      </c>
      <c r="CF64">
        <v>231</v>
      </c>
      <c r="CG64">
        <v>999745</v>
      </c>
      <c r="CH64">
        <v>239669</v>
      </c>
      <c r="CI64" t="s">
        <v>384</v>
      </c>
      <c r="CJ64" t="s">
        <v>116</v>
      </c>
      <c r="CK64" t="s">
        <v>385</v>
      </c>
      <c r="CL64">
        <v>10709</v>
      </c>
      <c r="CM64" t="s">
        <v>386</v>
      </c>
      <c r="CN64">
        <v>1020530075</v>
      </c>
      <c r="CO64" s="2">
        <v>39135</v>
      </c>
      <c r="CP64">
        <v>1</v>
      </c>
      <c r="CQ64">
        <v>1</v>
      </c>
      <c r="CR64">
        <v>1</v>
      </c>
      <c r="CS64" t="s">
        <v>126</v>
      </c>
      <c r="CT64" t="s">
        <v>127</v>
      </c>
      <c r="CU64">
        <v>40.824497999999998</v>
      </c>
      <c r="CV64">
        <v>-73.944013499999997</v>
      </c>
      <c r="CX64">
        <v>109</v>
      </c>
      <c r="CY64">
        <v>34959.222713199997</v>
      </c>
      <c r="CZ64">
        <v>0</v>
      </c>
      <c r="DA64">
        <v>0.10808590717776061</v>
      </c>
      <c r="DB64">
        <v>41895775.379100002</v>
      </c>
    </row>
    <row r="65" spans="1:106" x14ac:dyDescent="0.25">
      <c r="A65">
        <v>31</v>
      </c>
      <c r="B65">
        <v>108</v>
      </c>
      <c r="C65">
        <v>55215029.048500001</v>
      </c>
      <c r="D65">
        <v>53753.353642599999</v>
      </c>
      <c r="E65">
        <v>5.7432599067687988</v>
      </c>
      <c r="F65" t="s">
        <v>105</v>
      </c>
      <c r="G65">
        <v>32</v>
      </c>
      <c r="H65">
        <v>5490</v>
      </c>
      <c r="I65">
        <v>31</v>
      </c>
      <c r="J65" t="s">
        <v>129</v>
      </c>
      <c r="K65">
        <v>1429</v>
      </c>
      <c r="L65">
        <v>41</v>
      </c>
      <c r="M65">
        <v>108</v>
      </c>
      <c r="N65">
        <v>1013400</v>
      </c>
      <c r="O65">
        <v>10134006001</v>
      </c>
      <c r="P65">
        <v>134</v>
      </c>
      <c r="Q65">
        <v>6001</v>
      </c>
      <c r="R65">
        <v>2</v>
      </c>
      <c r="S65">
        <v>4</v>
      </c>
      <c r="T65">
        <v>10021</v>
      </c>
      <c r="U65" t="s">
        <v>395</v>
      </c>
      <c r="V65">
        <v>19</v>
      </c>
      <c r="W65">
        <v>13</v>
      </c>
      <c r="X65">
        <v>4200</v>
      </c>
      <c r="Y65">
        <v>1</v>
      </c>
      <c r="Z65">
        <v>8</v>
      </c>
      <c r="AA65" t="s">
        <v>220</v>
      </c>
      <c r="AB65" t="s">
        <v>396</v>
      </c>
      <c r="AC65" t="s">
        <v>397</v>
      </c>
      <c r="AD65" t="s">
        <v>398</v>
      </c>
      <c r="AE65" t="s">
        <v>399</v>
      </c>
      <c r="AF65" t="s">
        <v>399</v>
      </c>
      <c r="AG65" t="s">
        <v>318</v>
      </c>
      <c r="AH65" t="s">
        <v>400</v>
      </c>
      <c r="AI65" t="s">
        <v>401</v>
      </c>
      <c r="AJ65" t="s">
        <v>401</v>
      </c>
      <c r="AL65" t="s">
        <v>402</v>
      </c>
      <c r="AM65" t="s">
        <v>120</v>
      </c>
      <c r="AN65" t="s">
        <v>403</v>
      </c>
      <c r="AO65">
        <v>3</v>
      </c>
      <c r="AP65">
        <v>0</v>
      </c>
      <c r="AQ65" t="s">
        <v>118</v>
      </c>
      <c r="AR65" t="s">
        <v>194</v>
      </c>
      <c r="AS65">
        <v>37154423</v>
      </c>
      <c r="AT65">
        <v>213387529</v>
      </c>
      <c r="AU65">
        <v>0</v>
      </c>
      <c r="AV65">
        <v>25758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2</v>
      </c>
      <c r="BD65">
        <v>1</v>
      </c>
      <c r="BE65">
        <v>6</v>
      </c>
      <c r="BF65">
        <v>42</v>
      </c>
      <c r="BG65">
        <v>42</v>
      </c>
      <c r="BH65">
        <v>58.75</v>
      </c>
      <c r="BI65">
        <v>102.17</v>
      </c>
      <c r="BJ65">
        <v>59</v>
      </c>
      <c r="BK65">
        <v>83</v>
      </c>
      <c r="BL65" t="s">
        <v>120</v>
      </c>
      <c r="BM65">
        <v>3</v>
      </c>
      <c r="BN65" t="s">
        <v>120</v>
      </c>
      <c r="BO65">
        <v>5</v>
      </c>
      <c r="BP65">
        <v>2</v>
      </c>
      <c r="BQ65">
        <v>486000</v>
      </c>
      <c r="BR65">
        <v>1905300</v>
      </c>
      <c r="BS65">
        <v>0</v>
      </c>
      <c r="BT65">
        <v>1932</v>
      </c>
      <c r="BU65">
        <v>1987</v>
      </c>
      <c r="BV65">
        <v>0</v>
      </c>
      <c r="BW65" t="s">
        <v>404</v>
      </c>
      <c r="BX65" t="s">
        <v>122</v>
      </c>
      <c r="BY65">
        <v>4.29</v>
      </c>
      <c r="BZ65">
        <v>4</v>
      </c>
      <c r="CA65">
        <v>0</v>
      </c>
      <c r="CB65">
        <v>4</v>
      </c>
      <c r="CC65">
        <v>1</v>
      </c>
      <c r="CD65">
        <v>1014290041</v>
      </c>
      <c r="CE65">
        <v>1037</v>
      </c>
      <c r="CF65">
        <v>134</v>
      </c>
      <c r="CG65">
        <v>995721</v>
      </c>
      <c r="CH65">
        <v>220248</v>
      </c>
      <c r="CI65" t="s">
        <v>328</v>
      </c>
      <c r="CJ65" t="s">
        <v>116</v>
      </c>
      <c r="CK65" t="s">
        <v>405</v>
      </c>
      <c r="CL65">
        <v>10510</v>
      </c>
      <c r="CM65" t="s">
        <v>406</v>
      </c>
      <c r="CN65">
        <v>1014930013</v>
      </c>
      <c r="CO65" s="2">
        <v>36147</v>
      </c>
      <c r="CP65">
        <v>1</v>
      </c>
      <c r="CQ65">
        <v>1</v>
      </c>
      <c r="CR65">
        <v>1</v>
      </c>
      <c r="CS65" t="s">
        <v>126</v>
      </c>
      <c r="CT65" t="s">
        <v>127</v>
      </c>
      <c r="CU65">
        <v>40.771198800000001</v>
      </c>
      <c r="CV65">
        <v>-73.958586199999999</v>
      </c>
      <c r="CX65">
        <v>108</v>
      </c>
      <c r="CY65">
        <v>53753.353642599999</v>
      </c>
      <c r="CZ65">
        <v>0</v>
      </c>
      <c r="DA65">
        <v>0.16659471237226869</v>
      </c>
      <c r="DB65">
        <v>55215029.048500001</v>
      </c>
    </row>
    <row r="66" spans="1:106" x14ac:dyDescent="0.25">
      <c r="A66">
        <v>41</v>
      </c>
      <c r="B66">
        <v>107</v>
      </c>
      <c r="C66">
        <v>53152583.235100001</v>
      </c>
      <c r="D66">
        <v>39863.703555699998</v>
      </c>
      <c r="E66">
        <v>4.5093498229980469</v>
      </c>
      <c r="F66" t="s">
        <v>105</v>
      </c>
      <c r="G66">
        <v>42</v>
      </c>
      <c r="H66">
        <v>4415</v>
      </c>
      <c r="I66">
        <v>41</v>
      </c>
      <c r="J66" t="s">
        <v>129</v>
      </c>
      <c r="K66">
        <v>1888</v>
      </c>
      <c r="L66">
        <v>7504</v>
      </c>
      <c r="M66">
        <v>107</v>
      </c>
      <c r="N66">
        <v>1018700</v>
      </c>
      <c r="O66">
        <v>10187002000</v>
      </c>
      <c r="P66">
        <v>187</v>
      </c>
      <c r="Q66">
        <v>2000</v>
      </c>
      <c r="R66">
        <v>3</v>
      </c>
      <c r="S66">
        <v>6</v>
      </c>
      <c r="T66">
        <v>10025</v>
      </c>
      <c r="U66" t="s">
        <v>486</v>
      </c>
      <c r="V66">
        <v>24</v>
      </c>
      <c r="W66">
        <v>16</v>
      </c>
      <c r="X66">
        <v>3110</v>
      </c>
      <c r="Y66">
        <v>1</v>
      </c>
      <c r="Z66">
        <v>7</v>
      </c>
      <c r="AA66" t="s">
        <v>487</v>
      </c>
      <c r="AB66" t="s">
        <v>488</v>
      </c>
      <c r="AC66" t="s">
        <v>162</v>
      </c>
      <c r="AD66" t="s">
        <v>162</v>
      </c>
      <c r="AE66" t="s">
        <v>162</v>
      </c>
      <c r="AF66" t="s">
        <v>398</v>
      </c>
      <c r="AG66" t="s">
        <v>318</v>
      </c>
      <c r="AI66" t="s">
        <v>489</v>
      </c>
      <c r="AJ66" t="s">
        <v>490</v>
      </c>
      <c r="AM66" t="s">
        <v>120</v>
      </c>
      <c r="AN66" t="s">
        <v>177</v>
      </c>
      <c r="AO66">
        <v>3</v>
      </c>
      <c r="AP66">
        <v>0</v>
      </c>
      <c r="AQ66" t="s">
        <v>118</v>
      </c>
      <c r="AR66" t="s">
        <v>194</v>
      </c>
      <c r="AS66">
        <v>37249993</v>
      </c>
      <c r="AT66">
        <v>167973368</v>
      </c>
      <c r="AU66">
        <v>0</v>
      </c>
      <c r="AV66">
        <v>113321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2</v>
      </c>
      <c r="BD66">
        <v>1</v>
      </c>
      <c r="BE66">
        <v>12</v>
      </c>
      <c r="BF66">
        <v>56</v>
      </c>
      <c r="BG66">
        <v>56</v>
      </c>
      <c r="BH66">
        <v>105.03</v>
      </c>
      <c r="BI66">
        <v>140.58000000000001</v>
      </c>
      <c r="BJ66">
        <v>105</v>
      </c>
      <c r="BK66">
        <v>102</v>
      </c>
      <c r="BL66" t="s">
        <v>120</v>
      </c>
      <c r="BM66">
        <v>0</v>
      </c>
      <c r="BN66" t="s">
        <v>116</v>
      </c>
      <c r="BO66">
        <v>0</v>
      </c>
      <c r="BP66">
        <v>5</v>
      </c>
      <c r="BQ66">
        <v>450002</v>
      </c>
      <c r="BR66">
        <v>10524151</v>
      </c>
      <c r="BS66">
        <v>0</v>
      </c>
      <c r="BT66">
        <v>1920</v>
      </c>
      <c r="BU66">
        <v>0</v>
      </c>
      <c r="BV66">
        <v>0</v>
      </c>
      <c r="BW66" t="s">
        <v>491</v>
      </c>
      <c r="BX66" t="s">
        <v>122</v>
      </c>
      <c r="BY66">
        <v>8.75</v>
      </c>
      <c r="BZ66">
        <v>6.02</v>
      </c>
      <c r="CA66">
        <v>0</v>
      </c>
      <c r="CB66">
        <v>6.5</v>
      </c>
      <c r="CC66">
        <v>1</v>
      </c>
      <c r="CD66">
        <v>1018887504</v>
      </c>
      <c r="CE66">
        <v>2713</v>
      </c>
      <c r="CF66">
        <v>187</v>
      </c>
      <c r="CG66">
        <v>991689</v>
      </c>
      <c r="CH66">
        <v>230010</v>
      </c>
      <c r="CI66" t="s">
        <v>492</v>
      </c>
      <c r="CJ66" t="s">
        <v>116</v>
      </c>
      <c r="CK66" t="s">
        <v>493</v>
      </c>
      <c r="CL66">
        <v>10703</v>
      </c>
      <c r="CM66" t="s">
        <v>494</v>
      </c>
      <c r="CN66">
        <v>1018880043</v>
      </c>
      <c r="CO66" s="2">
        <v>42573</v>
      </c>
      <c r="CP66">
        <v>1</v>
      </c>
      <c r="CQ66">
        <v>1</v>
      </c>
      <c r="CR66">
        <v>1</v>
      </c>
      <c r="CS66" t="s">
        <v>126</v>
      </c>
      <c r="CT66" t="s">
        <v>127</v>
      </c>
      <c r="CU66">
        <v>40.797997199999998</v>
      </c>
      <c r="CV66">
        <v>-73.973132100000001</v>
      </c>
      <c r="CX66">
        <v>107</v>
      </c>
      <c r="CY66">
        <v>39863.703555699998</v>
      </c>
      <c r="CZ66">
        <v>0</v>
      </c>
      <c r="DA66">
        <v>0.12375323734018261</v>
      </c>
      <c r="DB66">
        <v>53152583.235100001</v>
      </c>
    </row>
    <row r="67" spans="1:106" x14ac:dyDescent="0.25">
      <c r="A67">
        <v>34</v>
      </c>
      <c r="B67">
        <v>106</v>
      </c>
      <c r="C67">
        <v>38730043.1197</v>
      </c>
      <c r="D67">
        <v>42833.689104700003</v>
      </c>
      <c r="E67">
        <v>6.7467899322509766</v>
      </c>
      <c r="F67" t="s">
        <v>128</v>
      </c>
      <c r="G67">
        <v>35</v>
      </c>
      <c r="H67">
        <v>2768</v>
      </c>
      <c r="I67">
        <v>34</v>
      </c>
      <c r="J67" t="s">
        <v>129</v>
      </c>
      <c r="K67">
        <v>892</v>
      </c>
      <c r="L67">
        <v>7502</v>
      </c>
      <c r="M67">
        <v>106</v>
      </c>
      <c r="N67">
        <v>1008000</v>
      </c>
      <c r="O67">
        <v>10080003001</v>
      </c>
      <c r="P67">
        <v>80</v>
      </c>
      <c r="Q67">
        <v>4001</v>
      </c>
      <c r="R67">
        <v>2</v>
      </c>
      <c r="S67">
        <v>4</v>
      </c>
      <c r="T67">
        <v>10016</v>
      </c>
      <c r="U67" t="s">
        <v>428</v>
      </c>
      <c r="V67">
        <v>17</v>
      </c>
      <c r="W67">
        <v>14</v>
      </c>
      <c r="X67">
        <v>5300</v>
      </c>
      <c r="Y67">
        <v>1</v>
      </c>
      <c r="Z67">
        <v>6</v>
      </c>
      <c r="AA67" t="s">
        <v>158</v>
      </c>
      <c r="AB67" t="s">
        <v>429</v>
      </c>
      <c r="AC67" t="s">
        <v>398</v>
      </c>
      <c r="AD67" t="s">
        <v>397</v>
      </c>
      <c r="AE67" t="s">
        <v>398</v>
      </c>
      <c r="AG67" t="s">
        <v>318</v>
      </c>
      <c r="AH67" t="s">
        <v>400</v>
      </c>
      <c r="AI67" t="s">
        <v>430</v>
      </c>
      <c r="AJ67" t="s">
        <v>431</v>
      </c>
      <c r="AL67" t="s">
        <v>333</v>
      </c>
      <c r="AM67" t="s">
        <v>120</v>
      </c>
      <c r="AN67" t="s">
        <v>432</v>
      </c>
      <c r="AO67">
        <v>4</v>
      </c>
      <c r="AP67">
        <v>0</v>
      </c>
      <c r="AQ67" t="s">
        <v>118</v>
      </c>
      <c r="AR67" t="s">
        <v>194</v>
      </c>
      <c r="AS67">
        <v>25675604</v>
      </c>
      <c r="AT67">
        <v>173228016</v>
      </c>
      <c r="AU67">
        <v>0</v>
      </c>
      <c r="AV67">
        <v>22666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2</v>
      </c>
      <c r="BD67">
        <v>1</v>
      </c>
      <c r="BE67">
        <v>31</v>
      </c>
      <c r="BF67">
        <v>9</v>
      </c>
      <c r="BG67">
        <v>135</v>
      </c>
      <c r="BH67">
        <v>46</v>
      </c>
      <c r="BI67">
        <v>80</v>
      </c>
      <c r="BJ67">
        <v>69</v>
      </c>
      <c r="BK67">
        <v>80</v>
      </c>
      <c r="BL67" t="s">
        <v>327</v>
      </c>
      <c r="BM67">
        <v>0</v>
      </c>
      <c r="BN67" t="s">
        <v>120</v>
      </c>
      <c r="BO67">
        <v>0</v>
      </c>
      <c r="BP67">
        <v>5</v>
      </c>
      <c r="BQ67">
        <v>765001</v>
      </c>
      <c r="BR67">
        <v>13285800</v>
      </c>
      <c r="BS67">
        <v>0</v>
      </c>
      <c r="BT67">
        <v>2002</v>
      </c>
      <c r="BU67">
        <v>0</v>
      </c>
      <c r="BV67">
        <v>0</v>
      </c>
      <c r="BW67" t="s">
        <v>433</v>
      </c>
      <c r="BX67" t="s">
        <v>122</v>
      </c>
      <c r="BY67">
        <v>33.01</v>
      </c>
      <c r="BZ67">
        <v>10</v>
      </c>
      <c r="CA67">
        <v>2</v>
      </c>
      <c r="CB67">
        <v>10</v>
      </c>
      <c r="CC67">
        <v>1</v>
      </c>
      <c r="CD67">
        <v>1008927502</v>
      </c>
      <c r="CE67">
        <v>1317</v>
      </c>
      <c r="CF67">
        <v>80</v>
      </c>
      <c r="CG67">
        <v>990583</v>
      </c>
      <c r="CH67">
        <v>211634</v>
      </c>
      <c r="CI67" t="s">
        <v>425</v>
      </c>
      <c r="CJ67" t="s">
        <v>116</v>
      </c>
      <c r="CK67" t="s">
        <v>434</v>
      </c>
      <c r="CL67">
        <v>10307</v>
      </c>
      <c r="CM67" t="s">
        <v>435</v>
      </c>
      <c r="CN67">
        <v>1008920045</v>
      </c>
      <c r="CO67" s="2">
        <v>38030</v>
      </c>
      <c r="CP67">
        <v>1</v>
      </c>
      <c r="CQ67">
        <v>1</v>
      </c>
      <c r="CR67">
        <v>1</v>
      </c>
      <c r="CS67" t="s">
        <v>126</v>
      </c>
      <c r="CT67" t="s">
        <v>127</v>
      </c>
      <c r="CU67">
        <v>40.747560700000001</v>
      </c>
      <c r="CV67">
        <v>-73.977143999999996</v>
      </c>
      <c r="CX67">
        <v>106</v>
      </c>
      <c r="CY67">
        <v>42833.689104700003</v>
      </c>
      <c r="CZ67">
        <v>0</v>
      </c>
      <c r="DA67">
        <v>0.13445634063922129</v>
      </c>
      <c r="DB67">
        <v>38730043.1197</v>
      </c>
    </row>
    <row r="68" spans="1:106" x14ac:dyDescent="0.25">
      <c r="A68">
        <v>33</v>
      </c>
      <c r="B68">
        <v>105</v>
      </c>
      <c r="C68">
        <v>43790039.7447</v>
      </c>
      <c r="D68">
        <v>35288.334294400003</v>
      </c>
      <c r="E68">
        <v>12.50230026245117</v>
      </c>
      <c r="F68" t="s">
        <v>204</v>
      </c>
      <c r="G68">
        <v>34</v>
      </c>
      <c r="H68">
        <v>2981</v>
      </c>
      <c r="I68">
        <v>33</v>
      </c>
      <c r="J68" t="s">
        <v>129</v>
      </c>
      <c r="K68">
        <v>828</v>
      </c>
      <c r="L68">
        <v>59</v>
      </c>
      <c r="M68">
        <v>105</v>
      </c>
      <c r="N68">
        <v>1005800</v>
      </c>
      <c r="O68">
        <v>10058001002</v>
      </c>
      <c r="P68">
        <v>58</v>
      </c>
      <c r="Q68">
        <v>1002</v>
      </c>
      <c r="R68">
        <v>2</v>
      </c>
      <c r="S68">
        <v>3</v>
      </c>
      <c r="T68">
        <v>10001</v>
      </c>
      <c r="U68" t="s">
        <v>414</v>
      </c>
      <c r="V68">
        <v>13</v>
      </c>
      <c r="W68">
        <v>15</v>
      </c>
      <c r="X68">
        <v>5700</v>
      </c>
      <c r="Y68">
        <v>1</v>
      </c>
      <c r="Z68">
        <v>5</v>
      </c>
      <c r="AA68" t="s">
        <v>131</v>
      </c>
      <c r="AB68" t="s">
        <v>415</v>
      </c>
      <c r="AC68" t="s">
        <v>416</v>
      </c>
      <c r="AD68" t="s">
        <v>417</v>
      </c>
      <c r="AE68" t="s">
        <v>418</v>
      </c>
      <c r="AF68" t="s">
        <v>419</v>
      </c>
      <c r="AI68" t="s">
        <v>420</v>
      </c>
      <c r="AJ68" t="s">
        <v>421</v>
      </c>
      <c r="AL68" t="s">
        <v>333</v>
      </c>
      <c r="AM68" t="s">
        <v>120</v>
      </c>
      <c r="AN68" t="s">
        <v>422</v>
      </c>
      <c r="AO68">
        <v>5</v>
      </c>
      <c r="AP68">
        <v>0</v>
      </c>
      <c r="AQ68" t="s">
        <v>118</v>
      </c>
      <c r="AR68" t="s">
        <v>423</v>
      </c>
      <c r="AS68">
        <v>28319451</v>
      </c>
      <c r="AT68">
        <v>354057491</v>
      </c>
      <c r="AU68">
        <v>30069</v>
      </c>
      <c r="AV68">
        <v>0</v>
      </c>
      <c r="AW68">
        <v>28369</v>
      </c>
      <c r="AX68">
        <v>1700</v>
      </c>
      <c r="AY68">
        <v>0</v>
      </c>
      <c r="AZ68">
        <v>0</v>
      </c>
      <c r="BA68">
        <v>0</v>
      </c>
      <c r="BB68">
        <v>0</v>
      </c>
      <c r="BC68">
        <v>2</v>
      </c>
      <c r="BD68">
        <v>1</v>
      </c>
      <c r="BE68">
        <v>12</v>
      </c>
      <c r="BF68">
        <v>0</v>
      </c>
      <c r="BG68">
        <v>26</v>
      </c>
      <c r="BH68">
        <v>25</v>
      </c>
      <c r="BI68">
        <v>98.75</v>
      </c>
      <c r="BJ68">
        <v>25</v>
      </c>
      <c r="BK68">
        <v>94</v>
      </c>
      <c r="BL68" t="s">
        <v>327</v>
      </c>
      <c r="BM68">
        <v>3</v>
      </c>
      <c r="BN68" t="s">
        <v>120</v>
      </c>
      <c r="BO68">
        <v>5</v>
      </c>
      <c r="BP68">
        <v>2</v>
      </c>
      <c r="BQ68">
        <v>1170000</v>
      </c>
      <c r="BR68">
        <v>3108600</v>
      </c>
      <c r="BS68">
        <v>0</v>
      </c>
      <c r="BT68">
        <v>1908</v>
      </c>
      <c r="BU68">
        <v>2018</v>
      </c>
      <c r="BV68">
        <v>0</v>
      </c>
      <c r="BW68" t="s">
        <v>424</v>
      </c>
      <c r="BX68" t="s">
        <v>168</v>
      </c>
      <c r="BY68">
        <v>12.18</v>
      </c>
      <c r="BZ68">
        <v>0</v>
      </c>
      <c r="CA68">
        <v>10</v>
      </c>
      <c r="CB68">
        <v>10</v>
      </c>
      <c r="CC68">
        <v>1</v>
      </c>
      <c r="CD68">
        <v>1008280059</v>
      </c>
      <c r="CE68">
        <v>2212</v>
      </c>
      <c r="CF68">
        <v>58</v>
      </c>
      <c r="CG68">
        <v>987162</v>
      </c>
      <c r="CH68">
        <v>210537</v>
      </c>
      <c r="CI68" t="s">
        <v>425</v>
      </c>
      <c r="CJ68" t="s">
        <v>116</v>
      </c>
      <c r="CK68" t="s">
        <v>426</v>
      </c>
      <c r="CL68">
        <v>10306</v>
      </c>
      <c r="CM68" t="s">
        <v>427</v>
      </c>
      <c r="CN68">
        <v>1008840069</v>
      </c>
      <c r="CO68" s="2">
        <v>40528</v>
      </c>
      <c r="CP68">
        <v>1</v>
      </c>
      <c r="CS68" t="s">
        <v>126</v>
      </c>
      <c r="CT68" t="s">
        <v>127</v>
      </c>
      <c r="CU68">
        <v>40.7445515</v>
      </c>
      <c r="CV68">
        <v>-73.989491000000001</v>
      </c>
      <c r="CX68">
        <v>105</v>
      </c>
      <c r="CY68">
        <v>35288.334294400003</v>
      </c>
      <c r="CZ68">
        <v>0</v>
      </c>
      <c r="DA68">
        <v>0.11021462709648561</v>
      </c>
      <c r="DB68">
        <v>43790039.7447</v>
      </c>
    </row>
    <row r="69" spans="1:106" x14ac:dyDescent="0.25">
      <c r="A69">
        <v>40</v>
      </c>
      <c r="B69">
        <v>104</v>
      </c>
      <c r="C69">
        <v>49310051.625500001</v>
      </c>
      <c r="D69">
        <v>67546.045454999999</v>
      </c>
      <c r="E69">
        <v>4.8366298675537109</v>
      </c>
      <c r="F69" t="s">
        <v>204</v>
      </c>
      <c r="G69">
        <v>41</v>
      </c>
      <c r="H69">
        <v>3405</v>
      </c>
      <c r="I69">
        <v>40</v>
      </c>
      <c r="J69" t="s">
        <v>129</v>
      </c>
      <c r="K69">
        <v>1093</v>
      </c>
      <c r="L69">
        <v>21</v>
      </c>
      <c r="M69">
        <v>104</v>
      </c>
      <c r="N69">
        <v>1012901</v>
      </c>
      <c r="O69">
        <v>10129013000</v>
      </c>
      <c r="P69">
        <v>129</v>
      </c>
      <c r="Q69">
        <v>2002</v>
      </c>
      <c r="R69">
        <v>2</v>
      </c>
      <c r="S69">
        <v>3</v>
      </c>
      <c r="T69">
        <v>10036</v>
      </c>
      <c r="U69" t="s">
        <v>475</v>
      </c>
      <c r="V69">
        <v>18</v>
      </c>
      <c r="W69">
        <v>15</v>
      </c>
      <c r="X69">
        <v>4500</v>
      </c>
      <c r="Y69">
        <v>1</v>
      </c>
      <c r="Z69">
        <v>4</v>
      </c>
      <c r="AA69" t="s">
        <v>379</v>
      </c>
      <c r="AB69" t="s">
        <v>476</v>
      </c>
      <c r="AC69" t="s">
        <v>477</v>
      </c>
      <c r="AD69" t="s">
        <v>478</v>
      </c>
      <c r="AE69" t="s">
        <v>479</v>
      </c>
      <c r="AG69" t="s">
        <v>400</v>
      </c>
      <c r="AH69" t="s">
        <v>318</v>
      </c>
      <c r="AI69" t="s">
        <v>480</v>
      </c>
      <c r="AJ69" t="s">
        <v>421</v>
      </c>
      <c r="AM69" t="s">
        <v>120</v>
      </c>
      <c r="AN69" t="s">
        <v>481</v>
      </c>
      <c r="AO69">
        <v>7</v>
      </c>
      <c r="AP69">
        <v>0</v>
      </c>
      <c r="AQ69" t="s">
        <v>118</v>
      </c>
      <c r="AR69" t="s">
        <v>482</v>
      </c>
      <c r="AS69">
        <v>35891780</v>
      </c>
      <c r="AT69">
        <v>173595109</v>
      </c>
      <c r="AU69">
        <v>23000</v>
      </c>
      <c r="AV69">
        <v>0</v>
      </c>
      <c r="AW69">
        <v>9312</v>
      </c>
      <c r="AX69">
        <v>0</v>
      </c>
      <c r="AY69">
        <v>10688</v>
      </c>
      <c r="AZ69">
        <v>3000</v>
      </c>
      <c r="BA69">
        <v>0</v>
      </c>
      <c r="BB69">
        <v>0</v>
      </c>
      <c r="BC69">
        <v>2</v>
      </c>
      <c r="BD69">
        <v>5</v>
      </c>
      <c r="BE69">
        <v>2</v>
      </c>
      <c r="BF69">
        <v>0</v>
      </c>
      <c r="BG69">
        <v>7</v>
      </c>
      <c r="BH69">
        <v>175</v>
      </c>
      <c r="BI69">
        <v>200.83</v>
      </c>
      <c r="BJ69">
        <v>30</v>
      </c>
      <c r="BK69">
        <v>100</v>
      </c>
      <c r="BL69" t="s">
        <v>327</v>
      </c>
      <c r="BM69">
        <v>2</v>
      </c>
      <c r="BN69" t="s">
        <v>116</v>
      </c>
      <c r="BO69">
        <v>5</v>
      </c>
      <c r="BP69">
        <v>0</v>
      </c>
      <c r="BQ69">
        <v>1424250</v>
      </c>
      <c r="BR69">
        <v>2761650</v>
      </c>
      <c r="BS69">
        <v>0</v>
      </c>
      <c r="BT69">
        <v>1920</v>
      </c>
      <c r="BU69">
        <v>0</v>
      </c>
      <c r="BV69">
        <v>0</v>
      </c>
      <c r="BW69" t="s">
        <v>483</v>
      </c>
      <c r="BX69" t="s">
        <v>122</v>
      </c>
      <c r="BY69">
        <v>0.76</v>
      </c>
      <c r="BZ69">
        <v>0</v>
      </c>
      <c r="CA69">
        <v>5</v>
      </c>
      <c r="CB69">
        <v>0</v>
      </c>
      <c r="CC69">
        <v>1</v>
      </c>
      <c r="CD69">
        <v>1010930021</v>
      </c>
      <c r="CE69">
        <v>187</v>
      </c>
      <c r="CF69">
        <v>129</v>
      </c>
      <c r="CG69">
        <v>984953</v>
      </c>
      <c r="CH69">
        <v>217389</v>
      </c>
      <c r="CI69" t="s">
        <v>328</v>
      </c>
      <c r="CJ69" t="s">
        <v>116</v>
      </c>
      <c r="CK69" t="s">
        <v>484</v>
      </c>
      <c r="CL69">
        <v>10405</v>
      </c>
      <c r="CM69" t="s">
        <v>485</v>
      </c>
      <c r="CN69">
        <v>1007631001</v>
      </c>
      <c r="CO69" s="2">
        <v>32380</v>
      </c>
      <c r="CP69">
        <v>1</v>
      </c>
      <c r="CQ69">
        <v>1</v>
      </c>
      <c r="CR69">
        <v>1</v>
      </c>
      <c r="CS69" t="s">
        <v>126</v>
      </c>
      <c r="CT69" t="s">
        <v>127</v>
      </c>
      <c r="CU69">
        <v>40.763359000000001</v>
      </c>
      <c r="CV69">
        <v>-73.997462299999995</v>
      </c>
      <c r="CX69">
        <v>104</v>
      </c>
      <c r="CY69">
        <v>67546.045454999999</v>
      </c>
      <c r="CZ69">
        <v>0</v>
      </c>
      <c r="DA69">
        <v>0.21974240488113789</v>
      </c>
      <c r="DB69">
        <v>49310051.625500001</v>
      </c>
    </row>
    <row r="70" spans="1:106" x14ac:dyDescent="0.25">
      <c r="A70">
        <v>59</v>
      </c>
      <c r="B70">
        <v>103</v>
      </c>
      <c r="C70">
        <v>46879983.707599998</v>
      </c>
      <c r="D70">
        <v>30468.3017631</v>
      </c>
      <c r="E70">
        <v>2.765160083770752</v>
      </c>
      <c r="F70" t="s">
        <v>105</v>
      </c>
      <c r="G70">
        <v>60</v>
      </c>
      <c r="H70">
        <v>4226</v>
      </c>
      <c r="I70">
        <v>59</v>
      </c>
      <c r="J70" t="s">
        <v>129</v>
      </c>
      <c r="K70">
        <v>434</v>
      </c>
      <c r="L70">
        <v>7502</v>
      </c>
      <c r="M70">
        <v>103</v>
      </c>
      <c r="N70">
        <v>1003200</v>
      </c>
      <c r="O70">
        <v>10032002000</v>
      </c>
      <c r="P70">
        <v>32</v>
      </c>
      <c r="Q70">
        <v>2000</v>
      </c>
      <c r="R70">
        <v>1</v>
      </c>
      <c r="S70">
        <v>2</v>
      </c>
      <c r="T70">
        <v>10009</v>
      </c>
      <c r="U70" t="s">
        <v>611</v>
      </c>
      <c r="V70">
        <v>9</v>
      </c>
      <c r="W70">
        <v>14</v>
      </c>
      <c r="X70">
        <v>6600</v>
      </c>
      <c r="Y70">
        <v>1</v>
      </c>
      <c r="Z70">
        <v>3</v>
      </c>
      <c r="AA70" t="s">
        <v>304</v>
      </c>
      <c r="AB70" t="s">
        <v>612</v>
      </c>
      <c r="AC70" t="s">
        <v>397</v>
      </c>
      <c r="AD70" t="s">
        <v>517</v>
      </c>
      <c r="AG70" t="s">
        <v>318</v>
      </c>
      <c r="AH70" t="s">
        <v>400</v>
      </c>
      <c r="AI70" t="s">
        <v>430</v>
      </c>
      <c r="AM70" t="s">
        <v>120</v>
      </c>
      <c r="AN70" t="s">
        <v>432</v>
      </c>
      <c r="AO70">
        <v>4</v>
      </c>
      <c r="AP70">
        <v>0</v>
      </c>
      <c r="AQ70" t="s">
        <v>118</v>
      </c>
      <c r="AR70" t="s">
        <v>613</v>
      </c>
      <c r="AS70">
        <v>32595037</v>
      </c>
      <c r="AT70">
        <v>90130501</v>
      </c>
      <c r="AU70">
        <v>2500</v>
      </c>
      <c r="AV70">
        <v>9538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2500</v>
      </c>
      <c r="BC70">
        <v>2</v>
      </c>
      <c r="BD70">
        <v>1</v>
      </c>
      <c r="BE70">
        <v>6</v>
      </c>
      <c r="BF70">
        <v>6</v>
      </c>
      <c r="BG70">
        <v>7</v>
      </c>
      <c r="BH70">
        <v>25</v>
      </c>
      <c r="BI70">
        <v>90.87</v>
      </c>
      <c r="BJ70">
        <v>0</v>
      </c>
      <c r="BK70">
        <v>0</v>
      </c>
      <c r="BL70" t="s">
        <v>120</v>
      </c>
      <c r="BM70">
        <v>0</v>
      </c>
      <c r="BN70" t="s">
        <v>120</v>
      </c>
      <c r="BO70">
        <v>5</v>
      </c>
      <c r="BP70">
        <v>5</v>
      </c>
      <c r="BQ70">
        <v>191250</v>
      </c>
      <c r="BR70">
        <v>3361948</v>
      </c>
      <c r="BS70">
        <v>2390</v>
      </c>
      <c r="BT70">
        <v>1920</v>
      </c>
      <c r="BU70">
        <v>1991</v>
      </c>
      <c r="BV70">
        <v>0</v>
      </c>
      <c r="BW70" t="s">
        <v>614</v>
      </c>
      <c r="BX70" t="s">
        <v>122</v>
      </c>
      <c r="BY70">
        <v>5.3</v>
      </c>
      <c r="BZ70">
        <v>4</v>
      </c>
      <c r="CA70">
        <v>0</v>
      </c>
      <c r="CB70">
        <v>4</v>
      </c>
      <c r="CC70">
        <v>1</v>
      </c>
      <c r="CD70">
        <v>1004347502</v>
      </c>
      <c r="CE70">
        <v>761</v>
      </c>
      <c r="CF70">
        <v>32</v>
      </c>
      <c r="CG70">
        <v>988644</v>
      </c>
      <c r="CH70">
        <v>203805</v>
      </c>
      <c r="CI70" t="s">
        <v>615</v>
      </c>
      <c r="CJ70" t="s">
        <v>116</v>
      </c>
      <c r="CK70" t="s">
        <v>616</v>
      </c>
      <c r="CL70">
        <v>10205</v>
      </c>
      <c r="CM70" t="s">
        <v>617</v>
      </c>
      <c r="CN70">
        <v>1004340027</v>
      </c>
      <c r="CO70" s="2">
        <v>33596</v>
      </c>
      <c r="CP70">
        <v>1</v>
      </c>
      <c r="CQ70">
        <v>1</v>
      </c>
      <c r="CR70">
        <v>1</v>
      </c>
      <c r="CS70" t="s">
        <v>126</v>
      </c>
      <c r="CT70" t="s">
        <v>127</v>
      </c>
      <c r="CU70">
        <v>40.726073200000002</v>
      </c>
      <c r="CV70">
        <v>-73.984146999999993</v>
      </c>
      <c r="CX70">
        <v>103</v>
      </c>
      <c r="CY70">
        <v>30468.3017631</v>
      </c>
      <c r="CZ70">
        <v>0</v>
      </c>
      <c r="DA70">
        <v>9.5265575336558203E-2</v>
      </c>
      <c r="DB70">
        <v>46879983.707599998</v>
      </c>
    </row>
    <row r="71" spans="1:106" x14ac:dyDescent="0.25">
      <c r="A71">
        <v>20</v>
      </c>
      <c r="B71">
        <v>102</v>
      </c>
      <c r="C71">
        <v>37604934.038500004</v>
      </c>
      <c r="D71">
        <v>32628.867600500002</v>
      </c>
      <c r="E71">
        <v>4.7399802207946777</v>
      </c>
      <c r="F71" t="s">
        <v>128</v>
      </c>
      <c r="G71">
        <v>21</v>
      </c>
      <c r="H71">
        <v>4701</v>
      </c>
      <c r="I71">
        <v>20</v>
      </c>
      <c r="J71" t="s">
        <v>129</v>
      </c>
      <c r="K71">
        <v>637</v>
      </c>
      <c r="L71">
        <v>7502</v>
      </c>
      <c r="M71">
        <v>102</v>
      </c>
      <c r="N71">
        <v>1007500</v>
      </c>
      <c r="O71">
        <v>10075002002</v>
      </c>
      <c r="P71">
        <v>75</v>
      </c>
      <c r="Q71">
        <v>2002</v>
      </c>
      <c r="R71">
        <v>2</v>
      </c>
      <c r="S71">
        <v>3</v>
      </c>
      <c r="T71">
        <v>10014</v>
      </c>
      <c r="U71" t="s">
        <v>312</v>
      </c>
      <c r="V71">
        <v>6</v>
      </c>
      <c r="W71">
        <v>15</v>
      </c>
      <c r="X71">
        <v>6400</v>
      </c>
      <c r="Y71">
        <v>1</v>
      </c>
      <c r="Z71">
        <v>2</v>
      </c>
      <c r="AA71" t="s">
        <v>313</v>
      </c>
      <c r="AB71" t="s">
        <v>314</v>
      </c>
      <c r="AC71" t="s">
        <v>315</v>
      </c>
      <c r="AD71" t="s">
        <v>316</v>
      </c>
      <c r="AE71" t="s">
        <v>317</v>
      </c>
      <c r="AG71" t="s">
        <v>318</v>
      </c>
      <c r="AI71" t="s">
        <v>319</v>
      </c>
      <c r="AM71" t="s">
        <v>120</v>
      </c>
      <c r="AN71" t="s">
        <v>177</v>
      </c>
      <c r="AO71">
        <v>3</v>
      </c>
      <c r="AP71">
        <v>0</v>
      </c>
      <c r="AQ71" t="s">
        <v>118</v>
      </c>
      <c r="AR71" t="s">
        <v>320</v>
      </c>
      <c r="AS71">
        <v>24018403</v>
      </c>
      <c r="AT71">
        <v>113846718</v>
      </c>
      <c r="AU71">
        <v>0</v>
      </c>
      <c r="AV71">
        <v>54811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2</v>
      </c>
      <c r="BD71">
        <v>1</v>
      </c>
      <c r="BE71">
        <v>13</v>
      </c>
      <c r="BF71">
        <v>79</v>
      </c>
      <c r="BG71">
        <v>79</v>
      </c>
      <c r="BH71">
        <v>88.15</v>
      </c>
      <c r="BI71">
        <v>100.15</v>
      </c>
      <c r="BJ71">
        <v>0</v>
      </c>
      <c r="BK71">
        <v>0</v>
      </c>
      <c r="BL71" t="s">
        <v>120</v>
      </c>
      <c r="BM71">
        <v>0</v>
      </c>
      <c r="BN71" t="s">
        <v>120</v>
      </c>
      <c r="BO71">
        <v>5</v>
      </c>
      <c r="BP71">
        <v>5</v>
      </c>
      <c r="BQ71">
        <v>2290515</v>
      </c>
      <c r="BR71">
        <v>10611461</v>
      </c>
      <c r="BS71">
        <v>88952</v>
      </c>
      <c r="BT71">
        <v>1987</v>
      </c>
      <c r="BU71">
        <v>0</v>
      </c>
      <c r="BV71">
        <v>0</v>
      </c>
      <c r="BW71" t="s">
        <v>321</v>
      </c>
      <c r="BX71" t="s">
        <v>122</v>
      </c>
      <c r="BY71">
        <v>6.21</v>
      </c>
      <c r="BZ71">
        <v>4</v>
      </c>
      <c r="CA71">
        <v>2</v>
      </c>
      <c r="CB71">
        <v>4</v>
      </c>
      <c r="CC71">
        <v>1</v>
      </c>
      <c r="CD71">
        <v>1006377502</v>
      </c>
      <c r="CE71">
        <v>473</v>
      </c>
      <c r="CF71">
        <v>75</v>
      </c>
      <c r="CG71">
        <v>981677</v>
      </c>
      <c r="CH71">
        <v>207116</v>
      </c>
      <c r="CI71" t="s">
        <v>322</v>
      </c>
      <c r="CJ71" t="s">
        <v>116</v>
      </c>
      <c r="CK71" t="s">
        <v>323</v>
      </c>
      <c r="CL71">
        <v>10210</v>
      </c>
      <c r="CM71" t="s">
        <v>324</v>
      </c>
      <c r="CN71">
        <v>1006371101</v>
      </c>
      <c r="CO71" s="2">
        <v>32380</v>
      </c>
      <c r="CP71">
        <v>1</v>
      </c>
      <c r="CQ71">
        <v>1</v>
      </c>
      <c r="CR71">
        <v>1</v>
      </c>
      <c r="CS71" t="s">
        <v>126</v>
      </c>
      <c r="CT71" t="s">
        <v>127</v>
      </c>
      <c r="CU71">
        <v>40.7351618</v>
      </c>
      <c r="CV71">
        <v>-74.009284300000004</v>
      </c>
      <c r="CX71">
        <v>102</v>
      </c>
      <c r="CY71">
        <v>32628.867600500002</v>
      </c>
      <c r="CZ71">
        <v>0</v>
      </c>
      <c r="DA71">
        <v>0.1041659896508659</v>
      </c>
      <c r="DB71">
        <v>37604934.038500004</v>
      </c>
    </row>
    <row r="72" spans="1:106" x14ac:dyDescent="0.25">
      <c r="A72">
        <v>1</v>
      </c>
      <c r="B72">
        <v>101</v>
      </c>
      <c r="C72">
        <v>41686645.705499999</v>
      </c>
      <c r="D72">
        <v>69054.447232499995</v>
      </c>
      <c r="E72">
        <v>6.0999598503112793</v>
      </c>
      <c r="F72" t="s">
        <v>128</v>
      </c>
      <c r="G72">
        <v>2</v>
      </c>
      <c r="H72">
        <v>1436</v>
      </c>
      <c r="I72">
        <v>1</v>
      </c>
      <c r="J72" t="s">
        <v>129</v>
      </c>
      <c r="K72">
        <v>24</v>
      </c>
      <c r="L72">
        <v>36</v>
      </c>
      <c r="M72">
        <v>101</v>
      </c>
      <c r="N72">
        <v>1000900</v>
      </c>
      <c r="O72">
        <v>10009001002</v>
      </c>
      <c r="P72">
        <v>9</v>
      </c>
      <c r="Q72">
        <v>1001</v>
      </c>
      <c r="R72">
        <v>2</v>
      </c>
      <c r="S72">
        <v>1</v>
      </c>
      <c r="T72">
        <v>10004</v>
      </c>
      <c r="U72" t="s">
        <v>130</v>
      </c>
      <c r="V72">
        <v>1</v>
      </c>
      <c r="W72">
        <v>15</v>
      </c>
      <c r="X72">
        <v>7700</v>
      </c>
      <c r="Y72">
        <v>1</v>
      </c>
      <c r="Z72">
        <v>1</v>
      </c>
      <c r="AA72" t="s">
        <v>131</v>
      </c>
      <c r="AB72" t="s">
        <v>132</v>
      </c>
      <c r="AC72" t="s">
        <v>133</v>
      </c>
      <c r="AD72" t="s">
        <v>112</v>
      </c>
      <c r="AI72" t="s">
        <v>134</v>
      </c>
      <c r="AM72" t="s">
        <v>120</v>
      </c>
      <c r="AN72" t="s">
        <v>135</v>
      </c>
      <c r="AO72">
        <v>5</v>
      </c>
      <c r="AP72">
        <v>0</v>
      </c>
      <c r="AQ72" t="s">
        <v>128</v>
      </c>
      <c r="AR72" t="s">
        <v>136</v>
      </c>
      <c r="AS72">
        <v>30808448</v>
      </c>
      <c r="AT72">
        <v>187930149</v>
      </c>
      <c r="AU72">
        <v>205940</v>
      </c>
      <c r="AV72">
        <v>0</v>
      </c>
      <c r="AW72">
        <v>195940</v>
      </c>
      <c r="AX72">
        <v>10000</v>
      </c>
      <c r="AY72">
        <v>0</v>
      </c>
      <c r="AZ72">
        <v>0</v>
      </c>
      <c r="BA72">
        <v>0</v>
      </c>
      <c r="BB72">
        <v>0</v>
      </c>
      <c r="BC72">
        <v>2</v>
      </c>
      <c r="BD72">
        <v>1</v>
      </c>
      <c r="BE72">
        <v>20</v>
      </c>
      <c r="BF72">
        <v>0</v>
      </c>
      <c r="BG72">
        <v>60</v>
      </c>
      <c r="BH72">
        <v>80.33</v>
      </c>
      <c r="BI72">
        <v>185.81</v>
      </c>
      <c r="BJ72">
        <v>80</v>
      </c>
      <c r="BK72">
        <v>186</v>
      </c>
      <c r="BL72" t="s">
        <v>120</v>
      </c>
      <c r="BM72">
        <v>3</v>
      </c>
      <c r="BN72" t="s">
        <v>116</v>
      </c>
      <c r="BO72">
        <v>4</v>
      </c>
      <c r="BP72">
        <v>2</v>
      </c>
      <c r="BQ72">
        <v>3600000</v>
      </c>
      <c r="BR72">
        <v>13496850</v>
      </c>
      <c r="BS72">
        <v>0</v>
      </c>
      <c r="BT72">
        <v>1913</v>
      </c>
      <c r="BU72">
        <v>0</v>
      </c>
      <c r="BV72">
        <v>0</v>
      </c>
      <c r="BW72" t="s">
        <v>137</v>
      </c>
      <c r="BX72" t="s">
        <v>122</v>
      </c>
      <c r="BY72">
        <v>14.74</v>
      </c>
      <c r="BZ72">
        <v>10</v>
      </c>
      <c r="CA72">
        <v>15</v>
      </c>
      <c r="CB72">
        <v>15</v>
      </c>
      <c r="CC72">
        <v>1</v>
      </c>
      <c r="CD72">
        <v>1000240036</v>
      </c>
      <c r="CE72">
        <v>982</v>
      </c>
      <c r="CF72">
        <v>9</v>
      </c>
      <c r="CG72">
        <v>980961</v>
      </c>
      <c r="CH72">
        <v>196392</v>
      </c>
      <c r="CI72" t="s">
        <v>138</v>
      </c>
      <c r="CJ72" t="s">
        <v>116</v>
      </c>
      <c r="CK72" t="s">
        <v>139</v>
      </c>
      <c r="CL72">
        <v>10101</v>
      </c>
      <c r="CM72" t="s">
        <v>140</v>
      </c>
      <c r="CN72">
        <v>1001790048</v>
      </c>
      <c r="CO72" s="2">
        <v>35760</v>
      </c>
      <c r="CP72">
        <v>1</v>
      </c>
      <c r="CQ72">
        <v>1</v>
      </c>
      <c r="CR72">
        <v>1</v>
      </c>
      <c r="CS72" t="s">
        <v>126</v>
      </c>
      <c r="CT72" t="s">
        <v>127</v>
      </c>
      <c r="CU72">
        <v>40.705726800000001</v>
      </c>
      <c r="CV72">
        <v>-74.011862600000001</v>
      </c>
      <c r="CX72">
        <v>101</v>
      </c>
      <c r="CY72">
        <v>69054.447232499995</v>
      </c>
      <c r="CZ72">
        <v>0</v>
      </c>
      <c r="DA72">
        <v>0.21983860570747779</v>
      </c>
      <c r="DB72">
        <v>41686645.705499999</v>
      </c>
    </row>
  </sheetData>
  <sortState xmlns:xlrd2="http://schemas.microsoft.com/office/spreadsheetml/2017/richdata2" ref="A2:DB72">
    <sortCondition descending="1" ref="B1:B72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94BF1-5D51-4F27-A83C-51A14D251E2F}">
  <dimension ref="B1:E72"/>
  <sheetViews>
    <sheetView tabSelected="1" zoomScale="55" zoomScaleNormal="55" workbookViewId="0">
      <selection activeCell="A22" sqref="A22:XFD22"/>
    </sheetView>
  </sheetViews>
  <sheetFormatPr defaultRowHeight="14.4" x14ac:dyDescent="0.25"/>
  <cols>
    <col min="2" max="2" width="22.77734375" customWidth="1"/>
    <col min="3" max="3" width="11.88671875" customWidth="1"/>
    <col min="4" max="4" width="13.88671875" customWidth="1"/>
    <col min="5" max="5" width="13.21875" customWidth="1"/>
  </cols>
  <sheetData>
    <row r="1" spans="2:5" x14ac:dyDescent="0.25">
      <c r="B1" t="s">
        <v>704</v>
      </c>
      <c r="C1" t="s">
        <v>703</v>
      </c>
      <c r="D1" t="s">
        <v>702</v>
      </c>
      <c r="E1" t="s">
        <v>701</v>
      </c>
    </row>
    <row r="2" spans="2:5" x14ac:dyDescent="0.25">
      <c r="B2">
        <v>105</v>
      </c>
      <c r="C2" t="str">
        <f t="shared" ref="C2:C33" si="0">LEFT(E2,2)</f>
        <v>MN</v>
      </c>
      <c r="D2">
        <v>12.50230026245117</v>
      </c>
      <c r="E2" t="str">
        <f>REPLACE(B2:B72,1,1,"MN")</f>
        <v>MN05</v>
      </c>
    </row>
    <row r="3" spans="2:5" x14ac:dyDescent="0.25">
      <c r="B3">
        <v>106</v>
      </c>
      <c r="C3" t="str">
        <f t="shared" si="0"/>
        <v>MN</v>
      </c>
      <c r="D3">
        <v>6.7467899322509766</v>
      </c>
      <c r="E3" t="str">
        <f>REPLACE(B3:B72,1,1,"MN")</f>
        <v>MN06</v>
      </c>
    </row>
    <row r="4" spans="2:5" x14ac:dyDescent="0.25">
      <c r="B4">
        <v>101</v>
      </c>
      <c r="C4" t="str">
        <f t="shared" si="0"/>
        <v>MN</v>
      </c>
      <c r="D4">
        <v>6.0999598503112793</v>
      </c>
      <c r="E4" t="str">
        <f>REPLACE(B4:B72,1,1,"MN")</f>
        <v>MN01</v>
      </c>
    </row>
    <row r="5" spans="2:5" x14ac:dyDescent="0.25">
      <c r="B5">
        <v>108</v>
      </c>
      <c r="C5" t="str">
        <f t="shared" si="0"/>
        <v>MN</v>
      </c>
      <c r="D5">
        <v>5.7432599067687988</v>
      </c>
      <c r="E5" t="str">
        <f>REPLACE(B5:B72,1,1,"MN")</f>
        <v>MN08</v>
      </c>
    </row>
    <row r="6" spans="2:5" x14ac:dyDescent="0.25">
      <c r="B6">
        <v>104</v>
      </c>
      <c r="C6" t="str">
        <f t="shared" si="0"/>
        <v>MN</v>
      </c>
      <c r="D6">
        <v>4.8366298675537109</v>
      </c>
      <c r="E6" t="str">
        <f>REPLACE(B6:B72,1,1,"MN")</f>
        <v>MN04</v>
      </c>
    </row>
    <row r="7" spans="2:5" x14ac:dyDescent="0.25">
      <c r="B7">
        <v>102</v>
      </c>
      <c r="C7" t="str">
        <f t="shared" si="0"/>
        <v>MN</v>
      </c>
      <c r="D7">
        <v>4.7399802207946777</v>
      </c>
      <c r="E7" t="str">
        <f>REPLACE(B7:B72,1,1,"MN")</f>
        <v>MN02</v>
      </c>
    </row>
    <row r="8" spans="2:5" x14ac:dyDescent="0.25">
      <c r="B8">
        <v>107</v>
      </c>
      <c r="C8" t="str">
        <f t="shared" si="0"/>
        <v>MN</v>
      </c>
      <c r="D8">
        <v>4.5093498229980469</v>
      </c>
      <c r="E8" t="str">
        <f>REPLACE(B8:B72,1,1,"MN")</f>
        <v>MN07</v>
      </c>
    </row>
    <row r="9" spans="2:5" x14ac:dyDescent="0.25">
      <c r="B9">
        <v>109</v>
      </c>
      <c r="C9" t="str">
        <f t="shared" si="0"/>
        <v>MN</v>
      </c>
      <c r="D9">
        <v>2.9962799549102779</v>
      </c>
      <c r="E9" t="str">
        <f>REPLACE(B9:B72,1,1,"MN")</f>
        <v>MN09</v>
      </c>
    </row>
    <row r="10" spans="2:5" x14ac:dyDescent="0.25">
      <c r="B10">
        <v>110</v>
      </c>
      <c r="C10" t="str">
        <f t="shared" si="0"/>
        <v>MN</v>
      </c>
      <c r="D10">
        <v>2.923739910125732</v>
      </c>
      <c r="E10" t="str">
        <f>REPLACE(B10:B72,1,1,"MN")</f>
        <v>MN10</v>
      </c>
    </row>
    <row r="11" spans="2:5" x14ac:dyDescent="0.25">
      <c r="B11">
        <v>103</v>
      </c>
      <c r="C11" t="str">
        <f t="shared" si="0"/>
        <v>MN</v>
      </c>
      <c r="D11">
        <v>2.765160083770752</v>
      </c>
      <c r="E11" t="str">
        <f>REPLACE(B11:B72,1,1,"MN")</f>
        <v>MN03</v>
      </c>
    </row>
    <row r="12" spans="2:5" x14ac:dyDescent="0.25">
      <c r="B12">
        <v>302</v>
      </c>
      <c r="C12" t="str">
        <f t="shared" si="0"/>
        <v>BK</v>
      </c>
      <c r="D12">
        <v>2.5100998878478999</v>
      </c>
      <c r="E12" t="str">
        <f>REPLACE(B12:B72,1,1,"BK")</f>
        <v>BK02</v>
      </c>
    </row>
    <row r="13" spans="2:5" x14ac:dyDescent="0.25">
      <c r="B13">
        <v>205</v>
      </c>
      <c r="C13" t="str">
        <f t="shared" si="0"/>
        <v>BX</v>
      </c>
      <c r="D13">
        <v>2.1879599094390869</v>
      </c>
      <c r="E13" t="str">
        <f>REPLACE(B13:B73,1,1,"BX")</f>
        <v>BX05</v>
      </c>
    </row>
    <row r="14" spans="2:5" x14ac:dyDescent="0.25">
      <c r="B14">
        <v>207</v>
      </c>
      <c r="C14" t="str">
        <f t="shared" si="0"/>
        <v>BX</v>
      </c>
      <c r="D14">
        <v>2.0440599918365479</v>
      </c>
      <c r="E14" t="str">
        <f>REPLACE(B14:B74,1,1,"BX")</f>
        <v>BX07</v>
      </c>
    </row>
    <row r="15" spans="2:5" x14ac:dyDescent="0.25">
      <c r="B15">
        <v>204</v>
      </c>
      <c r="C15" t="str">
        <f t="shared" si="0"/>
        <v>BX</v>
      </c>
      <c r="D15">
        <v>2.0018100738525391</v>
      </c>
      <c r="E15" t="str">
        <f>REPLACE(B15:B75,1,1,"BX")</f>
        <v>BX04</v>
      </c>
    </row>
    <row r="16" spans="2:5" x14ac:dyDescent="0.25">
      <c r="B16">
        <v>308</v>
      </c>
      <c r="C16" t="str">
        <f t="shared" si="0"/>
        <v>BK</v>
      </c>
      <c r="D16">
        <v>1.8456200361251831</v>
      </c>
      <c r="E16" t="str">
        <f>REPLACE(B16:B76,1,1,"BK")</f>
        <v>BK08</v>
      </c>
    </row>
    <row r="17" spans="2:5" x14ac:dyDescent="0.25">
      <c r="B17">
        <v>309</v>
      </c>
      <c r="C17" t="str">
        <f t="shared" si="0"/>
        <v>BK</v>
      </c>
      <c r="D17">
        <v>1.747449994087219</v>
      </c>
      <c r="E17" t="str">
        <f>REPLACE(B17:B77,1,1,"BK")</f>
        <v>BK09</v>
      </c>
    </row>
    <row r="18" spans="2:5" x14ac:dyDescent="0.25">
      <c r="B18">
        <v>303</v>
      </c>
      <c r="C18" t="str">
        <f t="shared" si="0"/>
        <v>BK</v>
      </c>
      <c r="D18">
        <v>1.6952799558639531</v>
      </c>
      <c r="E18" t="str">
        <f>REPLACE(B18:B78,1,1,"BK")</f>
        <v>BK03</v>
      </c>
    </row>
    <row r="19" spans="2:5" x14ac:dyDescent="0.25">
      <c r="B19">
        <v>201</v>
      </c>
      <c r="C19" t="str">
        <f t="shared" si="0"/>
        <v>BX</v>
      </c>
      <c r="D19">
        <v>1.6284099817276001</v>
      </c>
      <c r="E19" t="str">
        <f>REPLACE(B19:B79,1,1,"BX")</f>
        <v>BX01</v>
      </c>
    </row>
    <row r="20" spans="2:5" x14ac:dyDescent="0.25">
      <c r="B20">
        <v>112</v>
      </c>
      <c r="C20" t="str">
        <f t="shared" si="0"/>
        <v>MN</v>
      </c>
      <c r="D20">
        <v>1.5944700241088869</v>
      </c>
      <c r="E20" t="str">
        <f>REPLACE(B20:B80,1,1,"MN")</f>
        <v>MN12</v>
      </c>
    </row>
    <row r="21" spans="2:5" x14ac:dyDescent="0.25">
      <c r="B21">
        <v>206</v>
      </c>
      <c r="C21" t="str">
        <f t="shared" si="0"/>
        <v>BX</v>
      </c>
      <c r="D21">
        <v>1.5796699523925779</v>
      </c>
      <c r="E21" t="str">
        <f>REPLACE(B21:B81,1,1,"BX")</f>
        <v>BX06</v>
      </c>
    </row>
    <row r="22" spans="2:5" x14ac:dyDescent="0.25">
      <c r="B22">
        <v>404</v>
      </c>
      <c r="C22" t="str">
        <f t="shared" si="0"/>
        <v>QN</v>
      </c>
      <c r="D22">
        <v>1.512519955635071</v>
      </c>
      <c r="E22" t="str">
        <f>REPLACE(B22:B82,1,1,"QN")</f>
        <v>QN04</v>
      </c>
    </row>
    <row r="23" spans="2:5" x14ac:dyDescent="0.25">
      <c r="B23">
        <v>314</v>
      </c>
      <c r="C23" t="str">
        <f t="shared" si="0"/>
        <v>BK</v>
      </c>
      <c r="D23">
        <v>1.5121999979019169</v>
      </c>
      <c r="E23" t="str">
        <f>REPLACE(B23:B83,1,1,"BK")</f>
        <v>BK14</v>
      </c>
    </row>
    <row r="24" spans="2:5" x14ac:dyDescent="0.25">
      <c r="B24">
        <v>203</v>
      </c>
      <c r="C24" t="str">
        <f t="shared" si="0"/>
        <v>BX</v>
      </c>
      <c r="D24">
        <v>1.4993200302124019</v>
      </c>
      <c r="E24" t="str">
        <f>REPLACE(B24:B84,1,1,"BX")</f>
        <v>BX03</v>
      </c>
    </row>
    <row r="25" spans="2:5" x14ac:dyDescent="0.25">
      <c r="B25">
        <v>301</v>
      </c>
      <c r="C25" t="str">
        <f t="shared" si="0"/>
        <v>BK</v>
      </c>
      <c r="D25">
        <v>1.4663399457931521</v>
      </c>
      <c r="E25" t="str">
        <f>REPLACE(B25:B85,1,1,"BK")</f>
        <v>BK01</v>
      </c>
    </row>
    <row r="26" spans="2:5" x14ac:dyDescent="0.25">
      <c r="B26">
        <v>306</v>
      </c>
      <c r="C26" t="str">
        <f t="shared" si="0"/>
        <v>BK</v>
      </c>
      <c r="D26">
        <v>1.441550016403198</v>
      </c>
      <c r="E26" t="str">
        <f>REPLACE(B26:B86,1,1,"BK")</f>
        <v>BK06</v>
      </c>
    </row>
    <row r="27" spans="2:5" x14ac:dyDescent="0.25">
      <c r="B27">
        <v>312</v>
      </c>
      <c r="C27" t="str">
        <f t="shared" si="0"/>
        <v>BK</v>
      </c>
      <c r="D27">
        <v>1.3969800472259519</v>
      </c>
      <c r="E27" t="str">
        <f>REPLACE(B27:B87,1,1,"BK")</f>
        <v>BK12</v>
      </c>
    </row>
    <row r="28" spans="2:5" x14ac:dyDescent="0.25">
      <c r="B28">
        <v>111</v>
      </c>
      <c r="C28" t="str">
        <f t="shared" si="0"/>
        <v>MN</v>
      </c>
      <c r="D28">
        <v>1.391970038414001</v>
      </c>
      <c r="E28" t="str">
        <f>REPLACE(B28:B88,1,1,"MN")</f>
        <v>MN11</v>
      </c>
    </row>
    <row r="29" spans="2:5" x14ac:dyDescent="0.25">
      <c r="B29">
        <v>406</v>
      </c>
      <c r="C29" t="str">
        <f t="shared" si="0"/>
        <v>QN</v>
      </c>
      <c r="D29">
        <v>1.365399956703186</v>
      </c>
      <c r="E29" t="str">
        <f>REPLACE(B29:B89,1,1,"QN")</f>
        <v>QN06</v>
      </c>
    </row>
    <row r="30" spans="2:5" x14ac:dyDescent="0.25">
      <c r="B30">
        <v>316</v>
      </c>
      <c r="C30" t="str">
        <f t="shared" si="0"/>
        <v>BK</v>
      </c>
      <c r="D30">
        <v>1.3484599590301509</v>
      </c>
      <c r="E30" t="str">
        <f>REPLACE(B30:B90,1,1,"BK")</f>
        <v>BK16</v>
      </c>
    </row>
    <row r="31" spans="2:5" x14ac:dyDescent="0.25">
      <c r="B31">
        <v>304</v>
      </c>
      <c r="C31" t="str">
        <f t="shared" si="0"/>
        <v>BK</v>
      </c>
      <c r="D31">
        <v>1.3367199897766111</v>
      </c>
      <c r="E31" t="str">
        <f>REPLACE(B31:B91,1,1,"BK")</f>
        <v>BK04</v>
      </c>
    </row>
    <row r="32" spans="2:5" x14ac:dyDescent="0.25">
      <c r="B32">
        <v>403</v>
      </c>
      <c r="C32" t="str">
        <f t="shared" si="0"/>
        <v>QN</v>
      </c>
      <c r="D32">
        <v>1.175549983978271</v>
      </c>
      <c r="E32" t="str">
        <f>REPLACE(B32:B92,1,1,"QN")</f>
        <v>QN03</v>
      </c>
    </row>
    <row r="33" spans="2:5" x14ac:dyDescent="0.25">
      <c r="B33">
        <v>317</v>
      </c>
      <c r="C33" t="str">
        <f t="shared" si="0"/>
        <v>BK</v>
      </c>
      <c r="D33">
        <v>1.159620046615601</v>
      </c>
      <c r="E33" t="str">
        <f>REPLACE(B33:B93,1,1,"BK")</f>
        <v>BK17</v>
      </c>
    </row>
    <row r="34" spans="2:5" x14ac:dyDescent="0.25">
      <c r="B34">
        <v>402</v>
      </c>
      <c r="C34" t="str">
        <f t="shared" ref="C34:C65" si="1">LEFT(E34,2)</f>
        <v>QN</v>
      </c>
      <c r="D34">
        <v>1.1566400527954099</v>
      </c>
      <c r="E34" t="str">
        <f>REPLACE(B34:B94,1,1,"QN")</f>
        <v>QN02</v>
      </c>
    </row>
    <row r="35" spans="2:5" x14ac:dyDescent="0.25">
      <c r="B35">
        <v>311</v>
      </c>
      <c r="C35" t="str">
        <f t="shared" si="1"/>
        <v>BK</v>
      </c>
      <c r="D35">
        <v>1.152400016784668</v>
      </c>
      <c r="E35" t="str">
        <f>REPLACE(B35:B95,1,1,"BK")</f>
        <v>BK11</v>
      </c>
    </row>
    <row r="36" spans="2:5" x14ac:dyDescent="0.25">
      <c r="B36">
        <v>315</v>
      </c>
      <c r="C36" t="str">
        <f t="shared" si="1"/>
        <v>BK</v>
      </c>
      <c r="D36">
        <v>1.0308500528335569</v>
      </c>
      <c r="E36" t="str">
        <f>REPLACE(B36:B96,1,1,"BK")</f>
        <v>BK15</v>
      </c>
    </row>
    <row r="37" spans="2:5" x14ac:dyDescent="0.25">
      <c r="B37">
        <v>313</v>
      </c>
      <c r="C37" t="str">
        <f t="shared" si="1"/>
        <v>BK</v>
      </c>
      <c r="D37">
        <v>1.005040049552917</v>
      </c>
      <c r="E37" t="str">
        <f>REPLACE(B37:B97,1,1,"BK")</f>
        <v>BK13</v>
      </c>
    </row>
    <row r="38" spans="2:5" x14ac:dyDescent="0.25">
      <c r="B38">
        <v>307</v>
      </c>
      <c r="C38" t="str">
        <f t="shared" si="1"/>
        <v>BK</v>
      </c>
      <c r="D38">
        <v>0.98056298494338989</v>
      </c>
      <c r="E38" t="str">
        <f>REPLACE(B38:B98,1,1,"BK")</f>
        <v>BK07</v>
      </c>
    </row>
    <row r="39" spans="2:5" x14ac:dyDescent="0.25">
      <c r="B39">
        <v>211</v>
      </c>
      <c r="C39" t="str">
        <f t="shared" si="1"/>
        <v>BX</v>
      </c>
      <c r="D39">
        <v>0.96754997968673706</v>
      </c>
      <c r="E39" t="str">
        <f>REPLACE(B39:B99,1,1,"BX")</f>
        <v>BX11</v>
      </c>
    </row>
    <row r="40" spans="2:5" x14ac:dyDescent="0.25">
      <c r="B40">
        <v>401</v>
      </c>
      <c r="C40" t="str">
        <f t="shared" si="1"/>
        <v>QN</v>
      </c>
      <c r="D40">
        <v>0.93002301454544067</v>
      </c>
      <c r="E40" t="str">
        <f>REPLACE(B40:B100,1,1,"QN")</f>
        <v>QN01</v>
      </c>
    </row>
    <row r="41" spans="2:5" x14ac:dyDescent="0.25">
      <c r="B41">
        <v>209</v>
      </c>
      <c r="C41" t="str">
        <f t="shared" si="1"/>
        <v>BX</v>
      </c>
      <c r="D41">
        <v>0.92875897884368896</v>
      </c>
      <c r="E41" t="str">
        <f>REPLACE(B41:B101,1,1,"BX")</f>
        <v>BX09</v>
      </c>
    </row>
    <row r="42" spans="2:5" x14ac:dyDescent="0.25">
      <c r="B42">
        <v>208</v>
      </c>
      <c r="C42" t="str">
        <f t="shared" si="1"/>
        <v>BX</v>
      </c>
      <c r="D42">
        <v>0.91597199440002441</v>
      </c>
      <c r="E42" t="str">
        <f>REPLACE(B42:B102,1,1,"BX")</f>
        <v>BX08</v>
      </c>
    </row>
    <row r="43" spans="2:5" x14ac:dyDescent="0.25">
      <c r="B43">
        <v>409</v>
      </c>
      <c r="C43" t="str">
        <f t="shared" si="1"/>
        <v>QN</v>
      </c>
      <c r="D43">
        <v>0.84462100267410278</v>
      </c>
      <c r="E43" t="str">
        <f>REPLACE(B43:B103,1,1,"QN")</f>
        <v>QN09</v>
      </c>
    </row>
    <row r="44" spans="2:5" x14ac:dyDescent="0.25">
      <c r="B44">
        <v>305</v>
      </c>
      <c r="C44" t="str">
        <f t="shared" si="1"/>
        <v>BK</v>
      </c>
      <c r="D44">
        <v>0.81384402513504028</v>
      </c>
      <c r="E44" t="str">
        <f>REPLACE(B44:B104,1,1,"BK")</f>
        <v>BK05</v>
      </c>
    </row>
    <row r="45" spans="2:5" x14ac:dyDescent="0.25">
      <c r="B45">
        <v>310</v>
      </c>
      <c r="C45" t="str">
        <f t="shared" si="1"/>
        <v>BK</v>
      </c>
      <c r="D45">
        <v>0.77404499053955078</v>
      </c>
      <c r="E45" t="str">
        <f>REPLACE(B45:B105,1,1,"BK")</f>
        <v>BK10</v>
      </c>
    </row>
    <row r="46" spans="2:5" x14ac:dyDescent="0.25">
      <c r="B46">
        <v>202</v>
      </c>
      <c r="C46" t="str">
        <f t="shared" si="1"/>
        <v>BX</v>
      </c>
      <c r="D46">
        <v>0.72624897956848145</v>
      </c>
      <c r="E46" t="str">
        <f>REPLACE(B46:B106,1,1,"BX")</f>
        <v>BX02</v>
      </c>
    </row>
    <row r="47" spans="2:5" x14ac:dyDescent="0.25">
      <c r="B47">
        <v>212</v>
      </c>
      <c r="C47" t="str">
        <f t="shared" si="1"/>
        <v>BX</v>
      </c>
      <c r="D47">
        <v>0.67001599073410034</v>
      </c>
      <c r="E47" t="str">
        <f>REPLACE(B47:B107,1,1,"BX")</f>
        <v>BX12</v>
      </c>
    </row>
    <row r="48" spans="2:5" x14ac:dyDescent="0.25">
      <c r="B48">
        <v>210</v>
      </c>
      <c r="C48" t="str">
        <f t="shared" si="1"/>
        <v>BX</v>
      </c>
      <c r="D48">
        <v>0.65577900409698486</v>
      </c>
      <c r="E48" t="str">
        <f>REPLACE(B48:B108,1,1,"BX")</f>
        <v>BX10</v>
      </c>
    </row>
    <row r="49" spans="2:5" x14ac:dyDescent="0.25">
      <c r="B49">
        <v>407</v>
      </c>
      <c r="C49" t="str">
        <f t="shared" si="1"/>
        <v>QN</v>
      </c>
      <c r="D49">
        <v>0.6312369704246521</v>
      </c>
      <c r="E49" t="str">
        <f>REPLACE(B49:B109,1,1,"QN")</f>
        <v>QN07</v>
      </c>
    </row>
    <row r="50" spans="2:5" x14ac:dyDescent="0.25">
      <c r="B50">
        <v>412</v>
      </c>
      <c r="C50" t="str">
        <f t="shared" si="1"/>
        <v>QN</v>
      </c>
      <c r="D50">
        <v>0.62251001596450806</v>
      </c>
      <c r="E50" t="str">
        <f>REPLACE(B50:B110,1,1,"QN")</f>
        <v>QN12</v>
      </c>
    </row>
    <row r="51" spans="2:5" x14ac:dyDescent="0.25">
      <c r="B51">
        <v>405</v>
      </c>
      <c r="C51" t="str">
        <f t="shared" si="1"/>
        <v>QN</v>
      </c>
      <c r="D51">
        <v>0.59760701656341553</v>
      </c>
      <c r="E51" t="str">
        <f>REPLACE(B51:B111,1,1,"QN")</f>
        <v>QN05</v>
      </c>
    </row>
    <row r="52" spans="2:5" x14ac:dyDescent="0.25">
      <c r="B52">
        <v>408</v>
      </c>
      <c r="C52" t="str">
        <f t="shared" si="1"/>
        <v>QN</v>
      </c>
      <c r="D52">
        <v>0.55924797058105469</v>
      </c>
      <c r="E52" t="str">
        <f>REPLACE(B52:B112,1,1,"QN")</f>
        <v>QN08</v>
      </c>
    </row>
    <row r="53" spans="2:5" x14ac:dyDescent="0.25">
      <c r="B53">
        <v>318</v>
      </c>
      <c r="C53" t="str">
        <f t="shared" si="1"/>
        <v>BK</v>
      </c>
      <c r="D53">
        <v>0.47327101230621338</v>
      </c>
      <c r="E53" t="str">
        <f>REPLACE(B53:B113,1,1,"BK")</f>
        <v>BK18</v>
      </c>
    </row>
    <row r="54" spans="2:5" x14ac:dyDescent="0.25">
      <c r="B54">
        <v>410</v>
      </c>
      <c r="C54" t="str">
        <f t="shared" si="1"/>
        <v>QN</v>
      </c>
      <c r="D54">
        <v>0.43735998868942261</v>
      </c>
      <c r="E54" t="str">
        <f>REPLACE(B54:B114,1,1,"QN")</f>
        <v>QN10</v>
      </c>
    </row>
    <row r="55" spans="2:5" x14ac:dyDescent="0.25">
      <c r="B55">
        <v>414</v>
      </c>
      <c r="C55" t="str">
        <f t="shared" si="1"/>
        <v>QN</v>
      </c>
      <c r="D55">
        <v>0.40419599413871771</v>
      </c>
      <c r="E55" t="str">
        <f>REPLACE(B55:B115,1,1,"QN")</f>
        <v>QN14</v>
      </c>
    </row>
    <row r="56" spans="2:5" x14ac:dyDescent="0.25">
      <c r="B56">
        <v>411</v>
      </c>
      <c r="C56" t="str">
        <f t="shared" si="1"/>
        <v>QN</v>
      </c>
      <c r="D56">
        <v>0.39225998520851141</v>
      </c>
      <c r="E56" t="str">
        <f>REPLACE(B56:B116,1,1,"QN")</f>
        <v>QN11</v>
      </c>
    </row>
    <row r="57" spans="2:5" x14ac:dyDescent="0.25">
      <c r="B57">
        <v>413</v>
      </c>
      <c r="C57" t="str">
        <f t="shared" si="1"/>
        <v>QN</v>
      </c>
      <c r="D57">
        <v>0.38224899768829351</v>
      </c>
      <c r="E57" t="str">
        <f>REPLACE(B57:B117,1,1,"QN")</f>
        <v>QN13</v>
      </c>
    </row>
    <row r="58" spans="2:5" x14ac:dyDescent="0.25">
      <c r="B58">
        <v>501</v>
      </c>
      <c r="C58" t="str">
        <f t="shared" si="1"/>
        <v>SI</v>
      </c>
      <c r="D58">
        <v>0.35161599516868591</v>
      </c>
      <c r="E58" t="str">
        <f>REPLACE(B58:B118,1,1,"SI")</f>
        <v>SI01</v>
      </c>
    </row>
    <row r="59" spans="2:5" x14ac:dyDescent="0.25">
      <c r="B59">
        <v>484</v>
      </c>
      <c r="C59" t="str">
        <f t="shared" si="1"/>
        <v>QN</v>
      </c>
      <c r="D59">
        <v>0.2495940029621124</v>
      </c>
      <c r="E59" t="str">
        <f>REPLACE(B59:B119,1,1,"QN")</f>
        <v>QN84</v>
      </c>
    </row>
    <row r="60" spans="2:5" x14ac:dyDescent="0.25">
      <c r="B60">
        <v>356</v>
      </c>
      <c r="C60" t="str">
        <f t="shared" si="1"/>
        <v>BK</v>
      </c>
      <c r="D60">
        <v>0.2487940043210983</v>
      </c>
      <c r="E60" t="str">
        <f>REPLACE(B60:B120,1,1,"BK")</f>
        <v>BK56</v>
      </c>
    </row>
    <row r="61" spans="2:5" x14ac:dyDescent="0.25">
      <c r="B61">
        <v>503</v>
      </c>
      <c r="C61" t="str">
        <f t="shared" si="1"/>
        <v>SI</v>
      </c>
      <c r="D61">
        <v>0.22026599943637851</v>
      </c>
      <c r="E61" t="str">
        <f>REPLACE(B61:B121,1,1,"SI")</f>
        <v>SI03</v>
      </c>
    </row>
    <row r="62" spans="2:5" x14ac:dyDescent="0.25">
      <c r="B62">
        <v>502</v>
      </c>
      <c r="C62" t="str">
        <f t="shared" si="1"/>
        <v>SI</v>
      </c>
      <c r="D62">
        <v>0.19942599534988401</v>
      </c>
      <c r="E62" t="str">
        <f>REPLACE(B62:B122,1,1,"SI")</f>
        <v>SI02</v>
      </c>
    </row>
    <row r="63" spans="2:5" x14ac:dyDescent="0.25">
      <c r="B63">
        <v>481</v>
      </c>
      <c r="C63" t="str">
        <f t="shared" si="1"/>
        <v>QN</v>
      </c>
      <c r="D63">
        <v>0.1594550013542175</v>
      </c>
      <c r="E63" t="str">
        <f>REPLACE(B63:B123,1,1,"QN")</f>
        <v>QN81</v>
      </c>
    </row>
    <row r="64" spans="2:5" x14ac:dyDescent="0.25">
      <c r="B64">
        <v>480</v>
      </c>
      <c r="C64" t="str">
        <f t="shared" si="1"/>
        <v>QN</v>
      </c>
      <c r="D64">
        <v>0.12867000699043271</v>
      </c>
      <c r="E64" t="str">
        <f>REPLACE(B64:B124,1,1,"QN")</f>
        <v>QN80</v>
      </c>
    </row>
    <row r="65" spans="2:5" x14ac:dyDescent="0.25">
      <c r="B65">
        <v>483</v>
      </c>
      <c r="C65" t="str">
        <f t="shared" si="1"/>
        <v>QN</v>
      </c>
      <c r="D65">
        <v>7.5030997395515442E-2</v>
      </c>
      <c r="E65" t="str">
        <f>REPLACE(B65:B125,1,1,"QN")</f>
        <v>QN83</v>
      </c>
    </row>
    <row r="66" spans="2:5" x14ac:dyDescent="0.25">
      <c r="B66">
        <v>355</v>
      </c>
      <c r="C66" t="str">
        <f t="shared" ref="C66:C72" si="2">LEFT(E66,2)</f>
        <v>BK</v>
      </c>
      <c r="D66">
        <v>4.0250200778245933E-2</v>
      </c>
      <c r="E66" t="str">
        <f>REPLACE(B66:B126,1,1,"BK")</f>
        <v>BK55</v>
      </c>
    </row>
    <row r="67" spans="2:5" x14ac:dyDescent="0.25">
      <c r="B67">
        <v>227</v>
      </c>
      <c r="C67" t="str">
        <f t="shared" si="2"/>
        <v>BX</v>
      </c>
      <c r="D67">
        <v>3.0073400586843491E-2</v>
      </c>
      <c r="E67" t="str">
        <f>REPLACE(B67:B127,1,1,"BX")</f>
        <v>BX27</v>
      </c>
    </row>
    <row r="68" spans="2:5" x14ac:dyDescent="0.25">
      <c r="B68">
        <v>595</v>
      </c>
      <c r="C68" t="str">
        <f t="shared" si="2"/>
        <v>SI</v>
      </c>
      <c r="D68">
        <v>1.043230015784502E-2</v>
      </c>
      <c r="E68" t="str">
        <f>REPLACE(B68:B128,1,1,"SI")</f>
        <v>SI95</v>
      </c>
    </row>
    <row r="69" spans="2:5" x14ac:dyDescent="0.25">
      <c r="B69">
        <v>482</v>
      </c>
      <c r="C69" t="str">
        <f t="shared" si="2"/>
        <v>QN</v>
      </c>
      <c r="D69">
        <v>2.7346999850124121E-3</v>
      </c>
      <c r="E69" t="str">
        <f>REPLACE(B69:B129,1,1,"QN")</f>
        <v>QN82</v>
      </c>
    </row>
    <row r="70" spans="2:5" x14ac:dyDescent="0.25">
      <c r="B70">
        <v>228</v>
      </c>
      <c r="C70" t="str">
        <f t="shared" si="2"/>
        <v>BX</v>
      </c>
      <c r="D70">
        <v>2.5402898900210862E-3</v>
      </c>
      <c r="E70" t="str">
        <f>REPLACE(B70:B130,1,1,"BX")</f>
        <v>BX28</v>
      </c>
    </row>
    <row r="71" spans="2:5" x14ac:dyDescent="0.25">
      <c r="B71">
        <v>226</v>
      </c>
      <c r="C71" t="str">
        <f t="shared" si="2"/>
        <v>BX</v>
      </c>
      <c r="D71">
        <v>2.175889909267426E-3</v>
      </c>
      <c r="E71" t="str">
        <f>REPLACE(B71:B131,1,1,"BX")</f>
        <v>BX26</v>
      </c>
    </row>
    <row r="72" spans="2:5" x14ac:dyDescent="0.25">
      <c r="B72">
        <v>164</v>
      </c>
      <c r="C72" t="str">
        <f t="shared" si="2"/>
        <v>MN</v>
      </c>
      <c r="D72">
        <v>0</v>
      </c>
      <c r="E72" t="str">
        <f>REPLACE(B72:B132,1,1,"MN")</f>
        <v>MN64</v>
      </c>
    </row>
  </sheetData>
  <sortState xmlns:xlrd2="http://schemas.microsoft.com/office/spreadsheetml/2017/richdata2" ref="B2:E72">
    <sortCondition descending="1" ref="D1:D72"/>
  </sortState>
  <phoneticPr fontId="2" type="noConversion"/>
  <dataValidations count="1">
    <dataValidation type="list" allowBlank="1" showInputMessage="1" showErrorMessage="1" sqref="I11" xr:uid="{EC6609C7-6E46-4EA8-971C-A9469F0B77E2}">
      <formula1>$C$2:$C$72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geo_export_b477625b-040d-48db-9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2023-04-13T02:28:40Z</dcterms:created>
  <dcterms:modified xsi:type="dcterms:W3CDTF">2023-05-01T20:21:29Z</dcterms:modified>
</cp:coreProperties>
</file>