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Cwame AgyenkwaH\Desktop\FALL 2015\253 - Computing - Mr. Ben Huang\Ben's solution\"/>
    </mc:Choice>
  </mc:AlternateContent>
  <bookViews>
    <workbookView xWindow="0" yWindow="0" windowWidth="20490" windowHeight="9045" activeTab="1"/>
  </bookViews>
  <sheets>
    <sheet name="Problem 1" sheetId="4" r:id="rId1"/>
    <sheet name="Problem 2" sheetId="18" r:id="rId2"/>
    <sheet name="Problem 3" sheetId="23" r:id="rId3"/>
    <sheet name="Anticipated Death Claims" sheetId="14" r:id="rId4"/>
    <sheet name="Mort2010" sheetId="16" r:id="rId5"/>
    <sheet name="Mort2015" sheetId="15" r:id="rId6"/>
    <sheet name="Problem 5" sheetId="8" r:id="rId7"/>
  </sheets>
  <externalReferences>
    <externalReference r:id="rId8"/>
  </externalReferences>
  <definedNames>
    <definedName name="_xlnm._FilterDatabase" localSheetId="0" hidden="1">'Problem 1'!$A$1:$G$217</definedName>
    <definedName name="BAL_SHEET_MILS">[1]Output!$A$71:$K$111</definedName>
    <definedName name="DATASET">'Problem 1'!$C$2:$F$217</definedName>
    <definedName name="IntRtRngNm">#REF!</definedName>
    <definedName name="newmort2005">Mort2015!$A$2:$B$112</definedName>
    <definedName name="newmort2010">Mort2010!$A$2:$B$112</definedName>
    <definedName name="ratetbl">#REF!</definedName>
    <definedName name="Sprd1">#REF!</definedName>
    <definedName name="Sprd2">#REF!</definedName>
    <definedName name="Sprd3">#REF!</definedName>
    <definedName name="Sprd4">#REF!</definedName>
    <definedName name="sprdcol">#REF!</definedName>
    <definedName name="SpreadTable1">#REF!</definedName>
    <definedName name="SpreadTable2">#REF!</definedName>
    <definedName name="SpreadTable3">#REF!</definedName>
    <definedName name="SUMM_OPER_MILS">[1]Output!$A$1:$K$68</definedName>
    <definedName name="TreasuryRts">#REF!</definedName>
  </definedNames>
  <calcPr calcId="152511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" i="4"/>
  <c r="A216" i="4"/>
  <c r="A110" i="4"/>
  <c r="A141" i="4"/>
  <c r="A195" i="4"/>
  <c r="A140" i="4"/>
  <c r="A215" i="4"/>
  <c r="A100" i="4"/>
  <c r="A154" i="4"/>
  <c r="A207" i="4"/>
  <c r="A51" i="4"/>
  <c r="A142" i="4"/>
  <c r="A167" i="4"/>
  <c r="A205" i="4"/>
  <c r="A144" i="4"/>
  <c r="A152" i="4"/>
  <c r="A153" i="4"/>
  <c r="A158" i="4"/>
  <c r="A188" i="4"/>
  <c r="A72" i="4"/>
  <c r="A81" i="4"/>
  <c r="A180" i="4"/>
  <c r="A124" i="4"/>
  <c r="A89" i="4"/>
  <c r="A199" i="4"/>
  <c r="A155" i="4"/>
  <c r="A170" i="4"/>
  <c r="A101" i="4"/>
  <c r="A132" i="4"/>
  <c r="A133" i="4"/>
  <c r="A147" i="4"/>
  <c r="A44" i="4"/>
  <c r="A146" i="4"/>
  <c r="A190" i="4"/>
  <c r="A160" i="4"/>
  <c r="A130" i="4"/>
  <c r="A43" i="4"/>
  <c r="A105" i="4"/>
  <c r="A149" i="4"/>
  <c r="A166" i="4"/>
  <c r="A213" i="4"/>
  <c r="A209" i="4"/>
  <c r="A116" i="4"/>
  <c r="A74" i="4"/>
  <c r="A172" i="4"/>
  <c r="A31" i="4"/>
  <c r="A42" i="4"/>
  <c r="A203" i="4"/>
  <c r="A171" i="4"/>
  <c r="A168" i="4"/>
  <c r="A181" i="4"/>
  <c r="A71" i="4"/>
  <c r="A200" i="4"/>
  <c r="A30" i="4"/>
  <c r="A84" i="4"/>
  <c r="A14" i="4"/>
  <c r="A93" i="4"/>
  <c r="A136" i="4"/>
  <c r="A88" i="4"/>
  <c r="A135" i="4"/>
  <c r="A169" i="4"/>
  <c r="A189" i="4"/>
  <c r="A75" i="4"/>
  <c r="A123" i="4"/>
  <c r="A139" i="4"/>
  <c r="A64" i="4"/>
  <c r="A127" i="4"/>
  <c r="A128" i="4"/>
  <c r="A173" i="4"/>
  <c r="A164" i="4"/>
  <c r="A184" i="4"/>
  <c r="A159" i="4"/>
  <c r="A187" i="4"/>
  <c r="A186" i="4"/>
  <c r="A117" i="4"/>
  <c r="A191" i="4"/>
  <c r="A204" i="4"/>
  <c r="A183" i="4"/>
  <c r="A11" i="4"/>
  <c r="A48" i="4"/>
  <c r="A65" i="4"/>
  <c r="A194" i="4"/>
  <c r="A90" i="4"/>
  <c r="A151" i="4"/>
  <c r="A121" i="4"/>
  <c r="A54" i="4"/>
  <c r="A73" i="4"/>
  <c r="A131" i="4"/>
  <c r="A217" i="4"/>
  <c r="A145" i="4"/>
  <c r="A185" i="4"/>
  <c r="A137" i="4"/>
  <c r="A56" i="4"/>
  <c r="A134" i="4"/>
  <c r="A17" i="4"/>
  <c r="A118" i="4"/>
  <c r="A174" i="4"/>
  <c r="A211" i="4"/>
  <c r="A182" i="4"/>
  <c r="A161" i="4"/>
  <c r="A85" i="4"/>
  <c r="A192" i="4"/>
  <c r="A67" i="4"/>
  <c r="A115" i="4"/>
  <c r="A77" i="4"/>
  <c r="A80" i="4"/>
  <c r="A27" i="4"/>
  <c r="A109" i="4"/>
  <c r="A177" i="4"/>
  <c r="A52" i="4"/>
  <c r="A157" i="4"/>
  <c r="A212" i="4"/>
  <c r="A179" i="4"/>
  <c r="A57" i="4"/>
  <c r="A193" i="4"/>
  <c r="A210" i="4"/>
  <c r="A79" i="4"/>
  <c r="A92" i="4"/>
  <c r="A76" i="4"/>
  <c r="A112" i="4"/>
  <c r="A53" i="4"/>
  <c r="A214" i="4"/>
  <c r="A201" i="4"/>
  <c r="A94" i="4"/>
  <c r="A178" i="4"/>
  <c r="A5" i="4"/>
  <c r="A98" i="4"/>
  <c r="A96" i="4"/>
  <c r="A97" i="4"/>
  <c r="A122" i="4"/>
  <c r="A150" i="4"/>
  <c r="A46" i="4"/>
  <c r="A25" i="4"/>
  <c r="A196" i="4"/>
  <c r="A63" i="4"/>
  <c r="A40" i="4"/>
  <c r="A197" i="4"/>
  <c r="A20" i="4"/>
  <c r="A39" i="4"/>
  <c r="A8" i="4"/>
  <c r="A87" i="4"/>
  <c r="A62" i="4"/>
  <c r="A32" i="4"/>
  <c r="A95" i="4"/>
  <c r="A35" i="4"/>
  <c r="A175" i="4"/>
  <c r="A36" i="4"/>
  <c r="A38" i="4"/>
  <c r="A198" i="4"/>
  <c r="A4" i="4"/>
  <c r="A202" i="4"/>
  <c r="A61" i="4"/>
  <c r="A45" i="4"/>
  <c r="A7" i="4"/>
  <c r="A13" i="4"/>
  <c r="A206" i="4"/>
  <c r="A208" i="4"/>
  <c r="A50" i="4"/>
  <c r="A22" i="4"/>
  <c r="A83" i="4"/>
  <c r="A120" i="4"/>
  <c r="A119" i="4"/>
  <c r="A28" i="4"/>
  <c r="A176" i="4"/>
  <c r="A78" i="4"/>
  <c r="A47" i="4"/>
  <c r="A12" i="4"/>
  <c r="A49" i="4"/>
  <c r="A82" i="4"/>
  <c r="A59" i="4"/>
  <c r="A19" i="4"/>
  <c r="A6" i="4"/>
  <c r="A70" i="4"/>
  <c r="A104" i="4"/>
  <c r="A156" i="4"/>
  <c r="A91" i="4"/>
  <c r="A55" i="4"/>
  <c r="A99" i="4"/>
  <c r="A138" i="4"/>
  <c r="A66" i="4"/>
  <c r="A163" i="4"/>
  <c r="A2" i="4"/>
  <c r="A18" i="4"/>
  <c r="A162" i="4"/>
  <c r="A126" i="4"/>
  <c r="A102" i="4"/>
  <c r="A26" i="4"/>
  <c r="A86" i="4"/>
  <c r="A21" i="4"/>
  <c r="A113" i="4"/>
  <c r="A143" i="4"/>
  <c r="A41" i="4"/>
  <c r="A68" i="4"/>
  <c r="A60" i="4"/>
  <c r="A111" i="4"/>
  <c r="A10" i="4"/>
  <c r="A23" i="4"/>
  <c r="A125" i="4"/>
  <c r="A129" i="4"/>
  <c r="A15" i="4"/>
  <c r="A106" i="4"/>
  <c r="A148" i="4"/>
  <c r="A33" i="4"/>
  <c r="A24" i="4"/>
  <c r="A103" i="4"/>
  <c r="A34" i="4"/>
  <c r="A165" i="4"/>
  <c r="A114" i="4"/>
  <c r="A16" i="4"/>
  <c r="A107" i="4"/>
  <c r="A58" i="4"/>
  <c r="A29" i="4"/>
  <c r="A37" i="4"/>
  <c r="A3" i="4"/>
  <c r="A108" i="4"/>
  <c r="A69" i="4"/>
  <c r="A9" i="4"/>
  <c r="M12" i="8" a="1"/>
  <c r="M12" i="8" s="1"/>
  <c r="M13" i="8" a="1"/>
  <c r="M13" i="8"/>
  <c r="M14" i="8" a="1"/>
  <c r="M14" i="8" s="1"/>
  <c r="M15" i="8" a="1"/>
  <c r="M15" i="8"/>
  <c r="M16" i="8" a="1"/>
  <c r="M16" i="8" s="1"/>
  <c r="M17" i="8" a="1"/>
  <c r="M17" i="8"/>
  <c r="M18" i="8" a="1"/>
  <c r="M18" i="8" s="1"/>
  <c r="M19" i="8" a="1"/>
  <c r="M19" i="8"/>
  <c r="M20" i="8" a="1"/>
  <c r="M20" i="8" s="1"/>
  <c r="M21" i="8" a="1"/>
  <c r="M21" i="8"/>
  <c r="M22" i="8" a="1"/>
  <c r="M22" i="8" s="1"/>
  <c r="M6" i="8" a="1"/>
  <c r="M6" i="8" s="1"/>
  <c r="M7" i="8" a="1"/>
  <c r="M7" i="8"/>
  <c r="M8" i="8" a="1"/>
  <c r="M8" i="8" s="1"/>
  <c r="M9" i="8" a="1"/>
  <c r="M9" i="8"/>
  <c r="M10" i="8" a="1"/>
  <c r="M10" i="8" s="1"/>
  <c r="M11" i="8" a="1"/>
  <c r="M11" i="8"/>
  <c r="M5" i="8" a="1"/>
  <c r="M5" i="8"/>
  <c r="D4" i="8" a="1"/>
  <c r="D4" i="8" s="1"/>
  <c r="D5" i="8" a="1"/>
  <c r="D5" i="8"/>
  <c r="D6" i="8" a="1"/>
  <c r="D6" i="8" s="1"/>
  <c r="D7" i="8" a="1"/>
  <c r="D7" i="8" s="1"/>
  <c r="D8" i="8" a="1"/>
  <c r="D8" i="8" s="1"/>
  <c r="D9" i="8" a="1"/>
  <c r="D9" i="8" s="1"/>
  <c r="D10" i="8" a="1"/>
  <c r="D10" i="8" s="1"/>
  <c r="D11" i="8" a="1"/>
  <c r="D11" i="8"/>
  <c r="D12" i="8" a="1"/>
  <c r="D12" i="8" s="1"/>
  <c r="D13" i="8" a="1"/>
  <c r="D13" i="8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D19" i="8" a="1"/>
  <c r="D19" i="8" s="1"/>
  <c r="D20" i="8" a="1"/>
  <c r="D20" i="8" s="1"/>
  <c r="D21" i="8" a="1"/>
  <c r="D21" i="8"/>
  <c r="D22" i="8" a="1"/>
  <c r="D22" i="8" s="1"/>
  <c r="D23" i="8" a="1"/>
  <c r="D23" i="8" s="1"/>
  <c r="D24" i="8" a="1"/>
  <c r="D24" i="8" s="1"/>
  <c r="D25" i="8" a="1"/>
  <c r="D25" i="8" s="1"/>
  <c r="D26" i="8" a="1"/>
  <c r="D26" i="8" s="1"/>
  <c r="D27" i="8" a="1"/>
  <c r="D27" i="8"/>
  <c r="D28" i="8" a="1"/>
  <c r="D28" i="8" s="1"/>
  <c r="D29" i="8" a="1"/>
  <c r="D29" i="8"/>
  <c r="D30" i="8" a="1"/>
  <c r="D30" i="8" s="1"/>
  <c r="D31" i="8" a="1"/>
  <c r="D31" i="8" s="1"/>
  <c r="D32" i="8" a="1"/>
  <c r="D32" i="8" s="1"/>
  <c r="D33" i="8" a="1"/>
  <c r="D33" i="8" s="1"/>
  <c r="D34" i="8" a="1"/>
  <c r="D34" i="8" s="1"/>
  <c r="D35" i="8" a="1"/>
  <c r="D35" i="8" s="1"/>
  <c r="D36" i="8" a="1"/>
  <c r="D36" i="8" s="1"/>
  <c r="D37" i="8" a="1"/>
  <c r="D37" i="8"/>
  <c r="D38" i="8" a="1"/>
  <c r="D38" i="8" s="1"/>
  <c r="D39" i="8" a="1"/>
  <c r="D39" i="8" s="1"/>
  <c r="D40" i="8" a="1"/>
  <c r="D40" i="8" s="1"/>
  <c r="D41" i="8" a="1"/>
  <c r="D41" i="8" s="1"/>
  <c r="D42" i="8" a="1"/>
  <c r="D42" i="8" s="1"/>
  <c r="D43" i="8" a="1"/>
  <c r="D43" i="8"/>
  <c r="D44" i="8" a="1"/>
  <c r="D44" i="8" s="1"/>
  <c r="D45" i="8" a="1"/>
  <c r="D45" i="8"/>
  <c r="D46" i="8" a="1"/>
  <c r="D46" i="8" s="1"/>
  <c r="D47" i="8" a="1"/>
  <c r="D47" i="8" s="1"/>
  <c r="D48" i="8" a="1"/>
  <c r="D48" i="8" s="1"/>
  <c r="D49" i="8" a="1"/>
  <c r="D49" i="8" s="1"/>
  <c r="D50" i="8" a="1"/>
  <c r="D50" i="8" s="1"/>
  <c r="D51" i="8" a="1"/>
  <c r="D51" i="8" s="1"/>
  <c r="D52" i="8" a="1"/>
  <c r="D52" i="8" s="1"/>
  <c r="D53" i="8" a="1"/>
  <c r="D53" i="8"/>
  <c r="D54" i="8" a="1"/>
  <c r="D54" i="8" s="1"/>
  <c r="D55" i="8" a="1"/>
  <c r="D55" i="8" s="1"/>
  <c r="D56" i="8" a="1"/>
  <c r="D56" i="8" s="1"/>
  <c r="D57" i="8" a="1"/>
  <c r="D57" i="8" s="1"/>
  <c r="D58" i="8" a="1"/>
  <c r="D58" i="8" s="1"/>
  <c r="D59" i="8" a="1"/>
  <c r="D59" i="8"/>
  <c r="D60" i="8" a="1"/>
  <c r="D60" i="8" s="1"/>
  <c r="D61" i="8" a="1"/>
  <c r="D61" i="8"/>
  <c r="D62" i="8" a="1"/>
  <c r="D62" i="8" s="1"/>
  <c r="D63" i="8" a="1"/>
  <c r="D63" i="8" s="1"/>
  <c r="D64" i="8" a="1"/>
  <c r="D64" i="8" s="1"/>
  <c r="D65" i="8" a="1"/>
  <c r="D65" i="8" s="1"/>
  <c r="D66" i="8" a="1"/>
  <c r="D66" i="8" s="1"/>
  <c r="D67" i="8" a="1"/>
  <c r="D67" i="8" s="1"/>
  <c r="D68" i="8" a="1"/>
  <c r="D68" i="8" s="1"/>
  <c r="D69" i="8" a="1"/>
  <c r="D69" i="8"/>
  <c r="D70" i="8" a="1"/>
  <c r="D70" i="8" s="1"/>
  <c r="D71" i="8" a="1"/>
  <c r="D71" i="8" s="1"/>
  <c r="D72" i="8" a="1"/>
  <c r="D72" i="8" s="1"/>
  <c r="D73" i="8" a="1"/>
  <c r="D73" i="8" s="1"/>
  <c r="D74" i="8" a="1"/>
  <c r="D74" i="8" s="1"/>
  <c r="D75" i="8" a="1"/>
  <c r="D75" i="8"/>
  <c r="D76" i="8" a="1"/>
  <c r="D76" i="8" s="1"/>
  <c r="D77" i="8" a="1"/>
  <c r="D77" i="8"/>
  <c r="D78" i="8" a="1"/>
  <c r="D78" i="8" s="1"/>
  <c r="D79" i="8" a="1"/>
  <c r="D79" i="8" s="1"/>
  <c r="D80" i="8" a="1"/>
  <c r="D80" i="8" s="1"/>
  <c r="D81" i="8" a="1"/>
  <c r="D81" i="8" s="1"/>
  <c r="D82" i="8" a="1"/>
  <c r="D82" i="8" s="1"/>
  <c r="D83" i="8" a="1"/>
  <c r="D83" i="8" s="1"/>
  <c r="D84" i="8" a="1"/>
  <c r="D84" i="8" s="1"/>
  <c r="D85" i="8" a="1"/>
  <c r="D85" i="8"/>
  <c r="D86" i="8" a="1"/>
  <c r="D86" i="8" s="1"/>
  <c r="D87" i="8" a="1"/>
  <c r="D87" i="8" s="1"/>
  <c r="D88" i="8" a="1"/>
  <c r="D88" i="8" s="1"/>
  <c r="D89" i="8" a="1"/>
  <c r="D89" i="8" s="1"/>
  <c r="D90" i="8" a="1"/>
  <c r="D90" i="8" s="1"/>
  <c r="D91" i="8" a="1"/>
  <c r="D91" i="8"/>
  <c r="D92" i="8" a="1"/>
  <c r="D92" i="8" s="1"/>
  <c r="D93" i="8" a="1"/>
  <c r="D93" i="8"/>
  <c r="D94" i="8" a="1"/>
  <c r="D94" i="8" s="1"/>
  <c r="D95" i="8" a="1"/>
  <c r="D95" i="8" s="1"/>
  <c r="D96" i="8" a="1"/>
  <c r="D96" i="8" s="1"/>
  <c r="D97" i="8" a="1"/>
  <c r="D97" i="8" s="1"/>
  <c r="D98" i="8" a="1"/>
  <c r="D98" i="8" s="1"/>
  <c r="D99" i="8" a="1"/>
  <c r="D99" i="8" s="1"/>
  <c r="D100" i="8" a="1"/>
  <c r="D100" i="8" s="1"/>
  <c r="D101" i="8" a="1"/>
  <c r="D101" i="8"/>
  <c r="D102" i="8" a="1"/>
  <c r="D102" i="8" s="1"/>
  <c r="D103" i="8" a="1"/>
  <c r="D103" i="8" s="1"/>
  <c r="D104" i="8" a="1"/>
  <c r="D104" i="8" s="1"/>
  <c r="D105" i="8" a="1"/>
  <c r="D105" i="8" s="1"/>
  <c r="D106" i="8" a="1"/>
  <c r="D106" i="8" s="1"/>
  <c r="D107" i="8" a="1"/>
  <c r="D107" i="8"/>
  <c r="D108" i="8" a="1"/>
  <c r="D108" i="8" s="1"/>
  <c r="D109" i="8" a="1"/>
  <c r="D109" i="8"/>
  <c r="D110" i="8" a="1"/>
  <c r="D110" i="8" s="1"/>
  <c r="D111" i="8" a="1"/>
  <c r="D111" i="8" s="1"/>
  <c r="D112" i="8" a="1"/>
  <c r="D112" i="8" s="1"/>
  <c r="D113" i="8" a="1"/>
  <c r="D113" i="8" s="1"/>
  <c r="D114" i="8" a="1"/>
  <c r="D114" i="8" s="1"/>
  <c r="D115" i="8" a="1"/>
  <c r="D115" i="8" s="1"/>
  <c r="D116" i="8" a="1"/>
  <c r="D116" i="8" s="1"/>
  <c r="D117" i="8" a="1"/>
  <c r="D117" i="8"/>
  <c r="D118" i="8" a="1"/>
  <c r="D118" i="8" s="1"/>
  <c r="D119" i="8" a="1"/>
  <c r="D119" i="8" s="1"/>
  <c r="D120" i="8" a="1"/>
  <c r="D120" i="8" s="1"/>
  <c r="D121" i="8" a="1"/>
  <c r="D121" i="8" s="1"/>
  <c r="D122" i="8" a="1"/>
  <c r="D122" i="8" s="1"/>
  <c r="D123" i="8" a="1"/>
  <c r="D123" i="8"/>
  <c r="D124" i="8" a="1"/>
  <c r="D124" i="8" s="1"/>
  <c r="D125" i="8" a="1"/>
  <c r="D125" i="8"/>
  <c r="D126" i="8" a="1"/>
  <c r="D126" i="8" s="1"/>
  <c r="D127" i="8" a="1"/>
  <c r="D127" i="8" s="1"/>
  <c r="D128" i="8" a="1"/>
  <c r="D128" i="8" s="1"/>
  <c r="D129" i="8" a="1"/>
  <c r="D129" i="8" s="1"/>
  <c r="D130" i="8" a="1"/>
  <c r="D130" i="8" s="1"/>
  <c r="D131" i="8" a="1"/>
  <c r="D131" i="8" s="1"/>
  <c r="D132" i="8" a="1"/>
  <c r="D132" i="8" s="1"/>
  <c r="D133" i="8" a="1"/>
  <c r="D133" i="8"/>
  <c r="D134" i="8" a="1"/>
  <c r="D134" i="8" s="1"/>
  <c r="D135" i="8" a="1"/>
  <c r="D135" i="8" s="1"/>
  <c r="D136" i="8" a="1"/>
  <c r="D136" i="8" s="1"/>
  <c r="D137" i="8" a="1"/>
  <c r="D137" i="8" s="1"/>
  <c r="D138" i="8" a="1"/>
  <c r="D138" i="8" s="1"/>
  <c r="D139" i="8" a="1"/>
  <c r="D139" i="8"/>
  <c r="D140" i="8" a="1"/>
  <c r="D140" i="8" s="1"/>
  <c r="D141" i="8" a="1"/>
  <c r="D141" i="8"/>
  <c r="D142" i="8" a="1"/>
  <c r="D142" i="8" s="1"/>
  <c r="D143" i="8" a="1"/>
  <c r="D143" i="8" s="1"/>
  <c r="D144" i="8" a="1"/>
  <c r="D144" i="8" s="1"/>
  <c r="D145" i="8" a="1"/>
  <c r="D145" i="8" s="1"/>
  <c r="D146" i="8" a="1"/>
  <c r="D146" i="8" s="1"/>
  <c r="D147" i="8" a="1"/>
  <c r="D147" i="8" s="1"/>
  <c r="D148" i="8" a="1"/>
  <c r="D148" i="8" s="1"/>
  <c r="D149" i="8" a="1"/>
  <c r="D149" i="8"/>
  <c r="D150" i="8" a="1"/>
  <c r="D150" i="8" s="1"/>
  <c r="D151" i="8" a="1"/>
  <c r="D151" i="8" s="1"/>
  <c r="D152" i="8" a="1"/>
  <c r="D152" i="8" s="1"/>
  <c r="D153" i="8" a="1"/>
  <c r="D153" i="8" s="1"/>
  <c r="D154" i="8" a="1"/>
  <c r="D154" i="8" s="1"/>
  <c r="D155" i="8" a="1"/>
  <c r="D155" i="8"/>
  <c r="D156" i="8" a="1"/>
  <c r="D156" i="8" s="1"/>
  <c r="D157" i="8" a="1"/>
  <c r="D157" i="8"/>
  <c r="D158" i="8" a="1"/>
  <c r="D158" i="8" s="1"/>
  <c r="D159" i="8" a="1"/>
  <c r="D159" i="8" s="1"/>
  <c r="D160" i="8" a="1"/>
  <c r="D160" i="8" s="1"/>
  <c r="D161" i="8" a="1"/>
  <c r="D161" i="8" s="1"/>
  <c r="D162" i="8" a="1"/>
  <c r="D162" i="8" s="1"/>
  <c r="D163" i="8" a="1"/>
  <c r="D163" i="8" s="1"/>
  <c r="D164" i="8" a="1"/>
  <c r="D164" i="8" s="1"/>
  <c r="D165" i="8" a="1"/>
  <c r="D165" i="8"/>
  <c r="D166" i="8" a="1"/>
  <c r="D166" i="8" s="1"/>
  <c r="D167" i="8" a="1"/>
  <c r="D167" i="8" s="1"/>
  <c r="D168" i="8" a="1"/>
  <c r="D168" i="8" s="1"/>
  <c r="D169" i="8" a="1"/>
  <c r="D169" i="8" s="1"/>
  <c r="D170" i="8" a="1"/>
  <c r="D170" i="8" s="1"/>
  <c r="D171" i="8" a="1"/>
  <c r="D171" i="8"/>
  <c r="D172" i="8" a="1"/>
  <c r="D172" i="8" s="1"/>
  <c r="D173" i="8" a="1"/>
  <c r="D173" i="8"/>
  <c r="D174" i="8" a="1"/>
  <c r="D174" i="8" s="1"/>
  <c r="D175" i="8" a="1"/>
  <c r="D175" i="8"/>
  <c r="D176" i="8" a="1"/>
  <c r="D176" i="8" s="1"/>
  <c r="D177" i="8" a="1"/>
  <c r="D177" i="8"/>
  <c r="D178" i="8" a="1"/>
  <c r="D178" i="8" s="1"/>
  <c r="D179" i="8" a="1"/>
  <c r="D179" i="8"/>
  <c r="D180" i="8" a="1"/>
  <c r="D180" i="8" s="1"/>
  <c r="D181" i="8" a="1"/>
  <c r="D181" i="8"/>
  <c r="D182" i="8" a="1"/>
  <c r="D182" i="8" s="1"/>
  <c r="D183" i="8" a="1"/>
  <c r="D183" i="8"/>
  <c r="D184" i="8" a="1"/>
  <c r="D184" i="8" s="1"/>
  <c r="D185" i="8" a="1"/>
  <c r="D185" i="8"/>
  <c r="D186" i="8" a="1"/>
  <c r="D186" i="8" s="1"/>
  <c r="D187" i="8" a="1"/>
  <c r="D187" i="8"/>
  <c r="D188" i="8" a="1"/>
  <c r="D188" i="8" s="1"/>
  <c r="D189" i="8" a="1"/>
  <c r="D189" i="8"/>
  <c r="D190" i="8" a="1"/>
  <c r="D190" i="8" s="1"/>
  <c r="D191" i="8" a="1"/>
  <c r="D191" i="8" s="1"/>
  <c r="D192" i="8" a="1"/>
  <c r="D192" i="8" s="1"/>
  <c r="D193" i="8" a="1"/>
  <c r="D193" i="8"/>
  <c r="D194" i="8" a="1"/>
  <c r="D194" i="8" s="1"/>
  <c r="D195" i="8" a="1"/>
  <c r="D195" i="8"/>
  <c r="D196" i="8" a="1"/>
  <c r="D196" i="8" s="1"/>
  <c r="D197" i="8" a="1"/>
  <c r="D197" i="8"/>
  <c r="D198" i="8" a="1"/>
  <c r="D198" i="8" s="1"/>
  <c r="D199" i="8" a="1"/>
  <c r="D199" i="8" s="1"/>
  <c r="D200" i="8" a="1"/>
  <c r="D200" i="8" s="1"/>
  <c r="D201" i="8" a="1"/>
  <c r="D201" i="8"/>
  <c r="D202" i="8" a="1"/>
  <c r="D202" i="8" s="1"/>
  <c r="D203" i="8" a="1"/>
  <c r="D203" i="8"/>
  <c r="D204" i="8" a="1"/>
  <c r="D204" i="8" s="1"/>
  <c r="D205" i="8" a="1"/>
  <c r="D205" i="8"/>
  <c r="D206" i="8" a="1"/>
  <c r="D206" i="8" s="1"/>
  <c r="D207" i="8" a="1"/>
  <c r="D207" i="8" s="1"/>
  <c r="D208" i="8" a="1"/>
  <c r="D208" i="8" s="1"/>
  <c r="D209" i="8" a="1"/>
  <c r="D209" i="8"/>
  <c r="D210" i="8" a="1"/>
  <c r="D210" i="8" s="1"/>
  <c r="D211" i="8" a="1"/>
  <c r="D211" i="8"/>
  <c r="D212" i="8" a="1"/>
  <c r="D212" i="8" s="1"/>
  <c r="D213" i="8" a="1"/>
  <c r="D213" i="8"/>
  <c r="D214" i="8" a="1"/>
  <c r="D214" i="8" s="1"/>
  <c r="D215" i="8" a="1"/>
  <c r="D215" i="8" s="1"/>
  <c r="D216" i="8" a="1"/>
  <c r="D216" i="8" s="1"/>
  <c r="D217" i="8" a="1"/>
  <c r="D217" i="8" s="1"/>
  <c r="D218" i="8" a="1"/>
  <c r="D218" i="8" s="1"/>
  <c r="D219" i="8" a="1"/>
  <c r="D219" i="8"/>
  <c r="D220" i="8" a="1"/>
  <c r="D220" i="8" s="1"/>
  <c r="D221" i="8" a="1"/>
  <c r="D221" i="8"/>
  <c r="D222" i="8" a="1"/>
  <c r="D222" i="8" s="1"/>
  <c r="D223" i="8" a="1"/>
  <c r="D223" i="8" s="1"/>
  <c r="D224" i="8" a="1"/>
  <c r="D224" i="8" s="1"/>
  <c r="D225" i="8" a="1"/>
  <c r="D225" i="8"/>
  <c r="D226" i="8" a="1"/>
  <c r="D226" i="8" s="1"/>
  <c r="D227" i="8" a="1"/>
  <c r="D227" i="8"/>
  <c r="D228" i="8" a="1"/>
  <c r="D228" i="8" s="1"/>
  <c r="D229" i="8" a="1"/>
  <c r="D229" i="8"/>
  <c r="D230" i="8" a="1"/>
  <c r="D230" i="8" s="1"/>
  <c r="D231" i="8" a="1"/>
  <c r="D231" i="8" s="1"/>
  <c r="D232" i="8" a="1"/>
  <c r="D232" i="8" s="1"/>
  <c r="D233" i="8" a="1"/>
  <c r="D233" i="8"/>
  <c r="D234" i="8" a="1"/>
  <c r="D234" i="8" s="1"/>
  <c r="D235" i="8" a="1"/>
  <c r="D235" i="8"/>
  <c r="D236" i="8" a="1"/>
  <c r="D236" i="8" s="1"/>
  <c r="D237" i="8" a="1"/>
  <c r="D237" i="8"/>
  <c r="D238" i="8" a="1"/>
  <c r="D238" i="8" s="1"/>
  <c r="D239" i="8" a="1"/>
  <c r="D239" i="8" s="1"/>
  <c r="D240" i="8" a="1"/>
  <c r="D240" i="8" s="1"/>
  <c r="D241" i="8" a="1"/>
  <c r="D241" i="8"/>
  <c r="D242" i="8" a="1"/>
  <c r="D242" i="8" s="1"/>
  <c r="D243" i="8" a="1"/>
  <c r="D243" i="8"/>
  <c r="D244" i="8" a="1"/>
  <c r="D244" i="8" s="1"/>
  <c r="D245" i="8" a="1"/>
  <c r="D245" i="8"/>
  <c r="D246" i="8" a="1"/>
  <c r="D246" i="8" s="1"/>
  <c r="D247" i="8" a="1"/>
  <c r="D247" i="8" s="1"/>
  <c r="D248" i="8" a="1"/>
  <c r="D248" i="8" s="1"/>
  <c r="D249" i="8" a="1"/>
  <c r="D249" i="8" s="1"/>
  <c r="D250" i="8" a="1"/>
  <c r="D250" i="8" s="1"/>
  <c r="D251" i="8" a="1"/>
  <c r="D251" i="8"/>
  <c r="D252" i="8" a="1"/>
  <c r="D252" i="8" s="1"/>
  <c r="D253" i="8" a="1"/>
  <c r="D253" i="8"/>
  <c r="D254" i="8" a="1"/>
  <c r="D254" i="8" s="1"/>
  <c r="D255" i="8" a="1"/>
  <c r="D255" i="8" s="1"/>
  <c r="D256" i="8" a="1"/>
  <c r="D256" i="8" s="1"/>
  <c r="D257" i="8" a="1"/>
  <c r="D257" i="8"/>
  <c r="D258" i="8" a="1"/>
  <c r="D258" i="8" s="1"/>
  <c r="D259" i="8" a="1"/>
  <c r="D259" i="8"/>
  <c r="D260" i="8" a="1"/>
  <c r="D260" i="8" s="1"/>
  <c r="D261" i="8" a="1"/>
  <c r="D261" i="8"/>
  <c r="D262" i="8" a="1"/>
  <c r="D262" i="8" s="1"/>
  <c r="D263" i="8" a="1"/>
  <c r="D263" i="8" s="1"/>
  <c r="D264" i="8" a="1"/>
  <c r="D264" i="8" s="1"/>
  <c r="D265" i="8" a="1"/>
  <c r="D265" i="8"/>
  <c r="D266" i="8" a="1"/>
  <c r="D266" i="8" s="1"/>
  <c r="D267" i="8" a="1"/>
  <c r="D267" i="8"/>
  <c r="D268" i="8" a="1"/>
  <c r="D268" i="8" s="1"/>
  <c r="D269" i="8" a="1"/>
  <c r="D269" i="8"/>
  <c r="D270" i="8" a="1"/>
  <c r="D270" i="8" s="1"/>
  <c r="D271" i="8" a="1"/>
  <c r="D271" i="8" s="1"/>
  <c r="D272" i="8" a="1"/>
  <c r="D272" i="8" s="1"/>
  <c r="D273" i="8" a="1"/>
  <c r="D273" i="8"/>
  <c r="D274" i="8" a="1"/>
  <c r="D274" i="8" s="1"/>
  <c r="D275" i="8" a="1"/>
  <c r="D275" i="8"/>
  <c r="D276" i="8" a="1"/>
  <c r="D276" i="8" s="1"/>
  <c r="D277" i="8" a="1"/>
  <c r="D277" i="8"/>
  <c r="D278" i="8" a="1"/>
  <c r="D278" i="8" s="1"/>
  <c r="D279" i="8" a="1"/>
  <c r="D279" i="8" s="1"/>
  <c r="D280" i="8" a="1"/>
  <c r="D280" i="8" s="1"/>
  <c r="D281" i="8" a="1"/>
  <c r="D281" i="8" s="1"/>
  <c r="D282" i="8" a="1"/>
  <c r="D282" i="8" s="1"/>
  <c r="D283" i="8" a="1"/>
  <c r="D283" i="8"/>
  <c r="D284" i="8" a="1"/>
  <c r="D284" i="8" s="1"/>
  <c r="D285" i="8" a="1"/>
  <c r="D285" i="8"/>
  <c r="D286" i="8" a="1"/>
  <c r="D286" i="8" s="1"/>
  <c r="D287" i="8" a="1"/>
  <c r="D287" i="8" s="1"/>
  <c r="D288" i="8" a="1"/>
  <c r="D288" i="8" s="1"/>
  <c r="D289" i="8" a="1"/>
  <c r="D289" i="8"/>
  <c r="D290" i="8" a="1"/>
  <c r="D290" i="8" s="1"/>
  <c r="D291" i="8" a="1"/>
  <c r="D291" i="8"/>
  <c r="D292" i="8" a="1"/>
  <c r="D292" i="8" s="1"/>
  <c r="D293" i="8" a="1"/>
  <c r="D293" i="8"/>
  <c r="D294" i="8" a="1"/>
  <c r="D294" i="8" s="1"/>
  <c r="D295" i="8" a="1"/>
  <c r="D295" i="8" s="1"/>
  <c r="D296" i="8" a="1"/>
  <c r="D296" i="8" s="1"/>
  <c r="D297" i="8" a="1"/>
  <c r="D297" i="8"/>
  <c r="D298" i="8" a="1"/>
  <c r="D298" i="8" s="1"/>
  <c r="D299" i="8" a="1"/>
  <c r="D299" i="8"/>
  <c r="D300" i="8" a="1"/>
  <c r="D300" i="8" s="1"/>
  <c r="D301" i="8" a="1"/>
  <c r="D301" i="8"/>
  <c r="D302" i="8" a="1"/>
  <c r="D302" i="8"/>
  <c r="D303" i="8" a="1"/>
  <c r="D303" i="8"/>
  <c r="D304" i="8" a="1"/>
  <c r="D304" i="8"/>
  <c r="D305" i="8" a="1"/>
  <c r="D305" i="8"/>
  <c r="D306" i="8" a="1"/>
  <c r="D306" i="8"/>
  <c r="D307" i="8" a="1"/>
  <c r="D307" i="8"/>
  <c r="D308" i="8" a="1"/>
  <c r="D308" i="8"/>
  <c r="D309" i="8" a="1"/>
  <c r="D309" i="8" s="1"/>
  <c r="D310" i="8" a="1"/>
  <c r="D310" i="8"/>
  <c r="D311" i="8" a="1"/>
  <c r="D311" i="8" s="1"/>
  <c r="D312" i="8" a="1"/>
  <c r="D312" i="8" s="1"/>
  <c r="D313" i="8" a="1"/>
  <c r="D313" i="8" s="1"/>
  <c r="D314" i="8" a="1"/>
  <c r="D314" i="8"/>
  <c r="D315" i="8" a="1"/>
  <c r="D315" i="8" s="1"/>
  <c r="D316" i="8" a="1"/>
  <c r="D316" i="8"/>
  <c r="D317" i="8" a="1"/>
  <c r="D317" i="8" s="1"/>
  <c r="D318" i="8" a="1"/>
  <c r="D318" i="8"/>
  <c r="D319" i="8" a="1"/>
  <c r="D319" i="8" s="1"/>
  <c r="D320" i="8" a="1"/>
  <c r="D320" i="8" s="1"/>
  <c r="D321" i="8" a="1"/>
  <c r="D321" i="8" s="1"/>
  <c r="D322" i="8" a="1"/>
  <c r="D322" i="8"/>
  <c r="D323" i="8" a="1"/>
  <c r="D323" i="8" s="1"/>
  <c r="D324" i="8" a="1"/>
  <c r="D324" i="8"/>
  <c r="D325" i="8" a="1"/>
  <c r="D325" i="8" s="1"/>
  <c r="D326" i="8" a="1"/>
  <c r="D326" i="8"/>
  <c r="D327" i="8" a="1"/>
  <c r="D327" i="8" s="1"/>
  <c r="D328" i="8" a="1"/>
  <c r="D328" i="8" s="1"/>
  <c r="D329" i="8" a="1"/>
  <c r="D329" i="8" s="1"/>
  <c r="D330" i="8" a="1"/>
  <c r="D330" i="8"/>
  <c r="D331" i="8" a="1"/>
  <c r="D331" i="8" s="1"/>
  <c r="D332" i="8" a="1"/>
  <c r="D332" i="8"/>
  <c r="D333" i="8" a="1"/>
  <c r="D333" i="8" s="1"/>
  <c r="D334" i="8" a="1"/>
  <c r="D334" i="8"/>
  <c r="D335" i="8" a="1"/>
  <c r="D335" i="8" s="1"/>
  <c r="D336" i="8" a="1"/>
  <c r="D336" i="8" s="1"/>
  <c r="D337" i="8" a="1"/>
  <c r="D337" i="8" s="1"/>
  <c r="D338" i="8" a="1"/>
  <c r="D338" i="8"/>
  <c r="D339" i="8" a="1"/>
  <c r="D339" i="8" s="1"/>
  <c r="D340" i="8" a="1"/>
  <c r="D340" i="8"/>
  <c r="D341" i="8" a="1"/>
  <c r="D341" i="8" s="1"/>
  <c r="D342" i="8" a="1"/>
  <c r="D342" i="8"/>
  <c r="D343" i="8" a="1"/>
  <c r="D343" i="8" s="1"/>
  <c r="D344" i="8" a="1"/>
  <c r="D344" i="8" s="1"/>
  <c r="D345" i="8" a="1"/>
  <c r="D345" i="8" s="1"/>
  <c r="D346" i="8" a="1"/>
  <c r="D346" i="8"/>
  <c r="D347" i="8" a="1"/>
  <c r="D347" i="8" s="1"/>
  <c r="D348" i="8" a="1"/>
  <c r="D348" i="8"/>
  <c r="D349" i="8" a="1"/>
  <c r="D349" i="8" s="1"/>
  <c r="D350" i="8" a="1"/>
  <c r="D350" i="8"/>
  <c r="D351" i="8" a="1"/>
  <c r="D351" i="8" s="1"/>
  <c r="D352" i="8" a="1"/>
  <c r="D352" i="8" s="1"/>
  <c r="D353" i="8" a="1"/>
  <c r="D353" i="8" s="1"/>
  <c r="D354" i="8" a="1"/>
  <c r="D354" i="8"/>
  <c r="D355" i="8" a="1"/>
  <c r="D355" i="8" s="1"/>
  <c r="D356" i="8" a="1"/>
  <c r="D356" i="8"/>
  <c r="D357" i="8" a="1"/>
  <c r="D357" i="8" s="1"/>
  <c r="D358" i="8" a="1"/>
  <c r="D358" i="8"/>
  <c r="D359" i="8" a="1"/>
  <c r="D359" i="8" s="1"/>
  <c r="D360" i="8" a="1"/>
  <c r="D360" i="8" s="1"/>
  <c r="D361" i="8" a="1"/>
  <c r="D361" i="8" s="1"/>
  <c r="D362" i="8" a="1"/>
  <c r="D362" i="8"/>
  <c r="D363" i="8" a="1"/>
  <c r="D363" i="8" s="1"/>
  <c r="D364" i="8" a="1"/>
  <c r="D364" i="8"/>
  <c r="D365" i="8" a="1"/>
  <c r="D365" i="8" s="1"/>
  <c r="D366" i="8" a="1"/>
  <c r="D366" i="8"/>
  <c r="D367" i="8" a="1"/>
  <c r="D367" i="8" s="1"/>
  <c r="D368" i="8" a="1"/>
  <c r="D368" i="8" s="1"/>
  <c r="D369" i="8" a="1"/>
  <c r="D369" i="8" s="1"/>
  <c r="D370" i="8" a="1"/>
  <c r="D370" i="8"/>
  <c r="D371" i="8" a="1"/>
  <c r="D371" i="8" s="1"/>
  <c r="D372" i="8" a="1"/>
  <c r="D372" i="8"/>
  <c r="D373" i="8" a="1"/>
  <c r="D373" i="8" s="1"/>
  <c r="D374" i="8" a="1"/>
  <c r="D374" i="8"/>
  <c r="D375" i="8" a="1"/>
  <c r="D375" i="8" s="1"/>
  <c r="D376" i="8" a="1"/>
  <c r="D376" i="8" s="1"/>
  <c r="D377" i="8" a="1"/>
  <c r="D377" i="8" s="1"/>
  <c r="D378" i="8" a="1"/>
  <c r="D378" i="8"/>
  <c r="D379" i="8" a="1"/>
  <c r="D379" i="8" s="1"/>
  <c r="D380" i="8" a="1"/>
  <c r="D380" i="8"/>
  <c r="D381" i="8" a="1"/>
  <c r="D381" i="8" s="1"/>
  <c r="D382" i="8" a="1"/>
  <c r="D382" i="8"/>
  <c r="D383" i="8" a="1"/>
  <c r="D383" i="8" s="1"/>
  <c r="D384" i="8" a="1"/>
  <c r="D384" i="8" s="1"/>
  <c r="D385" i="8" a="1"/>
  <c r="D385" i="8" s="1"/>
  <c r="D386" i="8" a="1"/>
  <c r="D386" i="8"/>
  <c r="D387" i="8" a="1"/>
  <c r="D387" i="8" s="1"/>
  <c r="D388" i="8" a="1"/>
  <c r="D388" i="8"/>
  <c r="D389" i="8" a="1"/>
  <c r="D389" i="8" s="1"/>
  <c r="D390" i="8" a="1"/>
  <c r="D390" i="8"/>
  <c r="D391" i="8" a="1"/>
  <c r="D391" i="8" s="1"/>
  <c r="D392" i="8" a="1"/>
  <c r="D392" i="8" s="1"/>
  <c r="D393" i="8" a="1"/>
  <c r="D393" i="8" s="1"/>
  <c r="D394" i="8" a="1"/>
  <c r="D394" i="8"/>
  <c r="D395" i="8" a="1"/>
  <c r="D395" i="8" s="1"/>
  <c r="D396" i="8" a="1"/>
  <c r="D396" i="8"/>
  <c r="D397" i="8" a="1"/>
  <c r="D397" i="8" s="1"/>
  <c r="D398" i="8" a="1"/>
  <c r="D398" i="8"/>
  <c r="D399" i="8" a="1"/>
  <c r="D399" i="8" s="1"/>
  <c r="D400" i="8" a="1"/>
  <c r="D400" i="8" s="1"/>
  <c r="D401" i="8" a="1"/>
  <c r="D401" i="8" s="1"/>
  <c r="D402" i="8" a="1"/>
  <c r="D402" i="8"/>
  <c r="D403" i="8" a="1"/>
  <c r="D403" i="8" s="1"/>
  <c r="D404" i="8" a="1"/>
  <c r="D404" i="8"/>
  <c r="D405" i="8" a="1"/>
  <c r="D405" i="8" s="1"/>
  <c r="D406" i="8" a="1"/>
  <c r="D406" i="8"/>
  <c r="D407" i="8" a="1"/>
  <c r="D407" i="8" s="1"/>
  <c r="D408" i="8" a="1"/>
  <c r="D408" i="8" s="1"/>
  <c r="D409" i="8" a="1"/>
  <c r="D409" i="8" s="1"/>
  <c r="D410" i="8" a="1"/>
  <c r="D410" i="8"/>
  <c r="D411" i="8" a="1"/>
  <c r="D411" i="8" s="1"/>
  <c r="D412" i="8" a="1"/>
  <c r="D412" i="8"/>
  <c r="D413" i="8" a="1"/>
  <c r="D413" i="8" s="1"/>
  <c r="D414" i="8" a="1"/>
  <c r="D414" i="8"/>
  <c r="D415" i="8" a="1"/>
  <c r="D415" i="8" s="1"/>
  <c r="D416" i="8" a="1"/>
  <c r="D416" i="8" s="1"/>
  <c r="D417" i="8" a="1"/>
  <c r="D417" i="8" s="1"/>
  <c r="D418" i="8" a="1"/>
  <c r="D418" i="8"/>
  <c r="D419" i="8" a="1"/>
  <c r="D419" i="8" s="1"/>
  <c r="D420" i="8" a="1"/>
  <c r="D420" i="8"/>
  <c r="D421" i="8" a="1"/>
  <c r="D421" i="8" s="1"/>
  <c r="D422" i="8" a="1"/>
  <c r="D422" i="8"/>
  <c r="D423" i="8" a="1"/>
  <c r="D423" i="8" s="1"/>
  <c r="D424" i="8" a="1"/>
  <c r="D424" i="8" s="1"/>
  <c r="D425" i="8" a="1"/>
  <c r="D425" i="8" s="1"/>
  <c r="D426" i="8" a="1"/>
  <c r="D426" i="8"/>
  <c r="D427" i="8" a="1"/>
  <c r="D427" i="8" s="1"/>
  <c r="D428" i="8" a="1"/>
  <c r="D428" i="8"/>
  <c r="D429" i="8" a="1"/>
  <c r="D429" i="8" s="1"/>
  <c r="D430" i="8" a="1"/>
  <c r="D430" i="8"/>
  <c r="D431" i="8" a="1"/>
  <c r="D431" i="8" s="1"/>
  <c r="D432" i="8" a="1"/>
  <c r="D432" i="8" s="1"/>
  <c r="D433" i="8" a="1"/>
  <c r="D433" i="8" s="1"/>
  <c r="D434" i="8" a="1"/>
  <c r="D434" i="8"/>
  <c r="D435" i="8" a="1"/>
  <c r="D435" i="8" s="1"/>
  <c r="D436" i="8" a="1"/>
  <c r="D436" i="8"/>
  <c r="D437" i="8" a="1"/>
  <c r="D437" i="8" s="1"/>
  <c r="D438" i="8" a="1"/>
  <c r="D438" i="8"/>
  <c r="D439" i="8" a="1"/>
  <c r="D439" i="8" s="1"/>
  <c r="D440" i="8" a="1"/>
  <c r="D440" i="8" s="1"/>
  <c r="D441" i="8" a="1"/>
  <c r="D441" i="8" s="1"/>
  <c r="D442" i="8" a="1"/>
  <c r="D442" i="8"/>
  <c r="D443" i="8" a="1"/>
  <c r="D443" i="8" s="1"/>
  <c r="D444" i="8" a="1"/>
  <c r="D444" i="8"/>
  <c r="D445" i="8" a="1"/>
  <c r="D445" i="8" s="1"/>
  <c r="D446" i="8" a="1"/>
  <c r="D446" i="8"/>
  <c r="D447" i="8" a="1"/>
  <c r="D447" i="8" s="1"/>
  <c r="D448" i="8" a="1"/>
  <c r="D448" i="8" s="1"/>
  <c r="D449" i="8" a="1"/>
  <c r="D449" i="8" s="1"/>
  <c r="D450" i="8" a="1"/>
  <c r="D450" i="8"/>
  <c r="D451" i="8" a="1"/>
  <c r="D451" i="8" s="1"/>
  <c r="D452" i="8" a="1"/>
  <c r="D452" i="8"/>
  <c r="D453" i="8" a="1"/>
  <c r="D453" i="8" s="1"/>
  <c r="D454" i="8" a="1"/>
  <c r="D454" i="8"/>
  <c r="D455" i="8" a="1"/>
  <c r="D455" i="8" s="1"/>
  <c r="D456" i="8" a="1"/>
  <c r="D456" i="8" s="1"/>
  <c r="D457" i="8" a="1"/>
  <c r="D457" i="8" s="1"/>
  <c r="D458" i="8" a="1"/>
  <c r="D458" i="8"/>
  <c r="D459" i="8" a="1"/>
  <c r="D459" i="8" s="1"/>
  <c r="D460" i="8" a="1"/>
  <c r="D460" i="8"/>
  <c r="D461" i="8" a="1"/>
  <c r="D461" i="8" s="1"/>
  <c r="D462" i="8" a="1"/>
  <c r="D462" i="8"/>
  <c r="D463" i="8" a="1"/>
  <c r="D463" i="8" s="1"/>
  <c r="D464" i="8" a="1"/>
  <c r="D464" i="8" s="1"/>
  <c r="D465" i="8" a="1"/>
  <c r="D465" i="8" s="1"/>
  <c r="D466" i="8" a="1"/>
  <c r="D466" i="8"/>
  <c r="D467" i="8" a="1"/>
  <c r="D467" i="8" s="1"/>
  <c r="D468" i="8" a="1"/>
  <c r="D468" i="8"/>
  <c r="D469" i="8" a="1"/>
  <c r="D469" i="8" s="1"/>
  <c r="D470" i="8" a="1"/>
  <c r="D470" i="8"/>
  <c r="D471" i="8" a="1"/>
  <c r="D471" i="8" s="1"/>
  <c r="D472" i="8" a="1"/>
  <c r="D472" i="8" s="1"/>
  <c r="D473" i="8" a="1"/>
  <c r="D473" i="8" s="1"/>
  <c r="D474" i="8" a="1"/>
  <c r="D474" i="8"/>
  <c r="D475" i="8" a="1"/>
  <c r="D475" i="8" s="1"/>
  <c r="D476" i="8" a="1"/>
  <c r="D476" i="8"/>
  <c r="D477" i="8" a="1"/>
  <c r="D477" i="8" s="1"/>
  <c r="D478" i="8" a="1"/>
  <c r="D478" i="8"/>
  <c r="D479" i="8" a="1"/>
  <c r="D479" i="8" s="1"/>
  <c r="D480" i="8" a="1"/>
  <c r="D480" i="8" s="1"/>
  <c r="D481" i="8" a="1"/>
  <c r="D481" i="8" s="1"/>
  <c r="D482" i="8" a="1"/>
  <c r="D482" i="8"/>
  <c r="D483" i="8" a="1"/>
  <c r="D483" i="8" s="1"/>
  <c r="D484" i="8" a="1"/>
  <c r="D484" i="8"/>
  <c r="D485" i="8" a="1"/>
  <c r="D485" i="8" s="1"/>
  <c r="D486" i="8" a="1"/>
  <c r="D486" i="8"/>
  <c r="D487" i="8" a="1"/>
  <c r="D487" i="8" s="1"/>
  <c r="D488" i="8" a="1"/>
  <c r="D488" i="8" s="1"/>
  <c r="D489" i="8" a="1"/>
  <c r="D489" i="8" s="1"/>
  <c r="D490" i="8" a="1"/>
  <c r="D490" i="8"/>
  <c r="D491" i="8" a="1"/>
  <c r="D491" i="8" s="1"/>
  <c r="D492" i="8" a="1"/>
  <c r="D492" i="8"/>
  <c r="D493" i="8" a="1"/>
  <c r="D493" i="8" s="1"/>
  <c r="D494" i="8" a="1"/>
  <c r="D494" i="8"/>
  <c r="D495" i="8" a="1"/>
  <c r="D495" i="8" s="1"/>
  <c r="D496" i="8" a="1"/>
  <c r="D496" i="8" s="1"/>
  <c r="D497" i="8" a="1"/>
  <c r="D497" i="8" s="1"/>
  <c r="D498" i="8" a="1"/>
  <c r="D498" i="8"/>
  <c r="D499" i="8" a="1"/>
  <c r="D499" i="8" s="1"/>
  <c r="D500" i="8" a="1"/>
  <c r="D500" i="8"/>
  <c r="D501" i="8" a="1"/>
  <c r="D501" i="8" s="1"/>
  <c r="D502" i="8" a="1"/>
  <c r="D502" i="8"/>
  <c r="D503" i="8" a="1"/>
  <c r="D503" i="8" s="1"/>
  <c r="D504" i="8" a="1"/>
  <c r="D504" i="8" s="1"/>
  <c r="D505" i="8" a="1"/>
  <c r="D505" i="8" s="1"/>
  <c r="D506" i="8" a="1"/>
  <c r="D506" i="8"/>
  <c r="D507" i="8" a="1"/>
  <c r="D507" i="8" s="1"/>
  <c r="D508" i="8" a="1"/>
  <c r="D508" i="8"/>
  <c r="D509" i="8" a="1"/>
  <c r="D509" i="8" s="1"/>
  <c r="D510" i="8" a="1"/>
  <c r="D510" i="8"/>
  <c r="D511" i="8" a="1"/>
  <c r="D511" i="8" s="1"/>
  <c r="D512" i="8" a="1"/>
  <c r="D512" i="8" s="1"/>
  <c r="D513" i="8" a="1"/>
  <c r="D513" i="8" s="1"/>
  <c r="D514" i="8" a="1"/>
  <c r="D514" i="8"/>
  <c r="D515" i="8" a="1"/>
  <c r="D515" i="8" s="1"/>
  <c r="D516" i="8" a="1"/>
  <c r="D516" i="8"/>
  <c r="D517" i="8" a="1"/>
  <c r="D517" i="8" s="1"/>
  <c r="D518" i="8" a="1"/>
  <c r="D518" i="8"/>
  <c r="D519" i="8" a="1"/>
  <c r="D519" i="8" s="1"/>
  <c r="D520" i="8" a="1"/>
  <c r="D520" i="8" s="1"/>
  <c r="D521" i="8" a="1"/>
  <c r="D521" i="8" s="1"/>
  <c r="D522" i="8" a="1"/>
  <c r="D522" i="8"/>
  <c r="D523" i="8" a="1"/>
  <c r="D523" i="8" s="1"/>
  <c r="D524" i="8" a="1"/>
  <c r="D524" i="8"/>
  <c r="D525" i="8" a="1"/>
  <c r="D525" i="8" s="1"/>
  <c r="D526" i="8" a="1"/>
  <c r="D526" i="8"/>
  <c r="D527" i="8" a="1"/>
  <c r="D527" i="8" s="1"/>
  <c r="D528" i="8" a="1"/>
  <c r="D528" i="8" s="1"/>
  <c r="D529" i="8" a="1"/>
  <c r="D529" i="8" s="1"/>
  <c r="D530" i="8" a="1"/>
  <c r="D530" i="8"/>
  <c r="D531" i="8" a="1"/>
  <c r="D531" i="8" s="1"/>
  <c r="D532" i="8" a="1"/>
  <c r="D532" i="8"/>
  <c r="D533" i="8" a="1"/>
  <c r="D533" i="8" s="1"/>
  <c r="D534" i="8" a="1"/>
  <c r="D534" i="8"/>
  <c r="D535" i="8" a="1"/>
  <c r="D535" i="8" s="1"/>
  <c r="D536" i="8" a="1"/>
  <c r="D536" i="8" s="1"/>
  <c r="D537" i="8" a="1"/>
  <c r="D537" i="8" s="1"/>
  <c r="D538" i="8" a="1"/>
  <c r="D538" i="8"/>
  <c r="D539" i="8" a="1"/>
  <c r="D539" i="8" s="1"/>
  <c r="D540" i="8" a="1"/>
  <c r="D540" i="8"/>
  <c r="D541" i="8" a="1"/>
  <c r="D541" i="8" s="1"/>
  <c r="D542" i="8" a="1"/>
  <c r="D542" i="8"/>
  <c r="D543" i="8" a="1"/>
  <c r="D543" i="8" s="1"/>
  <c r="D544" i="8" a="1"/>
  <c r="D544" i="8" s="1"/>
  <c r="D545" i="8" a="1"/>
  <c r="D545" i="8" s="1"/>
  <c r="D546" i="8" a="1"/>
  <c r="D546" i="8"/>
  <c r="D547" i="8" a="1"/>
  <c r="D547" i="8" s="1"/>
  <c r="D548" i="8" a="1"/>
  <c r="D548" i="8"/>
  <c r="D549" i="8" a="1"/>
  <c r="D549" i="8" s="1"/>
  <c r="D550" i="8" a="1"/>
  <c r="D550" i="8"/>
  <c r="D551" i="8" a="1"/>
  <c r="D551" i="8" s="1"/>
  <c r="D552" i="8" a="1"/>
  <c r="D552" i="8" s="1"/>
  <c r="D553" i="8" a="1"/>
  <c r="D553" i="8" s="1"/>
  <c r="D554" i="8" a="1"/>
  <c r="D554" i="8"/>
  <c r="D555" i="8" a="1"/>
  <c r="D555" i="8" s="1"/>
  <c r="D556" i="8" a="1"/>
  <c r="D556" i="8"/>
  <c r="D557" i="8" a="1"/>
  <c r="D557" i="8" s="1"/>
  <c r="D558" i="8" a="1"/>
  <c r="D558" i="8"/>
  <c r="D559" i="8" a="1"/>
  <c r="D559" i="8" s="1"/>
  <c r="D560" i="8" a="1"/>
  <c r="D560" i="8" s="1"/>
  <c r="D561" i="8" a="1"/>
  <c r="D561" i="8" s="1"/>
  <c r="D562" i="8" a="1"/>
  <c r="D562" i="8"/>
  <c r="D563" i="8" a="1"/>
  <c r="D563" i="8" s="1"/>
  <c r="D564" i="8" a="1"/>
  <c r="D564" i="8"/>
  <c r="D565" i="8" a="1"/>
  <c r="D565" i="8" s="1"/>
  <c r="D566" i="8" a="1"/>
  <c r="D566" i="8"/>
  <c r="D567" i="8" a="1"/>
  <c r="D567" i="8" s="1"/>
  <c r="D568" i="8" a="1"/>
  <c r="D568" i="8" s="1"/>
  <c r="D569" i="8" a="1"/>
  <c r="D569" i="8" s="1"/>
  <c r="D570" i="8" a="1"/>
  <c r="D570" i="8"/>
  <c r="D571" i="8" a="1"/>
  <c r="D571" i="8" s="1"/>
  <c r="D572" i="8" a="1"/>
  <c r="D572" i="8"/>
  <c r="D573" i="8" a="1"/>
  <c r="D573" i="8" s="1"/>
  <c r="D574" i="8" a="1"/>
  <c r="D574" i="8"/>
  <c r="D575" i="8" a="1"/>
  <c r="D575" i="8" s="1"/>
  <c r="D576" i="8" a="1"/>
  <c r="D576" i="8" s="1"/>
  <c r="D577" i="8" a="1"/>
  <c r="D577" i="8" s="1"/>
  <c r="D578" i="8" a="1"/>
  <c r="D578" i="8"/>
  <c r="D579" i="8" a="1"/>
  <c r="D579" i="8" s="1"/>
  <c r="D580" i="8" a="1"/>
  <c r="D580" i="8"/>
  <c r="D581" i="8" a="1"/>
  <c r="D581" i="8" s="1"/>
  <c r="D582" i="8" a="1"/>
  <c r="D582" i="8"/>
  <c r="D583" i="8" a="1"/>
  <c r="D583" i="8" s="1"/>
  <c r="D584" i="8" a="1"/>
  <c r="D584" i="8" s="1"/>
  <c r="D585" i="8" a="1"/>
  <c r="D585" i="8" s="1"/>
  <c r="D586" i="8" a="1"/>
  <c r="D586" i="8"/>
  <c r="D587" i="8" a="1"/>
  <c r="D587" i="8" s="1"/>
  <c r="D588" i="8" a="1"/>
  <c r="D588" i="8"/>
  <c r="D589" i="8" a="1"/>
  <c r="D589" i="8" s="1"/>
  <c r="D590" i="8" a="1"/>
  <c r="D590" i="8"/>
  <c r="D591" i="8" a="1"/>
  <c r="D591" i="8" s="1"/>
  <c r="D592" i="8" a="1"/>
  <c r="D592" i="8" s="1"/>
  <c r="D593" i="8" a="1"/>
  <c r="D593" i="8" s="1"/>
  <c r="D594" i="8" a="1"/>
  <c r="D594" i="8"/>
  <c r="D595" i="8" a="1"/>
  <c r="D595" i="8" s="1"/>
  <c r="D596" i="8" a="1"/>
  <c r="D596" i="8"/>
  <c r="D597" i="8" a="1"/>
  <c r="D597" i="8" s="1"/>
  <c r="D598" i="8" a="1"/>
  <c r="D598" i="8"/>
  <c r="D599" i="8" a="1"/>
  <c r="D599" i="8" s="1"/>
  <c r="D600" i="8" a="1"/>
  <c r="D600" i="8" s="1"/>
  <c r="D601" i="8" a="1"/>
  <c r="D601" i="8" s="1"/>
  <c r="D602" i="8" a="1"/>
  <c r="D602" i="8"/>
  <c r="D603" i="8" a="1"/>
  <c r="D603" i="8" s="1"/>
  <c r="D604" i="8" a="1"/>
  <c r="D604" i="8"/>
  <c r="D605" i="8" a="1"/>
  <c r="D605" i="8" s="1"/>
  <c r="D606" i="8" a="1"/>
  <c r="D606" i="8"/>
  <c r="D607" i="8" a="1"/>
  <c r="D607" i="8" s="1"/>
  <c r="D608" i="8" a="1"/>
  <c r="D608" i="8" s="1"/>
  <c r="D609" i="8" a="1"/>
  <c r="D609" i="8" s="1"/>
  <c r="D610" i="8" a="1"/>
  <c r="D610" i="8"/>
  <c r="D611" i="8" a="1"/>
  <c r="D611" i="8" s="1"/>
  <c r="D612" i="8" a="1"/>
  <c r="D612" i="8"/>
  <c r="D613" i="8" a="1"/>
  <c r="D613" i="8" s="1"/>
  <c r="D614" i="8" a="1"/>
  <c r="D614" i="8"/>
  <c r="D615" i="8" a="1"/>
  <c r="D615" i="8" s="1"/>
  <c r="D616" i="8" a="1"/>
  <c r="D616" i="8" s="1"/>
  <c r="D617" i="8" a="1"/>
  <c r="D617" i="8" s="1"/>
  <c r="D618" i="8" a="1"/>
  <c r="D618" i="8"/>
  <c r="D619" i="8" a="1"/>
  <c r="D619" i="8" s="1"/>
  <c r="D620" i="8" a="1"/>
  <c r="D620" i="8"/>
  <c r="D621" i="8" a="1"/>
  <c r="D621" i="8" s="1"/>
  <c r="D622" i="8" a="1"/>
  <c r="D622" i="8"/>
  <c r="D623" i="8" a="1"/>
  <c r="D623" i="8" s="1"/>
  <c r="D624" i="8" a="1"/>
  <c r="D624" i="8" s="1"/>
  <c r="D625" i="8" a="1"/>
  <c r="D625" i="8" s="1"/>
  <c r="D626" i="8" a="1"/>
  <c r="D626" i="8"/>
  <c r="D627" i="8" a="1"/>
  <c r="D627" i="8" s="1"/>
  <c r="D628" i="8" a="1"/>
  <c r="D628" i="8"/>
  <c r="D629" i="8" a="1"/>
  <c r="D629" i="8" s="1"/>
  <c r="D630" i="8" a="1"/>
  <c r="D630" i="8"/>
  <c r="D631" i="8" a="1"/>
  <c r="D631" i="8" s="1"/>
  <c r="D632" i="8" a="1"/>
  <c r="D632" i="8" s="1"/>
  <c r="D633" i="8" a="1"/>
  <c r="D633" i="8" s="1"/>
  <c r="D634" i="8" a="1"/>
  <c r="D634" i="8"/>
  <c r="D635" i="8" a="1"/>
  <c r="D635" i="8" s="1"/>
  <c r="D636" i="8" a="1"/>
  <c r="D636" i="8"/>
  <c r="D637" i="8" a="1"/>
  <c r="D637" i="8" s="1"/>
  <c r="D638" i="8" a="1"/>
  <c r="D638" i="8"/>
  <c r="D639" i="8" a="1"/>
  <c r="D639" i="8" s="1"/>
  <c r="D640" i="8" a="1"/>
  <c r="D640" i="8" s="1"/>
  <c r="D641" i="8" a="1"/>
  <c r="D641" i="8" s="1"/>
  <c r="D642" i="8" a="1"/>
  <c r="D642" i="8"/>
  <c r="D643" i="8" a="1"/>
  <c r="D643" i="8" s="1"/>
  <c r="D644" i="8" a="1"/>
  <c r="D644" i="8"/>
  <c r="D645" i="8" a="1"/>
  <c r="D645" i="8" s="1"/>
  <c r="D646" i="8" a="1"/>
  <c r="D646" i="8"/>
  <c r="D647" i="8" a="1"/>
  <c r="D647" i="8" s="1"/>
  <c r="D648" i="8" a="1"/>
  <c r="D648" i="8" s="1"/>
  <c r="D649" i="8" a="1"/>
  <c r="D649" i="8"/>
  <c r="D650" i="8" a="1"/>
  <c r="D650" i="8" s="1"/>
  <c r="D651" i="8" a="1"/>
  <c r="D651" i="8"/>
  <c r="D652" i="8" a="1"/>
  <c r="D652" i="8" s="1"/>
  <c r="D653" i="8" a="1"/>
  <c r="D653" i="8"/>
  <c r="D654" i="8" a="1"/>
  <c r="D654" i="8" s="1"/>
  <c r="D655" i="8" a="1"/>
  <c r="D655" i="8"/>
  <c r="D656" i="8" a="1"/>
  <c r="D656" i="8" s="1"/>
  <c r="D657" i="8" a="1"/>
  <c r="D657" i="8"/>
  <c r="D658" i="8" a="1"/>
  <c r="D658" i="8" s="1"/>
  <c r="D659" i="8" a="1"/>
  <c r="D659" i="8"/>
  <c r="D660" i="8" a="1"/>
  <c r="D660" i="8" s="1"/>
  <c r="D661" i="8" a="1"/>
  <c r="D661" i="8"/>
  <c r="D662" i="8" a="1"/>
  <c r="D662" i="8" s="1"/>
  <c r="D663" i="8" a="1"/>
  <c r="D663" i="8"/>
  <c r="D664" i="8" a="1"/>
  <c r="D664" i="8" s="1"/>
  <c r="D665" i="8" a="1"/>
  <c r="D665" i="8"/>
  <c r="D666" i="8" a="1"/>
  <c r="D666" i="8" s="1"/>
  <c r="D667" i="8" a="1"/>
  <c r="D667" i="8"/>
  <c r="D668" i="8" a="1"/>
  <c r="D668" i="8" s="1"/>
  <c r="D669" i="8" a="1"/>
  <c r="D669" i="8"/>
  <c r="D670" i="8" a="1"/>
  <c r="D670" i="8" s="1"/>
  <c r="D671" i="8" a="1"/>
  <c r="D671" i="8"/>
  <c r="D672" i="8" a="1"/>
  <c r="D672" i="8" s="1"/>
  <c r="D673" i="8" a="1"/>
  <c r="D673" i="8"/>
  <c r="D674" i="8" a="1"/>
  <c r="D674" i="8" s="1"/>
  <c r="D675" i="8" a="1"/>
  <c r="D675" i="8"/>
  <c r="D676" i="8" a="1"/>
  <c r="D676" i="8" s="1"/>
  <c r="D677" i="8" a="1"/>
  <c r="D677" i="8"/>
  <c r="D678" i="8" a="1"/>
  <c r="D678" i="8" s="1"/>
  <c r="D679" i="8" a="1"/>
  <c r="D679" i="8"/>
  <c r="D680" i="8" a="1"/>
  <c r="D680" i="8" s="1"/>
  <c r="D681" i="8" a="1"/>
  <c r="D681" i="8"/>
  <c r="D682" i="8" a="1"/>
  <c r="D682" i="8" s="1"/>
  <c r="D683" i="8" a="1"/>
  <c r="D683" i="8"/>
  <c r="D684" i="8" a="1"/>
  <c r="D684" i="8" s="1"/>
  <c r="D685" i="8" a="1"/>
  <c r="D685" i="8"/>
  <c r="D686" i="8" a="1"/>
  <c r="D686" i="8" s="1"/>
  <c r="D687" i="8" a="1"/>
  <c r="D687" i="8"/>
  <c r="D688" i="8" a="1"/>
  <c r="D688" i="8" s="1"/>
  <c r="D689" i="8" a="1"/>
  <c r="D689" i="8"/>
  <c r="D690" i="8" a="1"/>
  <c r="D690" i="8" s="1"/>
  <c r="D691" i="8" a="1"/>
  <c r="D691" i="8"/>
  <c r="D692" i="8" a="1"/>
  <c r="D692" i="8" s="1"/>
  <c r="D693" i="8" a="1"/>
  <c r="D693" i="8"/>
  <c r="D694" i="8" a="1"/>
  <c r="D694" i="8" s="1"/>
  <c r="D695" i="8" a="1"/>
  <c r="D695" i="8"/>
  <c r="D696" i="8" a="1"/>
  <c r="D696" i="8" s="1"/>
  <c r="D697" i="8" a="1"/>
  <c r="D697" i="8"/>
  <c r="D698" i="8" a="1"/>
  <c r="D698" i="8" s="1"/>
  <c r="D699" i="8" a="1"/>
  <c r="D699" i="8"/>
  <c r="D700" i="8" a="1"/>
  <c r="D700" i="8" s="1"/>
  <c r="D701" i="8" a="1"/>
  <c r="D701" i="8"/>
  <c r="D702" i="8" a="1"/>
  <c r="D702" i="8" s="1"/>
  <c r="D703" i="8" a="1"/>
  <c r="D703" i="8"/>
  <c r="D704" i="8" a="1"/>
  <c r="D704" i="8" s="1"/>
  <c r="D705" i="8" a="1"/>
  <c r="D705" i="8"/>
  <c r="D706" i="8" a="1"/>
  <c r="D706" i="8" s="1"/>
  <c r="D707" i="8" a="1"/>
  <c r="D707" i="8"/>
  <c r="D708" i="8" a="1"/>
  <c r="D708" i="8" s="1"/>
  <c r="D709" i="8" a="1"/>
  <c r="D709" i="8"/>
  <c r="D710" i="8" a="1"/>
  <c r="D710" i="8" s="1"/>
  <c r="D711" i="8" a="1"/>
  <c r="D711" i="8"/>
  <c r="D712" i="8" a="1"/>
  <c r="D712" i="8" s="1"/>
  <c r="D713" i="8" a="1"/>
  <c r="D713" i="8"/>
  <c r="D714" i="8" a="1"/>
  <c r="D714" i="8" s="1"/>
  <c r="D715" i="8" a="1"/>
  <c r="D715" i="8"/>
  <c r="D716" i="8" a="1"/>
  <c r="D716" i="8" s="1"/>
  <c r="D717" i="8" a="1"/>
  <c r="D717" i="8"/>
  <c r="D718" i="8" a="1"/>
  <c r="D718" i="8" s="1"/>
  <c r="D719" i="8" a="1"/>
  <c r="D719" i="8"/>
  <c r="D720" i="8" a="1"/>
  <c r="D720" i="8" s="1"/>
  <c r="D721" i="8" a="1"/>
  <c r="D721" i="8"/>
  <c r="D722" i="8" a="1"/>
  <c r="D722" i="8" s="1"/>
  <c r="D723" i="8" a="1"/>
  <c r="D723" i="8"/>
  <c r="D724" i="8" a="1"/>
  <c r="D724" i="8" s="1"/>
  <c r="D725" i="8" a="1"/>
  <c r="D725" i="8"/>
  <c r="D726" i="8" a="1"/>
  <c r="D726" i="8" s="1"/>
  <c r="D727" i="8" a="1"/>
  <c r="D727" i="8"/>
  <c r="D728" i="8" a="1"/>
  <c r="D728" i="8" s="1"/>
  <c r="D729" i="8" a="1"/>
  <c r="D729" i="8"/>
  <c r="D730" i="8" a="1"/>
  <c r="D730" i="8" s="1"/>
  <c r="D731" i="8" a="1"/>
  <c r="D731" i="8"/>
  <c r="D732" i="8" a="1"/>
  <c r="D732" i="8" s="1"/>
  <c r="D733" i="8" a="1"/>
  <c r="D733" i="8"/>
  <c r="D734" i="8" a="1"/>
  <c r="D734" i="8" s="1"/>
  <c r="D735" i="8" a="1"/>
  <c r="D735" i="8"/>
  <c r="D736" i="8" a="1"/>
  <c r="D736" i="8" s="1"/>
  <c r="D737" i="8" a="1"/>
  <c r="D737" i="8"/>
  <c r="D738" i="8" a="1"/>
  <c r="D738" i="8" s="1"/>
  <c r="D739" i="8" a="1"/>
  <c r="D739" i="8"/>
  <c r="D740" i="8" a="1"/>
  <c r="D740" i="8" s="1"/>
  <c r="D741" i="8" a="1"/>
  <c r="D741" i="8"/>
  <c r="D742" i="8" a="1"/>
  <c r="D742" i="8" s="1"/>
  <c r="D743" i="8" a="1"/>
  <c r="D743" i="8"/>
  <c r="D744" i="8" a="1"/>
  <c r="D744" i="8" s="1"/>
  <c r="D745" i="8" a="1"/>
  <c r="D745" i="8"/>
  <c r="D746" i="8" a="1"/>
  <c r="D746" i="8" s="1"/>
  <c r="D747" i="8" a="1"/>
  <c r="D747" i="8"/>
  <c r="D748" i="8" a="1"/>
  <c r="D748" i="8" s="1"/>
  <c r="D749" i="8" a="1"/>
  <c r="D749" i="8"/>
  <c r="D750" i="8" a="1"/>
  <c r="D750" i="8" s="1"/>
  <c r="D751" i="8" a="1"/>
  <c r="D751" i="8"/>
  <c r="D752" i="8" a="1"/>
  <c r="D752" i="8" s="1"/>
  <c r="D753" i="8" a="1"/>
  <c r="D753" i="8"/>
  <c r="D754" i="8" a="1"/>
  <c r="D754" i="8" s="1"/>
  <c r="D755" i="8" a="1"/>
  <c r="D755" i="8"/>
  <c r="D756" i="8" a="1"/>
  <c r="D756" i="8" s="1"/>
  <c r="D757" i="8" a="1"/>
  <c r="D757" i="8"/>
  <c r="D758" i="8" a="1"/>
  <c r="D758" i="8" s="1"/>
  <c r="D759" i="8" a="1"/>
  <c r="D759" i="8"/>
  <c r="D760" i="8" a="1"/>
  <c r="D760" i="8" s="1"/>
  <c r="D761" i="8" a="1"/>
  <c r="D761" i="8"/>
  <c r="D762" i="8" a="1"/>
  <c r="D762" i="8" s="1"/>
  <c r="D763" i="8" a="1"/>
  <c r="D763" i="8"/>
  <c r="D764" i="8" a="1"/>
  <c r="D764" i="8" s="1"/>
  <c r="D765" i="8" a="1"/>
  <c r="D765" i="8"/>
  <c r="D766" i="8" a="1"/>
  <c r="D766" i="8" s="1"/>
  <c r="D767" i="8" a="1"/>
  <c r="D767" i="8"/>
  <c r="D768" i="8" a="1"/>
  <c r="D768" i="8" s="1"/>
  <c r="D769" i="8" a="1"/>
  <c r="D769" i="8"/>
  <c r="D770" i="8" a="1"/>
  <c r="D770" i="8" s="1"/>
  <c r="D771" i="8" a="1"/>
  <c r="D771" i="8"/>
  <c r="D772" i="8" a="1"/>
  <c r="D772" i="8" s="1"/>
  <c r="D773" i="8" a="1"/>
  <c r="D773" i="8"/>
  <c r="D774" i="8" a="1"/>
  <c r="D774" i="8" s="1"/>
  <c r="D775" i="8" a="1"/>
  <c r="D775" i="8"/>
  <c r="D776" i="8" a="1"/>
  <c r="D776" i="8" s="1"/>
  <c r="D777" i="8" a="1"/>
  <c r="D777" i="8"/>
  <c r="D778" i="8" a="1"/>
  <c r="D778" i="8" s="1"/>
  <c r="D779" i="8" a="1"/>
  <c r="D779" i="8"/>
  <c r="D780" i="8" a="1"/>
  <c r="D780" i="8" s="1"/>
  <c r="D781" i="8" a="1"/>
  <c r="D781" i="8"/>
  <c r="D782" i="8" a="1"/>
  <c r="D782" i="8" s="1"/>
  <c r="D783" i="8" a="1"/>
  <c r="D783" i="8"/>
  <c r="D784" i="8" a="1"/>
  <c r="D784" i="8" s="1"/>
  <c r="D785" i="8" a="1"/>
  <c r="D785" i="8"/>
  <c r="D786" i="8" a="1"/>
  <c r="D786" i="8" s="1"/>
  <c r="D787" i="8" a="1"/>
  <c r="D787" i="8"/>
  <c r="D788" i="8" a="1"/>
  <c r="D788" i="8" s="1"/>
  <c r="D789" i="8" a="1"/>
  <c r="D789" i="8"/>
  <c r="D790" i="8" a="1"/>
  <c r="D790" i="8" s="1"/>
  <c r="D791" i="8" a="1"/>
  <c r="D791" i="8"/>
  <c r="D792" i="8" a="1"/>
  <c r="D792" i="8" s="1"/>
  <c r="D793" i="8" a="1"/>
  <c r="D793" i="8"/>
  <c r="D794" i="8" a="1"/>
  <c r="D794" i="8" s="1"/>
  <c r="D795" i="8" a="1"/>
  <c r="D795" i="8"/>
  <c r="D796" i="8" a="1"/>
  <c r="D796" i="8" s="1"/>
  <c r="D797" i="8" a="1"/>
  <c r="D797" i="8"/>
  <c r="D798" i="8" a="1"/>
  <c r="D798" i="8" s="1"/>
  <c r="D799" i="8" a="1"/>
  <c r="D799" i="8"/>
  <c r="D800" i="8" a="1"/>
  <c r="D800" i="8" s="1"/>
  <c r="D801" i="8" a="1"/>
  <c r="D801" i="8"/>
  <c r="D802" i="8" a="1"/>
  <c r="D802" i="8" s="1"/>
  <c r="D803" i="8" a="1"/>
  <c r="D803" i="8"/>
  <c r="D804" i="8" a="1"/>
  <c r="D804" i="8" s="1"/>
  <c r="D805" i="8" a="1"/>
  <c r="D805" i="8"/>
  <c r="D806" i="8" a="1"/>
  <c r="D806" i="8" s="1"/>
  <c r="D807" i="8" a="1"/>
  <c r="D807" i="8"/>
  <c r="D808" i="8" a="1"/>
  <c r="D808" i="8" s="1"/>
  <c r="D809" i="8" a="1"/>
  <c r="D809" i="8"/>
  <c r="D810" i="8" a="1"/>
  <c r="D810" i="8" s="1"/>
  <c r="D811" i="8" a="1"/>
  <c r="D811" i="8"/>
  <c r="D812" i="8" a="1"/>
  <c r="D812" i="8" s="1"/>
  <c r="D813" i="8" a="1"/>
  <c r="D813" i="8"/>
  <c r="D814" i="8" a="1"/>
  <c r="D814" i="8" s="1"/>
  <c r="D815" i="8" a="1"/>
  <c r="D815" i="8"/>
  <c r="D816" i="8" a="1"/>
  <c r="D816" i="8" s="1"/>
  <c r="D817" i="8" a="1"/>
  <c r="D817" i="8"/>
  <c r="D818" i="8" a="1"/>
  <c r="D818" i="8" s="1"/>
  <c r="D819" i="8" a="1"/>
  <c r="D819" i="8"/>
  <c r="D820" i="8" a="1"/>
  <c r="D820" i="8" s="1"/>
  <c r="D821" i="8" a="1"/>
  <c r="D821" i="8"/>
  <c r="D822" i="8" a="1"/>
  <c r="D822" i="8" s="1"/>
  <c r="D823" i="8" a="1"/>
  <c r="D823" i="8"/>
  <c r="D824" i="8" a="1"/>
  <c r="D824" i="8" s="1"/>
  <c r="D825" i="8" a="1"/>
  <c r="D825" i="8"/>
  <c r="D826" i="8" a="1"/>
  <c r="D826" i="8" s="1"/>
  <c r="D827" i="8" a="1"/>
  <c r="D827" i="8"/>
  <c r="D828" i="8" a="1"/>
  <c r="D828" i="8" s="1"/>
  <c r="D829" i="8" a="1"/>
  <c r="D829" i="8"/>
  <c r="D830" i="8" a="1"/>
  <c r="D830" i="8" s="1"/>
  <c r="D831" i="8" a="1"/>
  <c r="D831" i="8"/>
  <c r="D832" i="8" a="1"/>
  <c r="D832" i="8" s="1"/>
  <c r="D833" i="8" a="1"/>
  <c r="D833" i="8"/>
  <c r="D834" i="8" a="1"/>
  <c r="D834" i="8" s="1"/>
  <c r="D835" i="8" a="1"/>
  <c r="D835" i="8"/>
  <c r="D836" i="8" a="1"/>
  <c r="D836" i="8" s="1"/>
  <c r="D837" i="8" a="1"/>
  <c r="D837" i="8"/>
  <c r="D838" i="8" a="1"/>
  <c r="D838" i="8" s="1"/>
  <c r="D839" i="8" a="1"/>
  <c r="D839" i="8"/>
  <c r="D840" i="8" a="1"/>
  <c r="D840" i="8" s="1"/>
  <c r="D841" i="8" a="1"/>
  <c r="D841" i="8"/>
  <c r="D842" i="8" a="1"/>
  <c r="D842" i="8" s="1"/>
  <c r="D843" i="8" a="1"/>
  <c r="D843" i="8"/>
  <c r="D844" i="8" a="1"/>
  <c r="D844" i="8" s="1"/>
  <c r="D845" i="8" a="1"/>
  <c r="D845" i="8"/>
  <c r="D846" i="8" a="1"/>
  <c r="D846" i="8" s="1"/>
  <c r="D847" i="8" a="1"/>
  <c r="D847" i="8"/>
  <c r="D848" i="8" a="1"/>
  <c r="D848" i="8" s="1"/>
  <c r="D849" i="8" a="1"/>
  <c r="D849" i="8"/>
  <c r="D850" i="8" a="1"/>
  <c r="D850" i="8" s="1"/>
  <c r="D851" i="8" a="1"/>
  <c r="D851" i="8"/>
  <c r="D852" i="8" a="1"/>
  <c r="D852" i="8" s="1"/>
  <c r="D853" i="8" a="1"/>
  <c r="D853" i="8"/>
  <c r="D854" i="8" a="1"/>
  <c r="D854" i="8" s="1"/>
  <c r="D855" i="8" a="1"/>
  <c r="D855" i="8"/>
  <c r="D856" i="8" a="1"/>
  <c r="D856" i="8" s="1"/>
  <c r="D857" i="8" a="1"/>
  <c r="D857" i="8"/>
  <c r="D858" i="8" a="1"/>
  <c r="D858" i="8" s="1"/>
  <c r="D859" i="8" a="1"/>
  <c r="D859" i="8"/>
  <c r="D860" i="8" a="1"/>
  <c r="D860" i="8" s="1"/>
  <c r="D861" i="8" a="1"/>
  <c r="D861" i="8"/>
  <c r="D862" i="8" a="1"/>
  <c r="D862" i="8" s="1"/>
  <c r="D863" i="8" a="1"/>
  <c r="D863" i="8"/>
  <c r="D864" i="8" a="1"/>
  <c r="D864" i="8" s="1"/>
  <c r="D865" i="8" a="1"/>
  <c r="D865" i="8"/>
  <c r="D866" i="8" a="1"/>
  <c r="D866" i="8" s="1"/>
  <c r="D867" i="8" a="1"/>
  <c r="D867" i="8"/>
  <c r="D868" i="8" a="1"/>
  <c r="D868" i="8" s="1"/>
  <c r="D869" i="8" a="1"/>
  <c r="D869" i="8"/>
  <c r="D870" i="8" a="1"/>
  <c r="D870" i="8" s="1"/>
  <c r="D871" i="8" a="1"/>
  <c r="D871" i="8"/>
  <c r="D872" i="8" a="1"/>
  <c r="D872" i="8" s="1"/>
  <c r="D873" i="8" a="1"/>
  <c r="D873" i="8"/>
  <c r="D874" i="8" a="1"/>
  <c r="D874" i="8" s="1"/>
  <c r="D875" i="8" a="1"/>
  <c r="D875" i="8"/>
  <c r="D876" i="8" a="1"/>
  <c r="D876" i="8" s="1"/>
  <c r="D877" i="8" a="1"/>
  <c r="D877" i="8"/>
  <c r="D878" i="8" a="1"/>
  <c r="D878" i="8" s="1"/>
  <c r="D879" i="8" a="1"/>
  <c r="D879" i="8"/>
  <c r="D880" i="8" a="1"/>
  <c r="D880" i="8" s="1"/>
  <c r="D881" i="8" a="1"/>
  <c r="D881" i="8"/>
  <c r="D882" i="8" a="1"/>
  <c r="D882" i="8" s="1"/>
  <c r="D883" i="8" a="1"/>
  <c r="D883" i="8"/>
  <c r="D884" i="8" a="1"/>
  <c r="D884" i="8" s="1"/>
  <c r="D885" i="8" a="1"/>
  <c r="D885" i="8"/>
  <c r="D886" i="8" a="1"/>
  <c r="D886" i="8" s="1"/>
  <c r="D887" i="8" a="1"/>
  <c r="D887" i="8"/>
  <c r="D888" i="8" a="1"/>
  <c r="D888" i="8" s="1"/>
  <c r="D889" i="8" a="1"/>
  <c r="D889" i="8"/>
  <c r="D890" i="8" a="1"/>
  <c r="D890" i="8" s="1"/>
  <c r="D891" i="8" a="1"/>
  <c r="D891" i="8"/>
  <c r="D892" i="8" a="1"/>
  <c r="D892" i="8" s="1"/>
  <c r="D893" i="8" a="1"/>
  <c r="D893" i="8"/>
  <c r="D894" i="8" a="1"/>
  <c r="D894" i="8" s="1"/>
  <c r="D895" i="8" a="1"/>
  <c r="D895" i="8"/>
  <c r="D896" i="8" a="1"/>
  <c r="D896" i="8" s="1"/>
  <c r="D897" i="8" a="1"/>
  <c r="D897" i="8"/>
  <c r="D898" i="8" a="1"/>
  <c r="D898" i="8" s="1"/>
  <c r="D899" i="8" a="1"/>
  <c r="D899" i="8"/>
  <c r="D900" i="8" a="1"/>
  <c r="D900" i="8" s="1"/>
  <c r="D901" i="8" a="1"/>
  <c r="D901" i="8"/>
  <c r="D902" i="8" a="1"/>
  <c r="D902" i="8" s="1"/>
  <c r="D903" i="8" a="1"/>
  <c r="D903" i="8"/>
  <c r="D904" i="8" a="1"/>
  <c r="D904" i="8" s="1"/>
  <c r="D905" i="8" a="1"/>
  <c r="D905" i="8"/>
  <c r="D906" i="8" a="1"/>
  <c r="D906" i="8" s="1"/>
  <c r="D907" i="8" a="1"/>
  <c r="D907" i="8"/>
  <c r="D908" i="8" a="1"/>
  <c r="D908" i="8" s="1"/>
  <c r="D909" i="8" a="1"/>
  <c r="D909" i="8"/>
  <c r="D910" i="8" a="1"/>
  <c r="D910" i="8" s="1"/>
  <c r="D911" i="8" a="1"/>
  <c r="D911" i="8"/>
  <c r="D912" i="8" a="1"/>
  <c r="D912" i="8" s="1"/>
  <c r="D913" i="8" a="1"/>
  <c r="D913" i="8"/>
  <c r="D914" i="8" a="1"/>
  <c r="D914" i="8" s="1"/>
  <c r="D915" i="8" a="1"/>
  <c r="D915" i="8"/>
  <c r="D916" i="8" a="1"/>
  <c r="D916" i="8" s="1"/>
  <c r="D917" i="8" a="1"/>
  <c r="D917" i="8"/>
  <c r="D918" i="8" a="1"/>
  <c r="D918" i="8" s="1"/>
  <c r="D919" i="8" a="1"/>
  <c r="D919" i="8"/>
  <c r="D920" i="8" a="1"/>
  <c r="D920" i="8" s="1"/>
  <c r="D921" i="8" a="1"/>
  <c r="D921" i="8"/>
  <c r="D922" i="8" a="1"/>
  <c r="D922" i="8" s="1"/>
  <c r="D923" i="8" a="1"/>
  <c r="D923" i="8"/>
  <c r="D924" i="8" a="1"/>
  <c r="D924" i="8" s="1"/>
  <c r="D925" i="8" a="1"/>
  <c r="D925" i="8"/>
  <c r="D926" i="8" a="1"/>
  <c r="D926" i="8" s="1"/>
  <c r="D927" i="8" a="1"/>
  <c r="D927" i="8"/>
  <c r="D928" i="8" a="1"/>
  <c r="D928" i="8" s="1"/>
  <c r="D929" i="8" a="1"/>
  <c r="D929" i="8"/>
  <c r="D930" i="8" a="1"/>
  <c r="D930" i="8" s="1"/>
  <c r="D931" i="8" a="1"/>
  <c r="D931" i="8"/>
  <c r="D932" i="8" a="1"/>
  <c r="D932" i="8" s="1"/>
  <c r="D933" i="8" a="1"/>
  <c r="D933" i="8"/>
  <c r="D934" i="8" a="1"/>
  <c r="D934" i="8" s="1"/>
  <c r="D935" i="8" a="1"/>
  <c r="D935" i="8"/>
  <c r="D936" i="8" a="1"/>
  <c r="D936" i="8" s="1"/>
  <c r="D937" i="8" a="1"/>
  <c r="D937" i="8"/>
  <c r="D938" i="8" a="1"/>
  <c r="D938" i="8" s="1"/>
  <c r="D939" i="8" a="1"/>
  <c r="D939" i="8"/>
  <c r="D940" i="8" a="1"/>
  <c r="D940" i="8" s="1"/>
  <c r="D941" i="8" a="1"/>
  <c r="D941" i="8"/>
  <c r="D942" i="8" a="1"/>
  <c r="D942" i="8" s="1"/>
  <c r="D943" i="8" a="1"/>
  <c r="D943" i="8"/>
  <c r="D944" i="8" a="1"/>
  <c r="D944" i="8" s="1"/>
  <c r="D945" i="8" a="1"/>
  <c r="D945" i="8"/>
  <c r="D946" i="8" a="1"/>
  <c r="D946" i="8" s="1"/>
  <c r="D947" i="8" a="1"/>
  <c r="D947" i="8"/>
  <c r="D948" i="8" a="1"/>
  <c r="D948" i="8" s="1"/>
  <c r="D949" i="8" a="1"/>
  <c r="D949" i="8"/>
  <c r="D950" i="8" a="1"/>
  <c r="D950" i="8" s="1"/>
  <c r="D951" i="8" a="1"/>
  <c r="D951" i="8"/>
  <c r="D952" i="8" a="1"/>
  <c r="D952" i="8" s="1"/>
  <c r="D953" i="8" a="1"/>
  <c r="D953" i="8"/>
  <c r="D954" i="8" a="1"/>
  <c r="D954" i="8" s="1"/>
  <c r="D955" i="8" a="1"/>
  <c r="D955" i="8"/>
  <c r="D956" i="8" a="1"/>
  <c r="D956" i="8" s="1"/>
  <c r="D957" i="8" a="1"/>
  <c r="D957" i="8"/>
  <c r="D958" i="8" a="1"/>
  <c r="D958" i="8" s="1"/>
  <c r="D959" i="8" a="1"/>
  <c r="D959" i="8"/>
  <c r="D960" i="8" a="1"/>
  <c r="D960" i="8" s="1"/>
  <c r="D961" i="8" a="1"/>
  <c r="D961" i="8"/>
  <c r="D962" i="8" a="1"/>
  <c r="D962" i="8" s="1"/>
  <c r="D963" i="8" a="1"/>
  <c r="D963" i="8"/>
  <c r="D964" i="8" a="1"/>
  <c r="D964" i="8" s="1"/>
  <c r="D965" i="8" a="1"/>
  <c r="D965" i="8"/>
  <c r="D966" i="8" a="1"/>
  <c r="D966" i="8" s="1"/>
  <c r="D967" i="8" a="1"/>
  <c r="D967" i="8"/>
  <c r="D968" i="8" a="1"/>
  <c r="D968" i="8" s="1"/>
  <c r="D969" i="8" a="1"/>
  <c r="D969" i="8"/>
  <c r="D970" i="8" a="1"/>
  <c r="D970" i="8" s="1"/>
  <c r="D971" i="8" a="1"/>
  <c r="D971" i="8"/>
  <c r="D972" i="8" a="1"/>
  <c r="D972" i="8" s="1"/>
  <c r="D973" i="8" a="1"/>
  <c r="D973" i="8"/>
  <c r="D974" i="8" a="1"/>
  <c r="D974" i="8" s="1"/>
  <c r="D975" i="8" a="1"/>
  <c r="D975" i="8"/>
  <c r="D976" i="8" a="1"/>
  <c r="D976" i="8" s="1"/>
  <c r="D977" i="8" a="1"/>
  <c r="D977" i="8"/>
  <c r="D978" i="8" a="1"/>
  <c r="D978" i="8" s="1"/>
  <c r="D979" i="8" a="1"/>
  <c r="D979" i="8"/>
  <c r="D980" i="8" a="1"/>
  <c r="D980" i="8" s="1"/>
  <c r="D981" i="8" a="1"/>
  <c r="D981" i="8"/>
  <c r="D982" i="8" a="1"/>
  <c r="D982" i="8" s="1"/>
  <c r="D983" i="8" a="1"/>
  <c r="D983" i="8"/>
  <c r="D984" i="8" a="1"/>
  <c r="D984" i="8" s="1"/>
  <c r="D985" i="8" a="1"/>
  <c r="D985" i="8"/>
  <c r="D986" i="8" a="1"/>
  <c r="D986" i="8" s="1"/>
  <c r="D987" i="8" a="1"/>
  <c r="D987" i="8"/>
  <c r="D988" i="8" a="1"/>
  <c r="D988" i="8" s="1"/>
  <c r="D989" i="8" a="1"/>
  <c r="D989" i="8"/>
  <c r="D990" i="8" a="1"/>
  <c r="D990" i="8" s="1"/>
  <c r="D991" i="8" a="1"/>
  <c r="D991" i="8"/>
  <c r="D992" i="8" a="1"/>
  <c r="D992" i="8" s="1"/>
  <c r="D993" i="8" a="1"/>
  <c r="D993" i="8"/>
  <c r="D994" i="8" a="1"/>
  <c r="D994" i="8" s="1"/>
  <c r="D995" i="8" a="1"/>
  <c r="D995" i="8"/>
  <c r="D996" i="8" a="1"/>
  <c r="D996" i="8" s="1"/>
  <c r="D997" i="8" a="1"/>
  <c r="D997" i="8"/>
  <c r="D998" i="8" a="1"/>
  <c r="D998" i="8" s="1"/>
  <c r="D999" i="8" a="1"/>
  <c r="D999" i="8"/>
  <c r="D1000" i="8" a="1"/>
  <c r="D1000" i="8" s="1"/>
  <c r="D1001" i="8" a="1"/>
  <c r="D1001" i="8"/>
  <c r="D1002" i="8" a="1"/>
  <c r="D1002" i="8" s="1"/>
  <c r="D3" i="8" a="1"/>
  <c r="D3" i="8"/>
  <c r="D26" i="14"/>
  <c r="D23" i="14"/>
  <c r="C23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" i="14"/>
  <c r="D13" i="23" l="1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12" i="23"/>
  <c r="D11" i="23"/>
  <c r="D10" i="23"/>
  <c r="D9" i="23"/>
  <c r="D8" i="23"/>
  <c r="D7" i="23"/>
  <c r="D6" i="23"/>
  <c r="D5" i="23"/>
  <c r="D4" i="23"/>
  <c r="D3" i="23"/>
</calcChain>
</file>

<file path=xl/sharedStrings.xml><?xml version="1.0" encoding="utf-8"?>
<sst xmlns="http://schemas.openxmlformats.org/spreadsheetml/2006/main" count="976" uniqueCount="232">
  <si>
    <t>Total</t>
  </si>
  <si>
    <t>Claim Number</t>
  </si>
  <si>
    <t>Loss Amount</t>
  </si>
  <si>
    <t>Loss Date</t>
  </si>
  <si>
    <t>Policy Table</t>
  </si>
  <si>
    <t>Loss Table</t>
  </si>
  <si>
    <t>EFFECTIVE_DATE</t>
  </si>
  <si>
    <t>EXPIRATION_DATE</t>
  </si>
  <si>
    <t>POLICY_NUM</t>
  </si>
  <si>
    <t>A0001</t>
  </si>
  <si>
    <t>A0002</t>
  </si>
  <si>
    <t>Policy Size</t>
  </si>
  <si>
    <t>Age</t>
  </si>
  <si>
    <t>Expected Loss w/ Mort2010 Table</t>
  </si>
  <si>
    <t>Attained Age</t>
  </si>
  <si>
    <t>Blended Mortality-Ultimate</t>
  </si>
  <si>
    <t>--</t>
  </si>
  <si>
    <t>DLN</t>
  </si>
  <si>
    <t>PREDICTED_MVR STATUS</t>
  </si>
  <si>
    <t>ORDER_DATE</t>
  </si>
  <si>
    <t>_x001F_8406391840</t>
  </si>
  <si>
    <t>DIRTY</t>
  </si>
  <si>
    <t>_x001F_H777420077</t>
  </si>
  <si>
    <t>LA</t>
  </si>
  <si>
    <t>_x001F_0432946743</t>
  </si>
  <si>
    <t>CLEAR</t>
  </si>
  <si>
    <t>TX</t>
  </si>
  <si>
    <t>_x001F_2079083007</t>
  </si>
  <si>
    <t>_x001F_1320957332</t>
  </si>
  <si>
    <t>_x001F_0115910611</t>
  </si>
  <si>
    <t>_x001F_0485284048</t>
  </si>
  <si>
    <t>_x001F_G159714015</t>
  </si>
  <si>
    <t>_x001F_B623703862</t>
  </si>
  <si>
    <t>_x001F_Z101756510</t>
  </si>
  <si>
    <t>_x001F_2108526110</t>
  </si>
  <si>
    <t>_x001F_3151444115</t>
  </si>
  <si>
    <t>_x001F_0736773473</t>
  </si>
  <si>
    <t>MI</t>
  </si>
  <si>
    <t>_x001F_S163095316</t>
  </si>
  <si>
    <t>_x001F_F521595552</t>
  </si>
  <si>
    <t>_x001F_1703930870</t>
  </si>
  <si>
    <t>_x001F_S599053059</t>
  </si>
  <si>
    <t>_x001F_1866717186</t>
  </si>
  <si>
    <t>_x001F_H635213063</t>
  </si>
  <si>
    <t>_x001F_G758563575</t>
  </si>
  <si>
    <t>_x001F_6919908091</t>
  </si>
  <si>
    <t>_x001F_1670806767</t>
  </si>
  <si>
    <t>_x001F_2486649148</t>
  </si>
  <si>
    <t>_x001F_P461041246</t>
  </si>
  <si>
    <t>_x001F_2135058413</t>
  </si>
  <si>
    <t>_x001F_K099194409</t>
  </si>
  <si>
    <t>_x001F_G461561246</t>
  </si>
  <si>
    <t>_x001F_2302341030</t>
  </si>
  <si>
    <t>_x001F_1402950240</t>
  </si>
  <si>
    <t>_x001F_0072751707</t>
  </si>
  <si>
    <t>_x001F_4032648003</t>
  </si>
  <si>
    <t>_x001F_N843026284</t>
  </si>
  <si>
    <t>_x001F_8630101263</t>
  </si>
  <si>
    <t>_x001F_1750947975</t>
  </si>
  <si>
    <t>_x001F_8746800374</t>
  </si>
  <si>
    <t>_x001F_3720963372</t>
  </si>
  <si>
    <t>_x001F_8322394332</t>
  </si>
  <si>
    <t>_x001F_0922292492</t>
  </si>
  <si>
    <t>_x001F_5340687334</t>
  </si>
  <si>
    <t>_x001F_O188101518</t>
  </si>
  <si>
    <t>_x001F_H354412935</t>
  </si>
  <si>
    <t>_x001F_2728962672</t>
  </si>
  <si>
    <t>_x001F_2726309372</t>
  </si>
  <si>
    <t>_x001F_1643988064</t>
  </si>
  <si>
    <t>_x001F_9870919587</t>
  </si>
  <si>
    <t>_x001F_2041781404</t>
  </si>
  <si>
    <t>_x001F_1893960489</t>
  </si>
  <si>
    <t>_x001F_2561171856</t>
  </si>
  <si>
    <t>_x001F_3320246632</t>
  </si>
  <si>
    <t>_x001F_A702696870</t>
  </si>
  <si>
    <t>_x001F_1339231733</t>
  </si>
  <si>
    <t>_x001F_1088932108</t>
  </si>
  <si>
    <t>_x001F_9213318921</t>
  </si>
  <si>
    <t>_x001F_1150495815</t>
  </si>
  <si>
    <t>_x001F_2195569119</t>
  </si>
  <si>
    <t>_x001F_3569953156</t>
  </si>
  <si>
    <t>_x001F_1037579003</t>
  </si>
  <si>
    <t>_x001F_B067130006</t>
  </si>
  <si>
    <t>_x001F_1965945296</t>
  </si>
  <si>
    <t>_x001F_8497001449</t>
  </si>
  <si>
    <t>_x001F_0539094553</t>
  </si>
  <si>
    <t>_x001F_K222311122</t>
  </si>
  <si>
    <t>_x001F_9516729551</t>
  </si>
  <si>
    <t>_x001F_0278865927</t>
  </si>
  <si>
    <t>_x001F_0094711409</t>
  </si>
  <si>
    <t>_x001F_1560625456</t>
  </si>
  <si>
    <t>_x001F_8818490281</t>
  </si>
  <si>
    <t>_x001F_E787645678</t>
  </si>
  <si>
    <t>_x001F_8074496007</t>
  </si>
  <si>
    <t>_x001F_0200501920</t>
  </si>
  <si>
    <t>_x001F_5616977961</t>
  </si>
  <si>
    <t>_x001F_K982702898</t>
  </si>
  <si>
    <t>_x001F_0332406233</t>
  </si>
  <si>
    <t>_x001F_L135720013</t>
  </si>
  <si>
    <t>_x001F_2249735324</t>
  </si>
  <si>
    <t>_x001F_B2132AK421</t>
  </si>
  <si>
    <t>_x001F_1495253249</t>
  </si>
  <si>
    <t>_x001F_0341807834</t>
  </si>
  <si>
    <t>_x001F_1668378766</t>
  </si>
  <si>
    <t>_x001F_0347228234</t>
  </si>
  <si>
    <t>_x001F_3415061741</t>
  </si>
  <si>
    <t>_x001F_1254245525</t>
  </si>
  <si>
    <t>_x001F_1363323636</t>
  </si>
  <si>
    <t>_x001F_K941703494</t>
  </si>
  <si>
    <t>_x001F_0561008256</t>
  </si>
  <si>
    <t>_x001F_2158428115</t>
  </si>
  <si>
    <t>_x001F_2138369513</t>
  </si>
  <si>
    <t>_x001F_0093922009</t>
  </si>
  <si>
    <t>_x001F_1093005409</t>
  </si>
  <si>
    <t>_x001F_K765551076</t>
  </si>
  <si>
    <t>_x001F_9700716570</t>
  </si>
  <si>
    <t>_x001F_G031822003</t>
  </si>
  <si>
    <t>_x001F_0868619286</t>
  </si>
  <si>
    <t>_x001F_0259892325</t>
  </si>
  <si>
    <t>_x001F_8039001703</t>
  </si>
  <si>
    <t>_x001F_T079995207</t>
  </si>
  <si>
    <t>_x001F_P765635576</t>
  </si>
  <si>
    <t>_x001F_1266809026</t>
  </si>
  <si>
    <t>_x001F_3798041179</t>
  </si>
  <si>
    <t>_x001F_5666995566</t>
  </si>
  <si>
    <t>_x001F_8076100007</t>
  </si>
  <si>
    <t>_x001F_Z286342028</t>
  </si>
  <si>
    <t>_x001F_4947414194</t>
  </si>
  <si>
    <t>_x001F_8384200938</t>
  </si>
  <si>
    <t>_x001F_R0174A3601</t>
  </si>
  <si>
    <t>_x001F_S125325012</t>
  </si>
  <si>
    <t>_x001F_0570206457</t>
  </si>
  <si>
    <t>_x001F_G0167A1201</t>
  </si>
  <si>
    <t>_x001F_3105537310</t>
  </si>
  <si>
    <t>_x001F_3832958883</t>
  </si>
  <si>
    <t>_x001F_0707271970</t>
  </si>
  <si>
    <t>_x001F_V866143286</t>
  </si>
  <si>
    <t>_x001F_0933402693</t>
  </si>
  <si>
    <t>_x001F_0096803309</t>
  </si>
  <si>
    <t>_x001F_3305094730</t>
  </si>
  <si>
    <t>_x001F_9804310380</t>
  </si>
  <si>
    <t>_x001F_H8472C2184</t>
  </si>
  <si>
    <t>_x001F_0067906206</t>
  </si>
  <si>
    <t>_x001F_2154125215</t>
  </si>
  <si>
    <t>_x001F_0042765104</t>
  </si>
  <si>
    <t>_x001F_0349967334</t>
  </si>
  <si>
    <t>_x001F_0470809047</t>
  </si>
  <si>
    <t>_x001F_2325569932</t>
  </si>
  <si>
    <t>_x001F_W101432110</t>
  </si>
  <si>
    <t>_x001F_0769104076</t>
  </si>
  <si>
    <t>_x001F_2758982475</t>
  </si>
  <si>
    <t>_x001F_0116210511</t>
  </si>
  <si>
    <t>_x001F_1011869101</t>
  </si>
  <si>
    <t>_x001F_F628553562</t>
  </si>
  <si>
    <t>_x001F_K594045259</t>
  </si>
  <si>
    <t>_x001F_0739604173</t>
  </si>
  <si>
    <t>_x001F_0839000083</t>
  </si>
  <si>
    <t>_x001F_0064201906</t>
  </si>
  <si>
    <t>_x001F_9370812537</t>
  </si>
  <si>
    <t>_x001F_K262903226</t>
  </si>
  <si>
    <t>_x001F_M139060013</t>
  </si>
  <si>
    <t>_x001F_1562351556</t>
  </si>
  <si>
    <t>ACTUAL_MVR_STATUS</t>
  </si>
  <si>
    <t>STATE=TX</t>
  </si>
  <si>
    <t>Actual MVR Status</t>
  </si>
  <si>
    <t>Predicted MVR Status</t>
  </si>
  <si>
    <t>STATE=LA</t>
  </si>
  <si>
    <t>STATE=MI</t>
  </si>
  <si>
    <t>STATE</t>
  </si>
  <si>
    <t>Problem 2d: Disagreement Rate</t>
  </si>
  <si>
    <t>Problem 2.c: Show it as % of grand total</t>
  </si>
  <si>
    <t>Written Premium (000's)</t>
  </si>
  <si>
    <t>Rank</t>
  </si>
  <si>
    <t>Company Group</t>
  </si>
  <si>
    <t>Growth Rate</t>
  </si>
  <si>
    <t>State Farm Group</t>
  </si>
  <si>
    <t>American International Group Inc</t>
  </si>
  <si>
    <t>Allstate Insurance Group</t>
  </si>
  <si>
    <t>St. Paul Travelers Group</t>
  </si>
  <si>
    <t>Liberty Mutual Insurance Companies</t>
  </si>
  <si>
    <t>Nationwide Group</t>
  </si>
  <si>
    <t>Farmers Insurance Group</t>
  </si>
  <si>
    <t>Progressive Insurance Group</t>
  </si>
  <si>
    <t>Berkshire Hathaway Insurance Group</t>
  </si>
  <si>
    <t>Zurich Financial Services NA Group</t>
  </si>
  <si>
    <t>Hartford Insurance Group</t>
  </si>
  <si>
    <t>Chubb Group of Insurance Companies</t>
  </si>
  <si>
    <t>USAA Group</t>
  </si>
  <si>
    <t>CNA Insurance Companies</t>
  </si>
  <si>
    <t>ACE INA Group</t>
  </si>
  <si>
    <t>State Compensation Insurance Fund of CA</t>
  </si>
  <si>
    <t>American Family Insurance Group</t>
  </si>
  <si>
    <t>Safeco Insurance Companies</t>
  </si>
  <si>
    <t>Allianz of America, Inc</t>
  </si>
  <si>
    <t>Auto-Owners Insurance Group</t>
  </si>
  <si>
    <t>W. R. Berkley Group</t>
  </si>
  <si>
    <t>Erie Insurance Group</t>
  </si>
  <si>
    <t>Great American P &amp; C Insurance Grp</t>
  </si>
  <si>
    <t>Cincinnati Insurance Companies</t>
  </si>
  <si>
    <t>XL America Group</t>
  </si>
  <si>
    <t>MetLife Auto &amp; Home Group</t>
  </si>
  <si>
    <t>Mercury General Group</t>
  </si>
  <si>
    <t>Old Republic General Group</t>
  </si>
  <si>
    <t>White Mountains Insurance Group</t>
  </si>
  <si>
    <t>GMAC Insurance Group</t>
  </si>
  <si>
    <t>Hanover Insurance Grp Prop and Cas Cos</t>
  </si>
  <si>
    <t>FM Global Group</t>
  </si>
  <si>
    <t>California State Auto Group</t>
  </si>
  <si>
    <t>Automobile Club of Southern Calif Group</t>
  </si>
  <si>
    <t>Southern Farm Bureau Group</t>
  </si>
  <si>
    <t>Sentry Insurance Group</t>
  </si>
  <si>
    <t>Assurant Solutions</t>
  </si>
  <si>
    <t>COUNTRY Insurance &amp; Financial Services</t>
  </si>
  <si>
    <t>Unitrin Inc</t>
  </si>
  <si>
    <t>Commerce Group Inc</t>
  </si>
  <si>
    <t>Arch Capital Group (U.S.)</t>
  </si>
  <si>
    <t>HDI U S Group</t>
  </si>
  <si>
    <t>Fairfax Financial (USA) Group</t>
  </si>
  <si>
    <t>Markel Corporation Group</t>
  </si>
  <si>
    <t>Selective Insurance Group</t>
  </si>
  <si>
    <t>State Insurance Fund of New York</t>
  </si>
  <si>
    <t>Alleghany Insurance Holdings</t>
  </si>
  <si>
    <t>Auto Club Group</t>
  </si>
  <si>
    <t>Westfield Group</t>
  </si>
  <si>
    <t>Ohio Casualty Group</t>
  </si>
  <si>
    <t>Expected Loss w/ Mort2015 Table</t>
  </si>
  <si>
    <t>Problem 2.a: Show the raw count,</t>
  </si>
  <si>
    <t>Problem 2.b: Show it as % of row total</t>
  </si>
  <si>
    <t>IF STATEMENT</t>
  </si>
  <si>
    <t>IDENTIFICATION</t>
  </si>
  <si>
    <t>THE QUESTION WAS NOT CLEAR ENOUGH. APPARENTLY HE WANTED US TO COUNT IN TEXAS THE NUMBER OF CLEARCLEAR, CLEAR DIRTY, ETC</t>
  </si>
  <si>
    <t>PLEASE NOTE THAT MY QUESTION 2 IS WRONG. So I have deleted my solution for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</si>
</sst>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0000"/>
    <numFmt numFmtId="165" formatCode="0.0%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14" fontId="0" fillId="0" borderId="0" xfId="0" applyNumberFormat="1"/>
    <xf numFmtId="0" fontId="2" fillId="0" borderId="0" xfId="3"/>
    <xf numFmtId="0" fontId="2" fillId="0" borderId="0" xfId="3" applyAlignment="1">
      <alignment horizontal="right"/>
    </xf>
    <xf numFmtId="3" fontId="2" fillId="0" borderId="0" xfId="3" applyNumberFormat="1"/>
    <xf numFmtId="43" fontId="2" fillId="0" borderId="2" xfId="2" applyBorder="1"/>
    <xf numFmtId="43" fontId="2" fillId="0" borderId="0" xfId="2"/>
    <xf numFmtId="164" fontId="2" fillId="0" borderId="0" xfId="3" applyNumberFormat="1"/>
    <xf numFmtId="0" fontId="1" fillId="0" borderId="0" xfId="3" applyFont="1"/>
    <xf numFmtId="0" fontId="1" fillId="0" borderId="0" xfId="3" quotePrefix="1" applyFont="1"/>
    <xf numFmtId="0" fontId="2" fillId="0" borderId="1" xfId="3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3" xfId="0" applyBorder="1"/>
    <xf numFmtId="0" fontId="1" fillId="0" borderId="0" xfId="1"/>
    <xf numFmtId="0" fontId="1" fillId="0" borderId="0" xfId="1" applyAlignment="1">
      <alignment horizontal="centerContinuous"/>
    </xf>
    <xf numFmtId="0" fontId="5" fillId="0" borderId="0" xfId="1" applyFont="1" applyAlignment="1">
      <alignment horizontal="center"/>
    </xf>
    <xf numFmtId="3" fontId="1" fillId="0" borderId="0" xfId="1" applyNumberFormat="1"/>
    <xf numFmtId="165" fontId="1" fillId="0" borderId="0" xfId="1" applyNumberFormat="1"/>
    <xf numFmtId="166" fontId="1" fillId="0" borderId="0" xfId="4" applyNumberFormat="1" applyFont="1"/>
    <xf numFmtId="166" fontId="0" fillId="0" borderId="0" xfId="4" applyNumberFormat="1" applyFont="1"/>
    <xf numFmtId="166" fontId="1" fillId="0" borderId="0" xfId="1" applyNumberFormat="1"/>
    <xf numFmtId="3" fontId="0" fillId="0" borderId="0" xfId="0" applyNumberFormat="1"/>
    <xf numFmtId="0" fontId="1" fillId="0" borderId="0" xfId="4" applyNumberFormat="1" applyFont="1" applyAlignment="1">
      <alignment horizontal="center"/>
    </xf>
    <xf numFmtId="0" fontId="1" fillId="0" borderId="0" xfId="3" applyFont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5">
    <cellStyle name="Comma" xfId="4" builtinId="3"/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Top 50 Insurance Company’s WP &amp; Growth Rate in 2014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2014 Written Premium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'Problem 3'!$B$3:$B$52</c:f>
              <c:strCache>
                <c:ptCount val="50"/>
                <c:pt idx="0">
                  <c:v>State Farm Group</c:v>
                </c:pt>
                <c:pt idx="1">
                  <c:v>American International Group Inc</c:v>
                </c:pt>
                <c:pt idx="2">
                  <c:v>Allstate Insurance Group</c:v>
                </c:pt>
                <c:pt idx="3">
                  <c:v>St. Paul Travelers Group</c:v>
                </c:pt>
                <c:pt idx="4">
                  <c:v>Liberty Mutual Insurance Companies</c:v>
                </c:pt>
                <c:pt idx="5">
                  <c:v>Nationwide Group</c:v>
                </c:pt>
                <c:pt idx="6">
                  <c:v>Farmers Insurance Group</c:v>
                </c:pt>
                <c:pt idx="7">
                  <c:v>Progressive Insurance Group</c:v>
                </c:pt>
                <c:pt idx="8">
                  <c:v>Berkshire Hathaway Insurance Group</c:v>
                </c:pt>
                <c:pt idx="9">
                  <c:v>Zurich Financial Services NA Group</c:v>
                </c:pt>
                <c:pt idx="10">
                  <c:v>Hartford Insurance Group</c:v>
                </c:pt>
                <c:pt idx="11">
                  <c:v>Chubb Group of Insurance Companies</c:v>
                </c:pt>
                <c:pt idx="12">
                  <c:v>USAA Group</c:v>
                </c:pt>
                <c:pt idx="13">
                  <c:v>CNA Insurance Companies</c:v>
                </c:pt>
                <c:pt idx="14">
                  <c:v>ACE INA Group</c:v>
                </c:pt>
                <c:pt idx="15">
                  <c:v>State Compensation Insurance Fund of CA</c:v>
                </c:pt>
                <c:pt idx="16">
                  <c:v>American Family Insurance Group</c:v>
                </c:pt>
                <c:pt idx="17">
                  <c:v>Safeco Insurance Companies</c:v>
                </c:pt>
                <c:pt idx="18">
                  <c:v>Allianz of America, Inc</c:v>
                </c:pt>
                <c:pt idx="19">
                  <c:v>Auto-Owners Insurance Group</c:v>
                </c:pt>
                <c:pt idx="20">
                  <c:v>W. R. Berkley Group</c:v>
                </c:pt>
                <c:pt idx="21">
                  <c:v>Erie Insurance Group</c:v>
                </c:pt>
                <c:pt idx="22">
                  <c:v>Great American P &amp; C Insurance Grp</c:v>
                </c:pt>
                <c:pt idx="23">
                  <c:v>Cincinnati Insurance Companies</c:v>
                </c:pt>
                <c:pt idx="24">
                  <c:v>XL America Group</c:v>
                </c:pt>
                <c:pt idx="25">
                  <c:v>MetLife Auto &amp; Home Group</c:v>
                </c:pt>
                <c:pt idx="26">
                  <c:v>Mercury General Group</c:v>
                </c:pt>
                <c:pt idx="27">
                  <c:v>Old Republic General Group</c:v>
                </c:pt>
                <c:pt idx="28">
                  <c:v>White Mountains Insurance Group</c:v>
                </c:pt>
                <c:pt idx="29">
                  <c:v>GMAC Insurance Group</c:v>
                </c:pt>
                <c:pt idx="30">
                  <c:v>Hanover Insurance Grp Prop and Cas Cos</c:v>
                </c:pt>
                <c:pt idx="31">
                  <c:v>FM Global Group</c:v>
                </c:pt>
                <c:pt idx="32">
                  <c:v>California State Auto Group</c:v>
                </c:pt>
                <c:pt idx="33">
                  <c:v>Automobile Club of Southern Calif Group</c:v>
                </c:pt>
                <c:pt idx="34">
                  <c:v>Southern Farm Bureau Group</c:v>
                </c:pt>
                <c:pt idx="35">
                  <c:v>Sentry Insurance Group</c:v>
                </c:pt>
                <c:pt idx="36">
                  <c:v>Assurant Solutions</c:v>
                </c:pt>
                <c:pt idx="37">
                  <c:v>COUNTRY Insurance &amp; Financial Services</c:v>
                </c:pt>
                <c:pt idx="38">
                  <c:v>Unitrin Inc</c:v>
                </c:pt>
                <c:pt idx="39">
                  <c:v>Commerce Group Inc</c:v>
                </c:pt>
                <c:pt idx="40">
                  <c:v>Arch Capital Group (U.S.)</c:v>
                </c:pt>
                <c:pt idx="41">
                  <c:v>HDI U S Group</c:v>
                </c:pt>
                <c:pt idx="42">
                  <c:v>Fairfax Financial (USA) Group</c:v>
                </c:pt>
                <c:pt idx="43">
                  <c:v>Markel Corporation Group</c:v>
                </c:pt>
                <c:pt idx="44">
                  <c:v>Selective Insurance Group</c:v>
                </c:pt>
                <c:pt idx="45">
                  <c:v>State Insurance Fund of New York</c:v>
                </c:pt>
                <c:pt idx="46">
                  <c:v>Alleghany Insurance Holdings</c:v>
                </c:pt>
                <c:pt idx="47">
                  <c:v>Auto Club Group</c:v>
                </c:pt>
                <c:pt idx="48">
                  <c:v>Westfield Group</c:v>
                </c:pt>
                <c:pt idx="49">
                  <c:v>Ohio Casualty Group</c:v>
                </c:pt>
              </c:strCache>
            </c:strRef>
          </c:cat>
          <c:val>
            <c:numRef>
              <c:f>'Problem 3'!$C$3:$C$52</c:f>
              <c:numCache>
                <c:formatCode>#,##0</c:formatCode>
                <c:ptCount val="50"/>
                <c:pt idx="0">
                  <c:v>45957049</c:v>
                </c:pt>
                <c:pt idx="1">
                  <c:v>28075078</c:v>
                </c:pt>
                <c:pt idx="2">
                  <c:v>27407932</c:v>
                </c:pt>
                <c:pt idx="3">
                  <c:v>21130044</c:v>
                </c:pt>
                <c:pt idx="4">
                  <c:v>16270038</c:v>
                </c:pt>
                <c:pt idx="5">
                  <c:v>15345519</c:v>
                </c:pt>
                <c:pt idx="6">
                  <c:v>14474090</c:v>
                </c:pt>
                <c:pt idx="7">
                  <c:v>14297884</c:v>
                </c:pt>
                <c:pt idx="8">
                  <c:v>13302497</c:v>
                </c:pt>
                <c:pt idx="9">
                  <c:v>12452534</c:v>
                </c:pt>
                <c:pt idx="10">
                  <c:v>12152664</c:v>
                </c:pt>
                <c:pt idx="11">
                  <c:v>9607939</c:v>
                </c:pt>
                <c:pt idx="12">
                  <c:v>8477589</c:v>
                </c:pt>
                <c:pt idx="13">
                  <c:v>8095496</c:v>
                </c:pt>
                <c:pt idx="14">
                  <c:v>6711562</c:v>
                </c:pt>
                <c:pt idx="15">
                  <c:v>6141323</c:v>
                </c:pt>
                <c:pt idx="16">
                  <c:v>5800809</c:v>
                </c:pt>
                <c:pt idx="17">
                  <c:v>5784017</c:v>
                </c:pt>
                <c:pt idx="18">
                  <c:v>5047321</c:v>
                </c:pt>
                <c:pt idx="19">
                  <c:v>4501405</c:v>
                </c:pt>
                <c:pt idx="20">
                  <c:v>3982193</c:v>
                </c:pt>
                <c:pt idx="21">
                  <c:v>3956941</c:v>
                </c:pt>
                <c:pt idx="22">
                  <c:v>3548697</c:v>
                </c:pt>
                <c:pt idx="23">
                  <c:v>3233577</c:v>
                </c:pt>
                <c:pt idx="24">
                  <c:v>3198829</c:v>
                </c:pt>
                <c:pt idx="25">
                  <c:v>3034510</c:v>
                </c:pt>
                <c:pt idx="26">
                  <c:v>2935673</c:v>
                </c:pt>
                <c:pt idx="27">
                  <c:v>2716921</c:v>
                </c:pt>
                <c:pt idx="28">
                  <c:v>2518871</c:v>
                </c:pt>
                <c:pt idx="29">
                  <c:v>2503588</c:v>
                </c:pt>
                <c:pt idx="30">
                  <c:v>2374345</c:v>
                </c:pt>
                <c:pt idx="31">
                  <c:v>2316330</c:v>
                </c:pt>
                <c:pt idx="32">
                  <c:v>2269492</c:v>
                </c:pt>
                <c:pt idx="33">
                  <c:v>2212520</c:v>
                </c:pt>
                <c:pt idx="34">
                  <c:v>2177051</c:v>
                </c:pt>
                <c:pt idx="35">
                  <c:v>2088361</c:v>
                </c:pt>
                <c:pt idx="36">
                  <c:v>1999809</c:v>
                </c:pt>
                <c:pt idx="37">
                  <c:v>1980406</c:v>
                </c:pt>
                <c:pt idx="38">
                  <c:v>1965714</c:v>
                </c:pt>
                <c:pt idx="39">
                  <c:v>1874231</c:v>
                </c:pt>
                <c:pt idx="40">
                  <c:v>1820541</c:v>
                </c:pt>
                <c:pt idx="41">
                  <c:v>1782853</c:v>
                </c:pt>
                <c:pt idx="42">
                  <c:v>1732457</c:v>
                </c:pt>
                <c:pt idx="43">
                  <c:v>1659412</c:v>
                </c:pt>
                <c:pt idx="44">
                  <c:v>1598688</c:v>
                </c:pt>
                <c:pt idx="45">
                  <c:v>1596553</c:v>
                </c:pt>
                <c:pt idx="46">
                  <c:v>1580147</c:v>
                </c:pt>
                <c:pt idx="47">
                  <c:v>1552568</c:v>
                </c:pt>
                <c:pt idx="48">
                  <c:v>1512189</c:v>
                </c:pt>
                <c:pt idx="49">
                  <c:v>1503903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84883424"/>
        <c:axId val="710144848"/>
      </c:barChart>
      <c:lineChart>
        <c:grouping val="standard"/>
        <c:varyColors val="0"/>
        <c:ser>
          <c:idx val="1"/>
          <c:order val="1"/>
          <c:tx>
            <c:v>Growth Rate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'Problem 3'!$B$3:$B$52</c:f>
              <c:strCache>
                <c:ptCount val="50"/>
                <c:pt idx="0">
                  <c:v>State Farm Group</c:v>
                </c:pt>
                <c:pt idx="1">
                  <c:v>American International Group Inc</c:v>
                </c:pt>
                <c:pt idx="2">
                  <c:v>Allstate Insurance Group</c:v>
                </c:pt>
                <c:pt idx="3">
                  <c:v>St. Paul Travelers Group</c:v>
                </c:pt>
                <c:pt idx="4">
                  <c:v>Liberty Mutual Insurance Companies</c:v>
                </c:pt>
                <c:pt idx="5">
                  <c:v>Nationwide Group</c:v>
                </c:pt>
                <c:pt idx="6">
                  <c:v>Farmers Insurance Group</c:v>
                </c:pt>
                <c:pt idx="7">
                  <c:v>Progressive Insurance Group</c:v>
                </c:pt>
                <c:pt idx="8">
                  <c:v>Berkshire Hathaway Insurance Group</c:v>
                </c:pt>
                <c:pt idx="9">
                  <c:v>Zurich Financial Services NA Group</c:v>
                </c:pt>
                <c:pt idx="10">
                  <c:v>Hartford Insurance Group</c:v>
                </c:pt>
                <c:pt idx="11">
                  <c:v>Chubb Group of Insurance Companies</c:v>
                </c:pt>
                <c:pt idx="12">
                  <c:v>USAA Group</c:v>
                </c:pt>
                <c:pt idx="13">
                  <c:v>CNA Insurance Companies</c:v>
                </c:pt>
                <c:pt idx="14">
                  <c:v>ACE INA Group</c:v>
                </c:pt>
                <c:pt idx="15">
                  <c:v>State Compensation Insurance Fund of CA</c:v>
                </c:pt>
                <c:pt idx="16">
                  <c:v>American Family Insurance Group</c:v>
                </c:pt>
                <c:pt idx="17">
                  <c:v>Safeco Insurance Companies</c:v>
                </c:pt>
                <c:pt idx="18">
                  <c:v>Allianz of America, Inc</c:v>
                </c:pt>
                <c:pt idx="19">
                  <c:v>Auto-Owners Insurance Group</c:v>
                </c:pt>
                <c:pt idx="20">
                  <c:v>W. R. Berkley Group</c:v>
                </c:pt>
                <c:pt idx="21">
                  <c:v>Erie Insurance Group</c:v>
                </c:pt>
                <c:pt idx="22">
                  <c:v>Great American P &amp; C Insurance Grp</c:v>
                </c:pt>
                <c:pt idx="23">
                  <c:v>Cincinnati Insurance Companies</c:v>
                </c:pt>
                <c:pt idx="24">
                  <c:v>XL America Group</c:v>
                </c:pt>
                <c:pt idx="25">
                  <c:v>MetLife Auto &amp; Home Group</c:v>
                </c:pt>
                <c:pt idx="26">
                  <c:v>Mercury General Group</c:v>
                </c:pt>
                <c:pt idx="27">
                  <c:v>Old Republic General Group</c:v>
                </c:pt>
                <c:pt idx="28">
                  <c:v>White Mountains Insurance Group</c:v>
                </c:pt>
                <c:pt idx="29">
                  <c:v>GMAC Insurance Group</c:v>
                </c:pt>
                <c:pt idx="30">
                  <c:v>Hanover Insurance Grp Prop and Cas Cos</c:v>
                </c:pt>
                <c:pt idx="31">
                  <c:v>FM Global Group</c:v>
                </c:pt>
                <c:pt idx="32">
                  <c:v>California State Auto Group</c:v>
                </c:pt>
                <c:pt idx="33">
                  <c:v>Automobile Club of Southern Calif Group</c:v>
                </c:pt>
                <c:pt idx="34">
                  <c:v>Southern Farm Bureau Group</c:v>
                </c:pt>
                <c:pt idx="35">
                  <c:v>Sentry Insurance Group</c:v>
                </c:pt>
                <c:pt idx="36">
                  <c:v>Assurant Solutions</c:v>
                </c:pt>
                <c:pt idx="37">
                  <c:v>COUNTRY Insurance &amp; Financial Services</c:v>
                </c:pt>
                <c:pt idx="38">
                  <c:v>Unitrin Inc</c:v>
                </c:pt>
                <c:pt idx="39">
                  <c:v>Commerce Group Inc</c:v>
                </c:pt>
                <c:pt idx="40">
                  <c:v>Arch Capital Group (U.S.)</c:v>
                </c:pt>
                <c:pt idx="41">
                  <c:v>HDI U S Group</c:v>
                </c:pt>
                <c:pt idx="42">
                  <c:v>Fairfax Financial (USA) Group</c:v>
                </c:pt>
                <c:pt idx="43">
                  <c:v>Markel Corporation Group</c:v>
                </c:pt>
                <c:pt idx="44">
                  <c:v>Selective Insurance Group</c:v>
                </c:pt>
                <c:pt idx="45">
                  <c:v>State Insurance Fund of New York</c:v>
                </c:pt>
                <c:pt idx="46">
                  <c:v>Alleghany Insurance Holdings</c:v>
                </c:pt>
                <c:pt idx="47">
                  <c:v>Auto Club Group</c:v>
                </c:pt>
                <c:pt idx="48">
                  <c:v>Westfield Group</c:v>
                </c:pt>
                <c:pt idx="49">
                  <c:v>Ohio Casualty Group</c:v>
                </c:pt>
              </c:strCache>
            </c:strRef>
          </c:cat>
          <c:val>
            <c:numRef>
              <c:f>'Problem 3'!$D$3:$D$52</c:f>
              <c:numCache>
                <c:formatCode>0.0%</c:formatCode>
                <c:ptCount val="50"/>
                <c:pt idx="0">
                  <c:v>4.636994744554146E-3</c:v>
                </c:pt>
                <c:pt idx="1">
                  <c:v>7.9496218305592503E-3</c:v>
                </c:pt>
                <c:pt idx="2">
                  <c:v>4.2614183521473947E-2</c:v>
                </c:pt>
                <c:pt idx="3">
                  <c:v>-3.5098592351968994E-2</c:v>
                </c:pt>
                <c:pt idx="4">
                  <c:v>2.21044811983786E-2</c:v>
                </c:pt>
                <c:pt idx="5">
                  <c:v>4.6490141673401597E-2</c:v>
                </c:pt>
                <c:pt idx="6">
                  <c:v>2.537660253061147E-2</c:v>
                </c:pt>
                <c:pt idx="7">
                  <c:v>4.3887967381485371E-2</c:v>
                </c:pt>
                <c:pt idx="8">
                  <c:v>0.12184434034146419</c:v>
                </c:pt>
                <c:pt idx="9">
                  <c:v>-3.7637487435803418E-2</c:v>
                </c:pt>
                <c:pt idx="10">
                  <c:v>8.2891375854516891E-2</c:v>
                </c:pt>
                <c:pt idx="11">
                  <c:v>5.763286329373063E-3</c:v>
                </c:pt>
                <c:pt idx="12">
                  <c:v>3.8469199161540679E-2</c:v>
                </c:pt>
                <c:pt idx="13">
                  <c:v>-1.2290164171840479E-2</c:v>
                </c:pt>
                <c:pt idx="14">
                  <c:v>7.9123466887864868E-2</c:v>
                </c:pt>
                <c:pt idx="15">
                  <c:v>-0.25255351945285076</c:v>
                </c:pt>
                <c:pt idx="16">
                  <c:v>5.3069337267579453E-3</c:v>
                </c:pt>
                <c:pt idx="17">
                  <c:v>2.7548486857579713E-2</c:v>
                </c:pt>
                <c:pt idx="18">
                  <c:v>5.1421599496549675E-2</c:v>
                </c:pt>
                <c:pt idx="19">
                  <c:v>2.9128035923190687E-2</c:v>
                </c:pt>
                <c:pt idx="20">
                  <c:v>0.12798656225790328</c:v>
                </c:pt>
                <c:pt idx="21">
                  <c:v>-1.0103994416272855E-2</c:v>
                </c:pt>
                <c:pt idx="22">
                  <c:v>-1.4025702535412243E-2</c:v>
                </c:pt>
                <c:pt idx="23">
                  <c:v>2.8650093923521913E-2</c:v>
                </c:pt>
                <c:pt idx="24">
                  <c:v>5.1587064163060914E-2</c:v>
                </c:pt>
                <c:pt idx="25">
                  <c:v>5.9908388666238821E-3</c:v>
                </c:pt>
                <c:pt idx="26">
                  <c:v>0.11301212886142786</c:v>
                </c:pt>
                <c:pt idx="27">
                  <c:v>8.0827308450907021E-2</c:v>
                </c:pt>
                <c:pt idx="28">
                  <c:v>1.734338208269226E-2</c:v>
                </c:pt>
                <c:pt idx="29">
                  <c:v>8.0033498274758585E-3</c:v>
                </c:pt>
                <c:pt idx="30">
                  <c:v>-2.2147166471522595E-2</c:v>
                </c:pt>
                <c:pt idx="31">
                  <c:v>0.10397684838542554</c:v>
                </c:pt>
                <c:pt idx="32">
                  <c:v>5.8679358735196807E-2</c:v>
                </c:pt>
                <c:pt idx="33">
                  <c:v>7.8534649044341709E-2</c:v>
                </c:pt>
                <c:pt idx="34">
                  <c:v>9.4240065729258582E-3</c:v>
                </c:pt>
                <c:pt idx="35">
                  <c:v>9.6929236532381502E-3</c:v>
                </c:pt>
                <c:pt idx="36">
                  <c:v>0.13539582543211615</c:v>
                </c:pt>
                <c:pt idx="37">
                  <c:v>3.2280293170050989E-2</c:v>
                </c:pt>
                <c:pt idx="38">
                  <c:v>1.2968834047824007E-3</c:v>
                </c:pt>
                <c:pt idx="39">
                  <c:v>1.9580717829093874E-2</c:v>
                </c:pt>
                <c:pt idx="40">
                  <c:v>5.6789012660285243E-2</c:v>
                </c:pt>
                <c:pt idx="41">
                  <c:v>-0.17944144949374774</c:v>
                </c:pt>
                <c:pt idx="42">
                  <c:v>1.6561712255138916E-2</c:v>
                </c:pt>
                <c:pt idx="43">
                  <c:v>-2.8109307335220768E-2</c:v>
                </c:pt>
                <c:pt idx="44">
                  <c:v>7.162521324409199E-2</c:v>
                </c:pt>
                <c:pt idx="45">
                  <c:v>5.8941239832113856E-2</c:v>
                </c:pt>
                <c:pt idx="46">
                  <c:v>5.1658937470715927E-2</c:v>
                </c:pt>
                <c:pt idx="47">
                  <c:v>-2.9634083383438092E-2</c:v>
                </c:pt>
                <c:pt idx="48">
                  <c:v>6.0342198097933286E-2</c:v>
                </c:pt>
                <c:pt idx="49">
                  <c:v>-4.8925925270099646E-2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842640"/>
        <c:axId val="939837744"/>
      </c:lineChart>
      <c:catAx>
        <c:axId val="8848834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44848"/>
        <c:crosses val="autoZero"/>
        <c:auto val="1"/>
        <c:lblAlgn val="ctr"/>
        <c:lblOffset val="100"/>
        <c:noMultiLvlLbl val="0"/>
      </c:catAx>
      <c:valAx>
        <c:axId val="7101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prremium</a:t>
                </a:r>
                <a:r>
                  <a:rPr lang="en-US" baseline="0"/>
                  <a:t> in 1000's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83424"/>
        <c:crosses val="autoZero"/>
        <c:crossBetween val="between"/>
      </c:valAx>
      <c:valAx>
        <c:axId val="939837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</a:t>
                </a:r>
                <a:r>
                  <a:rPr lang="en-US" baseline="0"/>
                  <a:t> rate in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42640"/>
        <c:crosses val="max"/>
        <c:crossBetween val="between"/>
      </c:valAx>
      <c:catAx>
        <c:axId val="93984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9837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223836</xdr:colOff>
      <xdr:row>1</xdr:row>
      <xdr:rowOff>57150</xdr:rowOff>
    </xdr:from>
    <xdr:to>
      <xdr:col>17</xdr:col>
      <xdr:colOff>285750</xdr:colOff>
      <xdr:row>28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/Documents/Math%20283%202012/MAT283/excel/math283_week8h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h 283 week 8 - Excel Review"/>
      <sheetName val="Database Info"/>
      <sheetName val="Security Detail"/>
      <sheetName val="Treasury Rates"/>
      <sheetName val="SpreadTables"/>
      <sheetName val="SpreadTableIndicator"/>
      <sheetName val="Sheet1"/>
      <sheetName val="PivotTable Data"/>
      <sheetName val="Mort2010"/>
      <sheetName val="Expected Death Benefits"/>
      <sheetName val="Implied forward Curve"/>
      <sheetName val="Output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>
        <row r="1">
          <cell r="A1" t="str">
            <v>Summary of Operations (in millions)</v>
          </cell>
        </row>
        <row r="2">
          <cell r="B2">
            <v>2003</v>
          </cell>
          <cell r="C2">
            <v>2004</v>
          </cell>
          <cell r="D2">
            <v>2005</v>
          </cell>
          <cell r="E2">
            <v>2006</v>
          </cell>
          <cell r="F2">
            <v>2007</v>
          </cell>
          <cell r="G2">
            <v>2008</v>
          </cell>
          <cell r="H2">
            <v>2009</v>
          </cell>
          <cell r="I2">
            <v>2010</v>
          </cell>
          <cell r="J2">
            <v>2011</v>
          </cell>
          <cell r="K2">
            <v>2012</v>
          </cell>
        </row>
        <row r="3">
          <cell r="A3" t="str">
            <v>Ordinary Life (including variable)</v>
          </cell>
        </row>
        <row r="4">
          <cell r="A4" t="str">
            <v>First year premium</v>
          </cell>
          <cell r="B4">
            <v>334.71295099999998</v>
          </cell>
          <cell r="C4">
            <v>374.89431500000001</v>
          </cell>
          <cell r="D4">
            <v>453.26973299999997</v>
          </cell>
          <cell r="E4">
            <v>497.17790100000002</v>
          </cell>
          <cell r="F4">
            <v>529.68648299999995</v>
          </cell>
          <cell r="G4">
            <v>559.015221</v>
          </cell>
          <cell r="H4">
            <v>588.33160599999997</v>
          </cell>
          <cell r="I4">
            <v>616.49766999999997</v>
          </cell>
          <cell r="J4">
            <v>645.15854400000001</v>
          </cell>
          <cell r="K4">
            <v>675.43041100000005</v>
          </cell>
        </row>
        <row r="5">
          <cell r="A5" t="str">
            <v>Renewal year premium</v>
          </cell>
          <cell r="B5">
            <v>2269.3191615931855</v>
          </cell>
          <cell r="C5">
            <v>2363.7923815849308</v>
          </cell>
          <cell r="D5">
            <v>2519.7072155271985</v>
          </cell>
          <cell r="E5">
            <v>2712.1639126470018</v>
          </cell>
          <cell r="F5">
            <v>2929.6507191938135</v>
          </cell>
          <cell r="G5">
            <v>3155.1926844491877</v>
          </cell>
          <cell r="H5">
            <v>3386.926784588301</v>
          </cell>
          <cell r="I5">
            <v>3652.2613386038956</v>
          </cell>
          <cell r="J5">
            <v>3915.2122400341727</v>
          </cell>
          <cell r="K5">
            <v>4182.6472333078054</v>
          </cell>
        </row>
        <row r="6">
          <cell r="A6" t="str">
            <v>Paid additions premium</v>
          </cell>
          <cell r="B6">
            <v>246.98647526847452</v>
          </cell>
          <cell r="C6">
            <v>231.98648979767216</v>
          </cell>
          <cell r="D6">
            <v>238.35391025664572</v>
          </cell>
          <cell r="E6">
            <v>246.92913868654102</v>
          </cell>
          <cell r="F6">
            <v>257.0988590539672</v>
          </cell>
          <cell r="G6">
            <v>270.36827535862022</v>
          </cell>
          <cell r="H6">
            <v>282.78272718496072</v>
          </cell>
          <cell r="I6">
            <v>295.13259922045171</v>
          </cell>
          <cell r="J6">
            <v>309.25718973216163</v>
          </cell>
          <cell r="K6">
            <v>321.79390834525327</v>
          </cell>
        </row>
        <row r="7">
          <cell r="A7" t="str">
            <v>Annuities and Supplemenary Contracts</v>
          </cell>
        </row>
        <row r="8">
          <cell r="A8" t="str">
            <v>First yr annuity (deferred &amp; variable)</v>
          </cell>
          <cell r="B8">
            <v>287.79292600000002</v>
          </cell>
          <cell r="C8">
            <v>388.74085300000002</v>
          </cell>
          <cell r="D8">
            <v>472.81236899999999</v>
          </cell>
          <cell r="E8">
            <v>574.37500899999998</v>
          </cell>
          <cell r="F8">
            <v>690.75393299999996</v>
          </cell>
          <cell r="G8">
            <v>705.31329300000004</v>
          </cell>
          <cell r="H8">
            <v>723.733745</v>
          </cell>
          <cell r="I8">
            <v>744.44867999999997</v>
          </cell>
          <cell r="J8">
            <v>768.22549100000003</v>
          </cell>
          <cell r="K8">
            <v>795.63818000000003</v>
          </cell>
        </row>
        <row r="9">
          <cell r="A9" t="str">
            <v>Renewal yr annuity (deferred &amp; variable)</v>
          </cell>
          <cell r="B9">
            <v>172.60619800000001</v>
          </cell>
          <cell r="C9">
            <v>196.48430099999999</v>
          </cell>
          <cell r="D9">
            <v>297.89788600000003</v>
          </cell>
          <cell r="E9">
            <v>408.46396399999998</v>
          </cell>
          <cell r="F9">
            <v>492.232214</v>
          </cell>
          <cell r="G9">
            <v>565.68019200000003</v>
          </cell>
          <cell r="H9">
            <v>639.53994699999998</v>
          </cell>
          <cell r="I9">
            <v>713.107888</v>
          </cell>
          <cell r="J9">
            <v>787.61140799999998</v>
          </cell>
          <cell r="K9">
            <v>864.15652699999998</v>
          </cell>
        </row>
        <row r="10">
          <cell r="A10" t="str">
            <v>Paid additions premium</v>
          </cell>
          <cell r="B10">
            <v>10.0409018435</v>
          </cell>
          <cell r="C10">
            <v>4.630470136334</v>
          </cell>
          <cell r="D10">
            <v>3.6279058161164</v>
          </cell>
          <cell r="E10">
            <v>2.8554309886787999</v>
          </cell>
          <cell r="F10">
            <v>2.2473730822382003</v>
          </cell>
          <cell r="G10">
            <v>1.77609178083792</v>
          </cell>
          <cell r="H10">
            <v>1.4155719738763681</v>
          </cell>
          <cell r="I10">
            <v>1.1347538394882311</v>
          </cell>
          <cell r="J10">
            <v>0.91492960184734806</v>
          </cell>
          <cell r="K10">
            <v>0.75596776938285326</v>
          </cell>
        </row>
        <row r="11">
          <cell r="A11" t="str">
            <v>Ann/SC involving life contingencies</v>
          </cell>
          <cell r="B11">
            <v>77.192617999999996</v>
          </cell>
          <cell r="C11">
            <v>88.52637</v>
          </cell>
          <cell r="D11">
            <v>79.029897000000005</v>
          </cell>
          <cell r="E11">
            <v>94.014869000000004</v>
          </cell>
          <cell r="F11">
            <v>82.908895999999999</v>
          </cell>
          <cell r="G11">
            <v>98.184252000000001</v>
          </cell>
          <cell r="H11">
            <v>86.279747</v>
          </cell>
          <cell r="I11">
            <v>102.543085</v>
          </cell>
          <cell r="J11">
            <v>90.502238000000006</v>
          </cell>
          <cell r="K11">
            <v>108.296935</v>
          </cell>
        </row>
        <row r="12">
          <cell r="A12" t="str">
            <v>Ann/SC not involving life contingencies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A13" t="str">
            <v>Structured settlement considerations</v>
          </cell>
          <cell r="B13">
            <v>1.21329</v>
          </cell>
          <cell r="C13">
            <v>2</v>
          </cell>
          <cell r="D13">
            <v>2</v>
          </cell>
          <cell r="E13">
            <v>2</v>
          </cell>
          <cell r="F13">
            <v>2</v>
          </cell>
          <cell r="G13">
            <v>2</v>
          </cell>
          <cell r="H13">
            <v>2</v>
          </cell>
          <cell r="I13">
            <v>2</v>
          </cell>
          <cell r="J13">
            <v>2</v>
          </cell>
          <cell r="K13">
            <v>2</v>
          </cell>
        </row>
        <row r="14">
          <cell r="A14" t="str">
            <v>Group premium</v>
          </cell>
          <cell r="B14">
            <v>54.397500000000001</v>
          </cell>
          <cell r="C14">
            <v>54.39</v>
          </cell>
          <cell r="D14">
            <v>55.39</v>
          </cell>
          <cell r="E14">
            <v>56.39</v>
          </cell>
          <cell r="F14">
            <v>57.39</v>
          </cell>
          <cell r="G14">
            <v>58.39</v>
          </cell>
          <cell r="H14">
            <v>59.39</v>
          </cell>
          <cell r="I14">
            <v>60.39</v>
          </cell>
          <cell r="J14">
            <v>61.39</v>
          </cell>
          <cell r="K14">
            <v>62.39</v>
          </cell>
        </row>
        <row r="15">
          <cell r="A15" t="str">
            <v>Dividend accumulations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>Net investment income</v>
          </cell>
          <cell r="B16">
            <v>2055.1304471895528</v>
          </cell>
          <cell r="C16">
            <v>2057.884429896746</v>
          </cell>
          <cell r="D16">
            <v>2095.8062816930192</v>
          </cell>
          <cell r="E16">
            <v>2141.2809252629354</v>
          </cell>
          <cell r="F16">
            <v>2213.4047421047126</v>
          </cell>
          <cell r="G16">
            <v>2302.056885611606</v>
          </cell>
          <cell r="H16">
            <v>2401.505549428136</v>
          </cell>
          <cell r="I16">
            <v>2486.5911569646878</v>
          </cell>
          <cell r="J16">
            <v>2571.0627888249464</v>
          </cell>
          <cell r="K16">
            <v>2675.2242926752724</v>
          </cell>
        </row>
        <row r="17">
          <cell r="A17" t="str">
            <v>Change in IMR</v>
          </cell>
          <cell r="B17">
            <v>18.410663</v>
          </cell>
          <cell r="C17">
            <v>10.681656</v>
          </cell>
          <cell r="D17">
            <v>5.1679529999999998</v>
          </cell>
          <cell r="E17">
            <v>6.4675539999999998</v>
          </cell>
          <cell r="F17">
            <v>13.915902000000001</v>
          </cell>
          <cell r="G17">
            <v>6.3926990000000004</v>
          </cell>
          <cell r="H17">
            <v>-0.31750299999999998</v>
          </cell>
          <cell r="I17">
            <v>-0.474879</v>
          </cell>
          <cell r="J17">
            <v>-3.7477000000000003E-2</v>
          </cell>
          <cell r="K17">
            <v>-0.46444000000000002</v>
          </cell>
        </row>
        <row r="18">
          <cell r="A18" t="str">
            <v>Net gain from Separate Acct statement</v>
          </cell>
          <cell r="B18">
            <v>0.80233617999999995</v>
          </cell>
          <cell r="C18">
            <v>1.1321680817999999</v>
          </cell>
          <cell r="D18">
            <v>1.1434897626180001</v>
          </cell>
          <cell r="E18">
            <v>1.1549246602441798</v>
          </cell>
          <cell r="F18">
            <v>1.1664739068466217</v>
          </cell>
          <cell r="G18">
            <v>1.178138645915088</v>
          </cell>
          <cell r="H18">
            <v>1.1899200323742392</v>
          </cell>
          <cell r="I18">
            <v>1.2018192326979813</v>
          </cell>
          <cell r="J18">
            <v>1.2138374250249611</v>
          </cell>
          <cell r="K18">
            <v>1.2259757992752107</v>
          </cell>
        </row>
        <row r="20">
          <cell r="A20" t="str">
            <v>Total Income</v>
          </cell>
          <cell r="B20">
            <v>5528.6054680747129</v>
          </cell>
          <cell r="C20">
            <v>5775.1434344974841</v>
          </cell>
          <cell r="D20">
            <v>6224.2066410555981</v>
          </cell>
          <cell r="E20">
            <v>6743.273629245401</v>
          </cell>
          <cell r="F20">
            <v>7272.4555953415775</v>
          </cell>
          <cell r="G20">
            <v>7725.5477328461675</v>
          </cell>
          <cell r="H20">
            <v>8172.7780952076482</v>
          </cell>
          <cell r="I20">
            <v>8674.8341118612207</v>
          </cell>
          <cell r="J20">
            <v>9152.5111896181515</v>
          </cell>
          <cell r="K20">
            <v>9689.0949908969887</v>
          </cell>
        </row>
        <row r="22">
          <cell r="A22" t="str">
            <v>Death benefits</v>
          </cell>
          <cell r="B22">
            <v>732.84729772206003</v>
          </cell>
          <cell r="C22">
            <v>807.63501741069012</v>
          </cell>
          <cell r="D22">
            <v>893.06821647899608</v>
          </cell>
          <cell r="E22">
            <v>984.63643374755191</v>
          </cell>
          <cell r="F22">
            <v>1078.5603798987677</v>
          </cell>
          <cell r="G22">
            <v>1183.3821777648006</v>
          </cell>
          <cell r="H22">
            <v>1302.8629506310863</v>
          </cell>
          <cell r="I22">
            <v>1436.1630147839094</v>
          </cell>
          <cell r="J22">
            <v>1580.7002537888268</v>
          </cell>
          <cell r="K22">
            <v>1738.7611824564492</v>
          </cell>
        </row>
        <row r="23">
          <cell r="A23" t="str">
            <v>Matured endowments</v>
          </cell>
          <cell r="B23">
            <v>4.6502499999999998</v>
          </cell>
          <cell r="C23">
            <v>5.7649999999999997</v>
          </cell>
          <cell r="D23">
            <v>5.7649999999999997</v>
          </cell>
          <cell r="E23">
            <v>5.7649999999999997</v>
          </cell>
          <cell r="F23">
            <v>5.7649999999999997</v>
          </cell>
          <cell r="G23">
            <v>5.7649999999999997</v>
          </cell>
          <cell r="H23">
            <v>5.7649999999999997</v>
          </cell>
          <cell r="I23">
            <v>5.7649999999999997</v>
          </cell>
          <cell r="J23">
            <v>5.7649999999999997</v>
          </cell>
          <cell r="K23">
            <v>5.7649999999999997</v>
          </cell>
        </row>
        <row r="24">
          <cell r="A24" t="str">
            <v>Deferred annuity maturities</v>
          </cell>
          <cell r="B24">
            <v>31.431182374999999</v>
          </cell>
          <cell r="C24">
            <v>129.68410549999999</v>
          </cell>
          <cell r="D24">
            <v>132.94769249999999</v>
          </cell>
          <cell r="E24">
            <v>135.4882925</v>
          </cell>
          <cell r="F24">
            <v>137.4378395</v>
          </cell>
          <cell r="G24">
            <v>138.19023150000001</v>
          </cell>
          <cell r="H24">
            <v>138.03403650000001</v>
          </cell>
          <cell r="I24">
            <v>137.86337449999999</v>
          </cell>
          <cell r="J24">
            <v>138.25459950000001</v>
          </cell>
          <cell r="K24">
            <v>139.1229155</v>
          </cell>
        </row>
        <row r="25">
          <cell r="A25" t="str">
            <v>Ann/Supp contracts benefits &amp; surrenders</v>
          </cell>
          <cell r="B25">
            <v>345.33772062499997</v>
          </cell>
          <cell r="C25">
            <v>234.64648149999999</v>
          </cell>
          <cell r="D25">
            <v>255.13121849999999</v>
          </cell>
          <cell r="E25">
            <v>284.88135249999999</v>
          </cell>
          <cell r="F25">
            <v>308.51766249999997</v>
          </cell>
          <cell r="G25">
            <v>342.9355405</v>
          </cell>
          <cell r="H25">
            <v>385.74895550000002</v>
          </cell>
          <cell r="I25">
            <v>435.04585950000001</v>
          </cell>
          <cell r="J25">
            <v>489.02644950000001</v>
          </cell>
          <cell r="K25">
            <v>569.64932350000004</v>
          </cell>
        </row>
        <row r="26">
          <cell r="A26" t="str">
            <v>Surrenders</v>
          </cell>
          <cell r="B26">
            <v>440.36432189547975</v>
          </cell>
          <cell r="C26">
            <v>554.72638004216094</v>
          </cell>
          <cell r="D26">
            <v>592.02098409209134</v>
          </cell>
          <cell r="E26">
            <v>631.5248704722311</v>
          </cell>
          <cell r="F26">
            <v>672.63044674450373</v>
          </cell>
          <cell r="G26">
            <v>712.39711795583048</v>
          </cell>
          <cell r="H26">
            <v>755.02211171689873</v>
          </cell>
          <cell r="I26">
            <v>798.34630373756727</v>
          </cell>
          <cell r="J26">
            <v>842.38057040590627</v>
          </cell>
          <cell r="K26">
            <v>886.9258323799512</v>
          </cell>
        </row>
        <row r="27">
          <cell r="A27" t="str">
            <v>Disability benefits</v>
          </cell>
          <cell r="B27">
            <v>24.854416043608659</v>
          </cell>
          <cell r="C27">
            <v>27.231707681481879</v>
          </cell>
          <cell r="D27">
            <v>29.047639477335423</v>
          </cell>
          <cell r="E27">
            <v>31.042371169796382</v>
          </cell>
          <cell r="F27">
            <v>33.278235607965613</v>
          </cell>
          <cell r="G27">
            <v>35.74386257690351</v>
          </cell>
          <cell r="H27">
            <v>38.470129844115249</v>
          </cell>
          <cell r="I27">
            <v>41.482068371609522</v>
          </cell>
          <cell r="J27">
            <v>44.789575999717236</v>
          </cell>
          <cell r="K27">
            <v>48.321211529178775</v>
          </cell>
        </row>
        <row r="28">
          <cell r="A28" t="str">
            <v>Interest on funds</v>
          </cell>
          <cell r="B28">
            <v>364.51174018032577</v>
          </cell>
          <cell r="C28">
            <v>381.51131717823125</v>
          </cell>
          <cell r="D28">
            <v>392.75686811464618</v>
          </cell>
          <cell r="E28">
            <v>410.77151412996824</v>
          </cell>
          <cell r="F28">
            <v>423.36770825467204</v>
          </cell>
          <cell r="G28">
            <v>446.24569707687397</v>
          </cell>
          <cell r="H28">
            <v>461.62677454879196</v>
          </cell>
          <cell r="I28">
            <v>484.85778043846352</v>
          </cell>
          <cell r="J28">
            <v>512.28287409175448</v>
          </cell>
          <cell r="K28">
            <v>519.28039190352933</v>
          </cell>
        </row>
        <row r="29">
          <cell r="A29" t="str">
            <v>Payments of dividend accumulations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>Reserve increase</v>
          </cell>
        </row>
        <row r="31">
          <cell r="A31" t="str">
            <v>Ordinary Life</v>
          </cell>
          <cell r="B31">
            <v>1240.2817375947113</v>
          </cell>
          <cell r="C31">
            <v>1161.5984103766214</v>
          </cell>
          <cell r="D31">
            <v>1225.8065728664283</v>
          </cell>
          <cell r="E31">
            <v>1296.4058149044151</v>
          </cell>
          <cell r="F31">
            <v>1395.9310376332473</v>
          </cell>
          <cell r="G31">
            <v>1484.1284204967881</v>
          </cell>
          <cell r="H31">
            <v>1591.2066802304</v>
          </cell>
          <cell r="I31">
            <v>1703.6868984007644</v>
          </cell>
          <cell r="J31">
            <v>1814.7910759863853</v>
          </cell>
          <cell r="K31">
            <v>1922.8570071043014</v>
          </cell>
        </row>
        <row r="32">
          <cell r="A32" t="str">
            <v>Deferred annuities</v>
          </cell>
          <cell r="B32">
            <v>266.243036303</v>
          </cell>
          <cell r="C32">
            <v>313.01085570079994</v>
          </cell>
          <cell r="D32">
            <v>480.71520621079969</v>
          </cell>
          <cell r="E32">
            <v>668.38008559730054</v>
          </cell>
          <cell r="F32">
            <v>855.41726930274012</v>
          </cell>
          <cell r="G32">
            <v>928.54392810661602</v>
          </cell>
          <cell r="H32">
            <v>997.88673712562365</v>
          </cell>
          <cell r="I32">
            <v>1065.1162102090434</v>
          </cell>
          <cell r="J32">
            <v>1126.0967389534856</v>
          </cell>
          <cell r="K32">
            <v>1157.43928791959</v>
          </cell>
        </row>
        <row r="33">
          <cell r="A33" t="str">
            <v>Income rec'g ann/supp contracts</v>
          </cell>
          <cell r="B33">
            <v>13.074543999999999</v>
          </cell>
          <cell r="C33">
            <v>54.897078</v>
          </cell>
          <cell r="D33">
            <v>40.119231999999997</v>
          </cell>
          <cell r="E33">
            <v>53.959857999999997</v>
          </cell>
          <cell r="F33">
            <v>37.434418000000001</v>
          </cell>
          <cell r="G33">
            <v>51.663544000000002</v>
          </cell>
          <cell r="H33">
            <v>33.926527999999998</v>
          </cell>
          <cell r="I33">
            <v>48.958506</v>
          </cell>
          <cell r="J33">
            <v>30.520312000000001</v>
          </cell>
          <cell r="K33">
            <v>49.526572999999999</v>
          </cell>
        </row>
        <row r="34">
          <cell r="A34" t="str">
            <v>Group</v>
          </cell>
          <cell r="B34">
            <v>10.066215</v>
          </cell>
          <cell r="C34">
            <v>10.5</v>
          </cell>
          <cell r="D34">
            <v>10.5</v>
          </cell>
          <cell r="E34">
            <v>10.5</v>
          </cell>
          <cell r="F34">
            <v>10.5</v>
          </cell>
          <cell r="G34">
            <v>10.5</v>
          </cell>
          <cell r="H34">
            <v>10.5</v>
          </cell>
          <cell r="I34">
            <v>10.5</v>
          </cell>
          <cell r="J34">
            <v>10.5</v>
          </cell>
          <cell r="K34">
            <v>10.5</v>
          </cell>
        </row>
        <row r="35">
          <cell r="A35" t="str">
            <v>Dividend accumulations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A36" t="str">
            <v>Total reserve increase</v>
          </cell>
          <cell r="B36">
            <v>1529.6655328977113</v>
          </cell>
          <cell r="C36">
            <v>1540.0063440774211</v>
          </cell>
          <cell r="D36">
            <v>1757.1410110772281</v>
          </cell>
          <cell r="E36">
            <v>2029.2457585017157</v>
          </cell>
          <cell r="F36">
            <v>2299.2827249359875</v>
          </cell>
          <cell r="G36">
            <v>2474.8358926034039</v>
          </cell>
          <cell r="H36">
            <v>2633.519945356024</v>
          </cell>
          <cell r="I36">
            <v>2828.261614609808</v>
          </cell>
          <cell r="J36">
            <v>2981.9081269398707</v>
          </cell>
          <cell r="K36">
            <v>3140.3228680238913</v>
          </cell>
        </row>
        <row r="38">
          <cell r="A38" t="str">
            <v>Commissions</v>
          </cell>
          <cell r="B38">
            <v>253.642190962</v>
          </cell>
          <cell r="C38">
            <v>293.17459892539995</v>
          </cell>
          <cell r="D38">
            <v>344.18776021259998</v>
          </cell>
          <cell r="E38">
            <v>390.28320728139994</v>
          </cell>
          <cell r="F38">
            <v>433.43394191899995</v>
          </cell>
          <cell r="G38">
            <v>472.89301142620002</v>
          </cell>
          <cell r="H38">
            <v>508.94658150539999</v>
          </cell>
          <cell r="I38">
            <v>543.83125901439996</v>
          </cell>
          <cell r="J38">
            <v>579.61652117540007</v>
          </cell>
          <cell r="K38">
            <v>616.26122982640004</v>
          </cell>
        </row>
        <row r="39">
          <cell r="A39" t="str">
            <v>General insurance expenses</v>
          </cell>
          <cell r="B39">
            <v>552.871844538</v>
          </cell>
          <cell r="C39">
            <v>616.34944207460001</v>
          </cell>
          <cell r="D39">
            <v>659.47482178740006</v>
          </cell>
          <cell r="E39">
            <v>695.2407057186</v>
          </cell>
          <cell r="F39">
            <v>730.15593108100018</v>
          </cell>
          <cell r="G39">
            <v>765.6483055737998</v>
          </cell>
          <cell r="H39">
            <v>803.92185949460008</v>
          </cell>
          <cell r="I39">
            <v>843.82296598560015</v>
          </cell>
          <cell r="J39">
            <v>886.00384682460003</v>
          </cell>
          <cell r="K39">
            <v>931.9698411736</v>
          </cell>
        </row>
        <row r="40">
          <cell r="A40" t="str">
            <v>Taxes, licenses and fees</v>
          </cell>
          <cell r="B40">
            <v>58.667472459999999</v>
          </cell>
          <cell r="C40">
            <v>52.870827140000003</v>
          </cell>
          <cell r="D40">
            <v>57.804685980000002</v>
          </cell>
          <cell r="E40">
            <v>63.076267150000007</v>
          </cell>
          <cell r="F40">
            <v>68.447549530000003</v>
          </cell>
          <cell r="G40">
            <v>73.362327919999998</v>
          </cell>
          <cell r="H40">
            <v>78.3428562</v>
          </cell>
          <cell r="I40">
            <v>83.969186590000007</v>
          </cell>
          <cell r="J40">
            <v>89.518014710000003</v>
          </cell>
          <cell r="K40">
            <v>95.330793960000008</v>
          </cell>
        </row>
        <row r="41">
          <cell r="A41" t="str">
            <v>Increase in loadings</v>
          </cell>
          <cell r="B41">
            <v>-0.53464100000000003</v>
          </cell>
          <cell r="C41">
            <v>0.68090200000000001</v>
          </cell>
          <cell r="D41">
            <v>1.8123640000000001</v>
          </cell>
          <cell r="E41">
            <v>1.225981</v>
          </cell>
          <cell r="F41">
            <v>0.64042900000000003</v>
          </cell>
          <cell r="G41">
            <v>2.0077750000000001</v>
          </cell>
          <cell r="H41">
            <v>0.12795000000000001</v>
          </cell>
          <cell r="I41">
            <v>1.8571759999999999</v>
          </cell>
          <cell r="J41">
            <v>1.3092459999999999</v>
          </cell>
          <cell r="K41">
            <v>3.315674</v>
          </cell>
        </row>
        <row r="42">
          <cell r="A42" t="str">
            <v>Adjustment for Miscellaneous Items</v>
          </cell>
          <cell r="B42">
            <v>36.840499999999999</v>
          </cell>
          <cell r="C42">
            <v>3.2810000000001865E-2</v>
          </cell>
          <cell r="D42">
            <v>-15.191697849999995</v>
          </cell>
          <cell r="E42">
            <v>-15.419573317749993</v>
          </cell>
          <cell r="F42">
            <v>-15.650866917516243</v>
          </cell>
          <cell r="G42">
            <v>-15.885629921278985</v>
          </cell>
          <cell r="H42">
            <v>-16.123914370098166</v>
          </cell>
          <cell r="I42">
            <v>-16.365773085649639</v>
          </cell>
          <cell r="J42">
            <v>-16.611259681934381</v>
          </cell>
          <cell r="K42">
            <v>-16.860428577163397</v>
          </cell>
        </row>
        <row r="43">
          <cell r="A43" t="str">
            <v>Net transfers to (from) Separate Accounts</v>
          </cell>
          <cell r="B43">
            <v>69.370562000000007</v>
          </cell>
          <cell r="C43">
            <v>136.17537400000001</v>
          </cell>
          <cell r="D43">
            <v>142.73527200000001</v>
          </cell>
          <cell r="E43">
            <v>153.16595799999999</v>
          </cell>
          <cell r="F43">
            <v>167.688031</v>
          </cell>
          <cell r="G43">
            <v>184.34474499999999</v>
          </cell>
          <cell r="H43">
            <v>205.29963599999999</v>
          </cell>
          <cell r="I43">
            <v>229.530224</v>
          </cell>
          <cell r="J43">
            <v>258.77435400000002</v>
          </cell>
          <cell r="K43">
            <v>293.62111299999998</v>
          </cell>
        </row>
        <row r="45">
          <cell r="A45" t="str">
            <v>Total deductions</v>
          </cell>
          <cell r="B45">
            <v>4444.5203906991856</v>
          </cell>
          <cell r="C45">
            <v>4780.4903075299853</v>
          </cell>
          <cell r="D45">
            <v>5248.7018363702964</v>
          </cell>
          <cell r="E45">
            <v>5800.9281388535137</v>
          </cell>
          <cell r="F45">
            <v>6343.5550130543807</v>
          </cell>
          <cell r="G45">
            <v>6821.8660549765327</v>
          </cell>
          <cell r="H45">
            <v>7301.5648729268178</v>
          </cell>
          <cell r="I45">
            <v>7854.4300544457092</v>
          </cell>
          <cell r="J45">
            <v>8393.7181732541412</v>
          </cell>
          <cell r="K45">
            <v>8971.7869486758373</v>
          </cell>
        </row>
        <row r="47">
          <cell r="A47" t="str">
            <v>Gain before dividends and FIT</v>
          </cell>
          <cell r="B47">
            <v>1084.0850773755274</v>
          </cell>
          <cell r="C47">
            <v>994.65312696749879</v>
          </cell>
          <cell r="D47">
            <v>975.50480468530179</v>
          </cell>
          <cell r="E47">
            <v>942.34549039188767</v>
          </cell>
          <cell r="F47">
            <v>928.90058228719715</v>
          </cell>
          <cell r="G47">
            <v>903.68167786963465</v>
          </cell>
          <cell r="H47">
            <v>871.21322228083034</v>
          </cell>
          <cell r="I47">
            <v>820.40405741551206</v>
          </cell>
          <cell r="J47">
            <v>758.79301636400885</v>
          </cell>
          <cell r="K47">
            <v>717.30804222115137</v>
          </cell>
        </row>
        <row r="48">
          <cell r="A48" t="str">
            <v>Dividends to policyholders - ordinary</v>
          </cell>
          <cell r="B48">
            <v>706.41540899999995</v>
          </cell>
          <cell r="C48">
            <v>745.63976100000002</v>
          </cell>
          <cell r="D48">
            <v>773.17308400000002</v>
          </cell>
          <cell r="E48">
            <v>804.33521599999995</v>
          </cell>
          <cell r="F48">
            <v>844.191283</v>
          </cell>
          <cell r="G48">
            <v>884.94328399999995</v>
          </cell>
          <cell r="H48">
            <v>920.03312800000003</v>
          </cell>
          <cell r="I48">
            <v>964.73378700000001</v>
          </cell>
          <cell r="J48">
            <v>1003.749657</v>
          </cell>
          <cell r="K48">
            <v>1050.540915</v>
          </cell>
        </row>
        <row r="49">
          <cell r="A49" t="str">
            <v>Dividends to policyholders - annuity</v>
          </cell>
          <cell r="B49">
            <v>5.0456775404999998</v>
          </cell>
          <cell r="C49">
            <v>3.6494874355340001</v>
          </cell>
          <cell r="D49">
            <v>2.8720596053164003</v>
          </cell>
          <cell r="E49">
            <v>2.2604623913788</v>
          </cell>
          <cell r="F49">
            <v>1.7862367794982001</v>
          </cell>
          <cell r="G49">
            <v>1.4233326742219201</v>
          </cell>
          <cell r="H49">
            <v>1.140798848251968</v>
          </cell>
          <cell r="I49">
            <v>0.91966163044627103</v>
          </cell>
          <cell r="J49">
            <v>0.759389648359584</v>
          </cell>
          <cell r="K49">
            <v>0.6326908497938657</v>
          </cell>
        </row>
        <row r="50">
          <cell r="A50" t="str">
            <v>Gain after dividends and before FIT</v>
          </cell>
          <cell r="B50">
            <v>372.62399083502737</v>
          </cell>
          <cell r="C50">
            <v>245.36387853196479</v>
          </cell>
          <cell r="D50">
            <v>199.45966107998538</v>
          </cell>
          <cell r="E50">
            <v>135.74981200050888</v>
          </cell>
          <cell r="F50">
            <v>82.923062507698901</v>
          </cell>
          <cell r="G50">
            <v>17.315061195412706</v>
          </cell>
          <cell r="H50">
            <v>-49.960704567421587</v>
          </cell>
          <cell r="I50">
            <v>-145.24939121493421</v>
          </cell>
          <cell r="J50">
            <v>-245.71603028435069</v>
          </cell>
          <cell r="K50">
            <v>-333.86556362864252</v>
          </cell>
        </row>
        <row r="51">
          <cell r="A51" t="str">
            <v>Federal income tax</v>
          </cell>
          <cell r="B51">
            <v>133.98621134849125</v>
          </cell>
          <cell r="C51">
            <v>123.56763208188731</v>
          </cell>
          <cell r="D51">
            <v>112.33453923167457</v>
          </cell>
          <cell r="E51">
            <v>94.511514437784726</v>
          </cell>
          <cell r="F51">
            <v>74.816480237175085</v>
          </cell>
          <cell r="G51">
            <v>59.418689923230275</v>
          </cell>
          <cell r="H51">
            <v>44.966230725784044</v>
          </cell>
          <cell r="I51">
            <v>17.920168138725383</v>
          </cell>
          <cell r="J51">
            <v>-13.231846298652421</v>
          </cell>
          <cell r="K51">
            <v>-38.328802310074856</v>
          </cell>
        </row>
        <row r="52">
          <cell r="A52" t="str">
            <v>Gain after dividends and FIT</v>
          </cell>
          <cell r="B52">
            <v>238.63777948653612</v>
          </cell>
          <cell r="C52">
            <v>121.79624645007748</v>
          </cell>
          <cell r="D52">
            <v>87.125121848310812</v>
          </cell>
          <cell r="E52">
            <v>41.238297562724142</v>
          </cell>
          <cell r="F52">
            <v>8.1065822705238162</v>
          </cell>
          <cell r="G52">
            <v>-42.103628727817565</v>
          </cell>
          <cell r="H52">
            <v>-94.926935293205617</v>
          </cell>
          <cell r="I52">
            <v>-163.16955935365957</v>
          </cell>
          <cell r="J52">
            <v>-232.48418398569828</v>
          </cell>
          <cell r="K52">
            <v>-295.53676131856764</v>
          </cell>
        </row>
        <row r="53">
          <cell r="A53" t="str">
            <v>Capital gains/losses</v>
          </cell>
          <cell r="B53">
            <v>-35.779887000000002</v>
          </cell>
          <cell r="C53">
            <v>-20.498597</v>
          </cell>
          <cell r="D53">
            <v>-21.588422999999999</v>
          </cell>
          <cell r="E53">
            <v>-19.238188999999998</v>
          </cell>
          <cell r="F53">
            <v>-32.534897999999998</v>
          </cell>
          <cell r="G53">
            <v>-25.754200000000001</v>
          </cell>
          <cell r="H53">
            <v>-18.229728999999999</v>
          </cell>
          <cell r="I53">
            <v>-17.400120999999999</v>
          </cell>
          <cell r="J53">
            <v>-15.528133</v>
          </cell>
          <cell r="K53">
            <v>-13.239583</v>
          </cell>
        </row>
        <row r="55">
          <cell r="A55" t="str">
            <v>Net Income</v>
          </cell>
          <cell r="B55">
            <v>202.85789248653612</v>
          </cell>
          <cell r="C55">
            <v>101.29764945007747</v>
          </cell>
          <cell r="D55">
            <v>65.53669884831082</v>
          </cell>
          <cell r="E55">
            <v>22.000108562724144</v>
          </cell>
          <cell r="F55">
            <v>-24.428315729476182</v>
          </cell>
          <cell r="G55">
            <v>-67.857828727817562</v>
          </cell>
          <cell r="H55">
            <v>-113.15666429320562</v>
          </cell>
          <cell r="I55">
            <v>-180.56968035365958</v>
          </cell>
          <cell r="J55">
            <v>-248.01231698569828</v>
          </cell>
          <cell r="K55">
            <v>-308.77634431856762</v>
          </cell>
        </row>
        <row r="58">
          <cell r="A58" t="str">
            <v>Capital and Surplus Account</v>
          </cell>
        </row>
        <row r="59">
          <cell r="A59" t="str">
            <v>Capital and Surplus, prior year</v>
          </cell>
          <cell r="B59">
            <v>3310.5941630000002</v>
          </cell>
          <cell r="C59">
            <v>3493.9462126016956</v>
          </cell>
          <cell r="D59">
            <v>3644.7794819540895</v>
          </cell>
          <cell r="E59">
            <v>3772.1599721352982</v>
          </cell>
          <cell r="F59">
            <v>3860.5191846017165</v>
          </cell>
          <cell r="G59">
            <v>3920.020041163933</v>
          </cell>
          <cell r="H59">
            <v>3929.1183371295597</v>
          </cell>
          <cell r="I59">
            <v>3886.5754029120089</v>
          </cell>
          <cell r="J59">
            <v>3776.8992572750599</v>
          </cell>
          <cell r="K59">
            <v>3599.7427068714869</v>
          </cell>
        </row>
        <row r="61">
          <cell r="A61" t="str">
            <v>Net Income</v>
          </cell>
          <cell r="B61">
            <v>202.85789248653612</v>
          </cell>
          <cell r="C61">
            <v>101.29764945007747</v>
          </cell>
          <cell r="D61">
            <v>65.53669884831082</v>
          </cell>
          <cell r="E61">
            <v>22.000108562724144</v>
          </cell>
          <cell r="F61">
            <v>-24.428315729476182</v>
          </cell>
          <cell r="G61">
            <v>-67.857828727817562</v>
          </cell>
          <cell r="H61">
            <v>-113.15666429320562</v>
          </cell>
          <cell r="I61">
            <v>-180.56968035365958</v>
          </cell>
          <cell r="J61">
            <v>-248.01231698569828</v>
          </cell>
          <cell r="K61">
            <v>-308.77634431856762</v>
          </cell>
        </row>
        <row r="62">
          <cell r="A62" t="str">
            <v>Net Unrealized Capital Gains/(Losses)</v>
          </cell>
          <cell r="B62">
            <v>149.58958205673159</v>
          </cell>
          <cell r="C62">
            <v>112.49267895577181</v>
          </cell>
          <cell r="D62">
            <v>128.11735714141031</v>
          </cell>
          <cell r="E62">
            <v>137.08352307830762</v>
          </cell>
          <cell r="F62">
            <v>147.39148077122337</v>
          </cell>
          <cell r="G62">
            <v>148.35534372733724</v>
          </cell>
          <cell r="H62">
            <v>149.38879370388671</v>
          </cell>
          <cell r="I62">
            <v>150.42086226852297</v>
          </cell>
          <cell r="J62">
            <v>152.66184628113479</v>
          </cell>
          <cell r="K62">
            <v>154.14198957555982</v>
          </cell>
        </row>
        <row r="63">
          <cell r="A63" t="str">
            <v>Change in Asset Valuation Reserve</v>
          </cell>
          <cell r="B63">
            <v>-113.71732922171628</v>
          </cell>
          <cell r="C63">
            <v>-23.58462141893494</v>
          </cell>
          <cell r="D63">
            <v>-21.43249080901909</v>
          </cell>
          <cell r="E63">
            <v>-22.745186097206055</v>
          </cell>
          <cell r="F63">
            <v>-11.875290209602534</v>
          </cell>
          <cell r="G63">
            <v>-19.474848729324819</v>
          </cell>
          <cell r="H63">
            <v>-26.488985831871627</v>
          </cell>
          <cell r="I63">
            <v>-26.880025757829188</v>
          </cell>
          <cell r="J63">
            <v>-28.374433500611662</v>
          </cell>
          <cell r="K63">
            <v>-30.034887949570059</v>
          </cell>
        </row>
        <row r="64">
          <cell r="A64" t="str">
            <v>Change in Net Deferred Tax Asset</v>
          </cell>
          <cell r="B64">
            <v>-55.378095719856027</v>
          </cell>
          <cell r="C64">
            <v>-39.372437634520111</v>
          </cell>
          <cell r="D64">
            <v>-44.8410749994936</v>
          </cell>
          <cell r="E64">
            <v>-47.979233077407656</v>
          </cell>
          <cell r="F64">
            <v>-51.587018269928159</v>
          </cell>
          <cell r="G64">
            <v>-51.924370304568022</v>
          </cell>
          <cell r="H64">
            <v>-52.286077796360352</v>
          </cell>
          <cell r="I64">
            <v>-31.082284197866073</v>
          </cell>
          <cell r="J64">
            <v>0</v>
          </cell>
          <cell r="K64">
            <v>0</v>
          </cell>
        </row>
        <row r="65">
          <cell r="A65" t="str">
            <v>Change in Net Deferred Tax Liability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-21.565017596116967</v>
          </cell>
          <cell r="J65">
            <v>-53.431646198397182</v>
          </cell>
          <cell r="K65">
            <v>-53.949696351445944</v>
          </cell>
        </row>
        <row r="66">
          <cell r="A66" t="str">
            <v>Change in Miscellaneous Adjustments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8">
          <cell r="A68" t="str">
            <v>Capital and Surplus, current year</v>
          </cell>
          <cell r="B68">
            <v>3493.9462126016956</v>
          </cell>
          <cell r="C68">
            <v>3644.7794819540895</v>
          </cell>
          <cell r="D68">
            <v>3772.1599721352982</v>
          </cell>
          <cell r="E68">
            <v>3860.5191846017165</v>
          </cell>
          <cell r="F68">
            <v>3920.020041163933</v>
          </cell>
          <cell r="G68">
            <v>3929.1183371295597</v>
          </cell>
          <cell r="H68">
            <v>3886.5754029120089</v>
          </cell>
          <cell r="I68">
            <v>3776.8992572750599</v>
          </cell>
          <cell r="J68">
            <v>3599.7427068714869</v>
          </cell>
          <cell r="K68">
            <v>3361.1237678274633</v>
          </cell>
        </row>
        <row r="71">
          <cell r="A71" t="str">
            <v>Balance Sheet (in millions)</v>
          </cell>
        </row>
        <row r="72">
          <cell r="B72">
            <v>2003</v>
          </cell>
          <cell r="C72">
            <v>2004</v>
          </cell>
          <cell r="D72">
            <v>2005</v>
          </cell>
          <cell r="E72">
            <v>2006</v>
          </cell>
          <cell r="F72">
            <v>2007</v>
          </cell>
          <cell r="G72">
            <v>2008</v>
          </cell>
          <cell r="H72">
            <v>2009</v>
          </cell>
          <cell r="I72">
            <v>2010</v>
          </cell>
          <cell r="J72">
            <v>2011</v>
          </cell>
          <cell r="K72">
            <v>2012</v>
          </cell>
        </row>
        <row r="73">
          <cell r="A73" t="str">
            <v>Invested Assets</v>
          </cell>
        </row>
        <row r="74">
          <cell r="A74" t="str">
            <v>Bonds</v>
          </cell>
          <cell r="B74">
            <v>18317.56403846234</v>
          </cell>
          <cell r="C74">
            <v>21180.233665593798</v>
          </cell>
          <cell r="D74">
            <v>23916.14221974248</v>
          </cell>
          <cell r="E74">
            <v>26695.135610066096</v>
          </cell>
          <cell r="F74">
            <v>29647.017383364808</v>
          </cell>
          <cell r="G74">
            <v>32656.099102061529</v>
          </cell>
          <cell r="H74">
            <v>35792.591102984545</v>
          </cell>
          <cell r="I74">
            <v>39213.180224335942</v>
          </cell>
          <cell r="J74">
            <v>42722.544171782167</v>
          </cell>
          <cell r="K74">
            <v>46296.351896754262</v>
          </cell>
        </row>
        <row r="75">
          <cell r="A75" t="str">
            <v>Mortgage Derivatives</v>
          </cell>
          <cell r="B75">
            <v>5548.2399320000004</v>
          </cell>
          <cell r="C75">
            <v>4365.8961099999997</v>
          </cell>
          <cell r="D75">
            <v>3648.0545339999999</v>
          </cell>
          <cell r="E75">
            <v>3167.437277</v>
          </cell>
          <cell r="F75">
            <v>2860.8250050000001</v>
          </cell>
          <cell r="G75">
            <v>2668.5056359999999</v>
          </cell>
          <cell r="H75">
            <v>2419.3657389999998</v>
          </cell>
          <cell r="I75">
            <v>2060.606299</v>
          </cell>
          <cell r="J75">
            <v>1679.9210639999999</v>
          </cell>
          <cell r="K75">
            <v>1345.4342790000001</v>
          </cell>
        </row>
        <row r="76">
          <cell r="A76" t="str">
            <v>Stock</v>
          </cell>
          <cell r="B76">
            <v>1607.9172073567318</v>
          </cell>
          <cell r="C76">
            <v>1840.4098863125034</v>
          </cell>
          <cell r="D76">
            <v>1968.5272434539138</v>
          </cell>
          <cell r="E76">
            <v>2105.6107665322215</v>
          </cell>
          <cell r="F76">
            <v>2118.1869161768918</v>
          </cell>
          <cell r="G76">
            <v>2131.7269287776762</v>
          </cell>
          <cell r="H76">
            <v>2146.3003913550101</v>
          </cell>
          <cell r="I76">
            <v>2176.226862673439</v>
          </cell>
          <cell r="J76">
            <v>2196.0762920165585</v>
          </cell>
          <cell r="K76">
            <v>2217.4058646541034</v>
          </cell>
        </row>
        <row r="77">
          <cell r="A77" t="str">
            <v>Mortgages</v>
          </cell>
          <cell r="B77">
            <v>4476.867812472532</v>
          </cell>
          <cell r="C77">
            <v>4517.3234966450436</v>
          </cell>
          <cell r="D77">
            <v>4499.8587382554597</v>
          </cell>
          <cell r="E77">
            <v>4441.0240596579006</v>
          </cell>
          <cell r="F77">
            <v>4389.9661452168893</v>
          </cell>
          <cell r="G77">
            <v>4328.3399663800928</v>
          </cell>
          <cell r="H77">
            <v>4322.7970266749981</v>
          </cell>
          <cell r="I77">
            <v>4281.5811145271136</v>
          </cell>
          <cell r="J77">
            <v>4305.2666820506929</v>
          </cell>
          <cell r="K77">
            <v>4313.2650641694609</v>
          </cell>
        </row>
        <row r="78">
          <cell r="A78" t="str">
            <v>Real Estate</v>
          </cell>
          <cell r="B78">
            <v>7.0487254999999998</v>
          </cell>
          <cell r="C78">
            <v>7.0487254999999998</v>
          </cell>
          <cell r="D78">
            <v>7.0487254999999998</v>
          </cell>
          <cell r="E78">
            <v>7.0487254999999998</v>
          </cell>
          <cell r="F78">
            <v>7.0487254999999998</v>
          </cell>
          <cell r="G78">
            <v>7.0487254999999998</v>
          </cell>
          <cell r="H78">
            <v>7.0487254999999998</v>
          </cell>
          <cell r="I78">
            <v>7.0487254999999998</v>
          </cell>
          <cell r="J78">
            <v>7.0487254999999998</v>
          </cell>
          <cell r="K78">
            <v>7.0487254999999998</v>
          </cell>
        </row>
        <row r="79">
          <cell r="A79" t="str">
            <v>Partnerships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A80" t="str">
            <v>Short Term Assets &amp; Imputed Earnings</v>
          </cell>
          <cell r="B80">
            <v>-244.10469653362506</v>
          </cell>
          <cell r="C80">
            <v>-167.67112409269669</v>
          </cell>
          <cell r="D80">
            <v>-77.205381899674421</v>
          </cell>
          <cell r="E80">
            <v>10.761319181163966</v>
          </cell>
          <cell r="F80">
            <v>101.03353344693917</v>
          </cell>
          <cell r="G80">
            <v>186.61301883662665</v>
          </cell>
          <cell r="H80">
            <v>275.65088665007482</v>
          </cell>
          <cell r="I80">
            <v>368.34405021106591</v>
          </cell>
          <cell r="J80">
            <v>447.19909075494422</v>
          </cell>
          <cell r="K80">
            <v>537.72948958855557</v>
          </cell>
        </row>
        <row r="81">
          <cell r="A81" t="str">
            <v>Subtotal Invested Assets</v>
          </cell>
          <cell r="B81">
            <v>29713.533019257975</v>
          </cell>
          <cell r="C81">
            <v>31743.240759958648</v>
          </cell>
          <cell r="D81">
            <v>33962.42607905218</v>
          </cell>
          <cell r="E81">
            <v>36427.017757937385</v>
          </cell>
          <cell r="F81">
            <v>39124.077708705525</v>
          </cell>
          <cell r="G81">
            <v>41978.333377555922</v>
          </cell>
          <cell r="H81">
            <v>44963.753872164627</v>
          </cell>
          <cell r="I81">
            <v>48106.987276247564</v>
          </cell>
          <cell r="J81">
            <v>51358.056026104357</v>
          </cell>
          <cell r="K81">
            <v>54717.23531966639</v>
          </cell>
        </row>
        <row r="83">
          <cell r="A83" t="str">
            <v>Other Assets</v>
          </cell>
        </row>
        <row r="84">
          <cell r="A84" t="str">
            <v>Policy Loans</v>
          </cell>
          <cell r="B84">
            <v>2701.7172540000001</v>
          </cell>
          <cell r="C84">
            <v>2820.703978</v>
          </cell>
          <cell r="D84">
            <v>2948.3157740000001</v>
          </cell>
          <cell r="E84">
            <v>3075.3010429999999</v>
          </cell>
          <cell r="F84">
            <v>3205.2222670000001</v>
          </cell>
          <cell r="G84">
            <v>3338.958063</v>
          </cell>
          <cell r="H84">
            <v>3475.0709900000002</v>
          </cell>
          <cell r="I84">
            <v>3613.6266169999999</v>
          </cell>
          <cell r="J84">
            <v>3758.1829389999998</v>
          </cell>
          <cell r="K84">
            <v>3908.0670260000002</v>
          </cell>
        </row>
        <row r="85">
          <cell r="A85" t="str">
            <v>Cash Account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</row>
        <row r="86">
          <cell r="A86" t="str">
            <v>Accrued Investment Income</v>
          </cell>
          <cell r="B86">
            <v>361.25514500000003</v>
          </cell>
          <cell r="C86">
            <v>355.60310800000002</v>
          </cell>
          <cell r="D86">
            <v>347.08003000000002</v>
          </cell>
          <cell r="E86">
            <v>341.65314100000001</v>
          </cell>
          <cell r="F86">
            <v>339.00259899999998</v>
          </cell>
          <cell r="G86">
            <v>337.72007400000001</v>
          </cell>
          <cell r="H86">
            <v>328.714089</v>
          </cell>
          <cell r="I86">
            <v>321.63719200000003</v>
          </cell>
          <cell r="J86">
            <v>311.726426</v>
          </cell>
          <cell r="K86">
            <v>304.26731699999999</v>
          </cell>
        </row>
        <row r="87">
          <cell r="A87" t="str">
            <v>From Sep Account Statement</v>
          </cell>
          <cell r="B87">
            <v>797.50566500000002</v>
          </cell>
          <cell r="C87">
            <v>977.58467099999996</v>
          </cell>
          <cell r="D87">
            <v>1173.4853069999999</v>
          </cell>
          <cell r="E87">
            <v>1389.992487</v>
          </cell>
          <cell r="F87">
            <v>1632.3531539999999</v>
          </cell>
          <cell r="G87">
            <v>1904.080416</v>
          </cell>
          <cell r="H87">
            <v>2211.078352</v>
          </cell>
          <cell r="I87">
            <v>2558.4927250000001</v>
          </cell>
          <cell r="J87">
            <v>2953.521432</v>
          </cell>
          <cell r="K87">
            <v>3404.3371109999998</v>
          </cell>
        </row>
        <row r="88">
          <cell r="A88" t="str">
            <v>Seed Money to Var Annuity &amp; Var UL</v>
          </cell>
          <cell r="B88">
            <v>113.21680818</v>
          </cell>
          <cell r="C88">
            <v>114.3489762618</v>
          </cell>
          <cell r="D88">
            <v>115.49246602441799</v>
          </cell>
          <cell r="E88">
            <v>116.64739068466218</v>
          </cell>
          <cell r="F88">
            <v>117.8138645915088</v>
          </cell>
          <cell r="G88">
            <v>118.9920032374239</v>
          </cell>
          <cell r="H88">
            <v>120.18192326979813</v>
          </cell>
          <cell r="I88">
            <v>121.3837425024961</v>
          </cell>
          <cell r="J88">
            <v>122.59757992752108</v>
          </cell>
          <cell r="K88">
            <v>123.82355572679629</v>
          </cell>
        </row>
        <row r="89">
          <cell r="A89" t="str">
            <v>Subtotal Other Assets</v>
          </cell>
          <cell r="B89">
            <v>3973.6948721799999</v>
          </cell>
          <cell r="C89">
            <v>4268.2407332617995</v>
          </cell>
          <cell r="D89">
            <v>4584.3735770244175</v>
          </cell>
          <cell r="E89">
            <v>4923.5940616846619</v>
          </cell>
          <cell r="F89">
            <v>5294.3918845915086</v>
          </cell>
          <cell r="G89">
            <v>5699.7505562374236</v>
          </cell>
          <cell r="H89">
            <v>6135.0453542697978</v>
          </cell>
          <cell r="I89">
            <v>6615.1402765024959</v>
          </cell>
          <cell r="J89">
            <v>7146.0283769275211</v>
          </cell>
          <cell r="K89">
            <v>7740.4950097267965</v>
          </cell>
        </row>
        <row r="90">
          <cell r="A90" t="str">
            <v>Net Deferred Premiums</v>
          </cell>
          <cell r="B90">
            <v>58.933611999999997</v>
          </cell>
          <cell r="C90">
            <v>60.791021000000001</v>
          </cell>
          <cell r="D90">
            <v>63.625283000000003</v>
          </cell>
          <cell r="E90">
            <v>66.286277999999996</v>
          </cell>
          <cell r="F90">
            <v>70.562420000000003</v>
          </cell>
          <cell r="G90">
            <v>74.357865000000004</v>
          </cell>
          <cell r="H90">
            <v>79.711078000000001</v>
          </cell>
          <cell r="I90">
            <v>84.917687999999998</v>
          </cell>
          <cell r="J90">
            <v>91.195740999999998</v>
          </cell>
          <cell r="K90">
            <v>94.730785999999995</v>
          </cell>
        </row>
        <row r="91">
          <cell r="A91" t="str">
            <v>Annual Statement Adjustment</v>
          </cell>
          <cell r="B91">
            <v>134.58441390999985</v>
          </cell>
          <cell r="C91">
            <v>134.58441390999985</v>
          </cell>
          <cell r="D91">
            <v>134.58441390999985</v>
          </cell>
          <cell r="E91">
            <v>134.58441390999985</v>
          </cell>
          <cell r="F91">
            <v>134.58441390999985</v>
          </cell>
          <cell r="G91">
            <v>134.58441390999985</v>
          </cell>
          <cell r="H91">
            <v>134.58441390999985</v>
          </cell>
          <cell r="I91">
            <v>134.58441390999985</v>
          </cell>
          <cell r="J91">
            <v>134.58441390999985</v>
          </cell>
          <cell r="K91">
            <v>134.58441390999985</v>
          </cell>
        </row>
        <row r="92">
          <cell r="A92" t="str">
            <v>Net Deferred Tax Asset</v>
          </cell>
          <cell r="B92">
            <v>319.07249628014398</v>
          </cell>
          <cell r="C92">
            <v>279.70005864562387</v>
          </cell>
          <cell r="D92">
            <v>234.85898364613027</v>
          </cell>
          <cell r="E92">
            <v>186.87975056872261</v>
          </cell>
          <cell r="F92">
            <v>135.29273229879445</v>
          </cell>
          <cell r="G92">
            <v>83.368361994226433</v>
          </cell>
          <cell r="H92">
            <v>31.082284197866073</v>
          </cell>
          <cell r="I92">
            <v>0</v>
          </cell>
          <cell r="J92">
            <v>0</v>
          </cell>
          <cell r="K92">
            <v>0</v>
          </cell>
        </row>
        <row r="94">
          <cell r="A94" t="str">
            <v>Total Assets</v>
          </cell>
          <cell r="B94">
            <v>34199.81841362812</v>
          </cell>
          <cell r="C94">
            <v>36486.556986776071</v>
          </cell>
          <cell r="D94">
            <v>38979.868336632731</v>
          </cell>
          <cell r="E94">
            <v>41738.362262100767</v>
          </cell>
          <cell r="F94">
            <v>44758.909159505827</v>
          </cell>
          <cell r="G94">
            <v>47970.394574697573</v>
          </cell>
          <cell r="H94">
            <v>51344.177002542288</v>
          </cell>
          <cell r="I94">
            <v>54941.629654660064</v>
          </cell>
          <cell r="J94">
            <v>58729.864557941881</v>
          </cell>
          <cell r="K94">
            <v>62687.045529303185</v>
          </cell>
        </row>
        <row r="96">
          <cell r="A96" t="str">
            <v>Aggregate reserve for life pols &amp; contracts</v>
          </cell>
          <cell r="B96">
            <v>21019.547331897713</v>
          </cell>
          <cell r="C96">
            <v>22504.656597975132</v>
          </cell>
          <cell r="D96">
            <v>24221.678377052362</v>
          </cell>
          <cell r="E96">
            <v>26196.964277554078</v>
          </cell>
          <cell r="F96">
            <v>28458.812584490064</v>
          </cell>
          <cell r="G96">
            <v>30881.984933093467</v>
          </cell>
          <cell r="H96">
            <v>33481.57835044949</v>
          </cell>
          <cell r="I96">
            <v>36260.881459059296</v>
          </cell>
          <cell r="J96">
            <v>39212.269273999169</v>
          </cell>
          <cell r="K96">
            <v>42303.065569023063</v>
          </cell>
        </row>
        <row r="97">
          <cell r="A97" t="str">
            <v>Inc rec'g annuities and suppl contracts</v>
          </cell>
          <cell r="B97">
            <v>2525.5826149999998</v>
          </cell>
          <cell r="C97">
            <v>2804.9238829999999</v>
          </cell>
          <cell r="D97">
            <v>3060.9045970000002</v>
          </cell>
          <cell r="E97">
            <v>3334.7020360000001</v>
          </cell>
          <cell r="F97">
            <v>3595.8632320000002</v>
          </cell>
          <cell r="G97">
            <v>3877.0874250000002</v>
          </cell>
          <cell r="H97">
            <v>4148.6985809999996</v>
          </cell>
          <cell r="I97">
            <v>4448.8338469999999</v>
          </cell>
          <cell r="J97">
            <v>4745.3619280000003</v>
          </cell>
          <cell r="K97">
            <v>5076.6384529999996</v>
          </cell>
        </row>
        <row r="99">
          <cell r="A99" t="str">
            <v>Dividend accumulations</v>
          </cell>
          <cell r="B99">
            <v>4308.4316390000004</v>
          </cell>
          <cell r="C99">
            <v>4469.8484429999999</v>
          </cell>
          <cell r="D99">
            <v>4624.4225610000003</v>
          </cell>
          <cell r="E99">
            <v>4782.9775970000001</v>
          </cell>
          <cell r="F99">
            <v>4941.8300810000001</v>
          </cell>
          <cell r="G99">
            <v>5115.2758169999997</v>
          </cell>
          <cell r="H99">
            <v>5292.471955</v>
          </cell>
          <cell r="I99">
            <v>5479.9111329999996</v>
          </cell>
          <cell r="J99">
            <v>5682.4876100000001</v>
          </cell>
          <cell r="K99">
            <v>5875.1475499999997</v>
          </cell>
        </row>
        <row r="100">
          <cell r="A100" t="str">
            <v>From Sep Account Statement</v>
          </cell>
          <cell r="B100">
            <v>797.50566500000002</v>
          </cell>
          <cell r="C100">
            <v>977.58467099999996</v>
          </cell>
          <cell r="D100">
            <v>1173.4853069999999</v>
          </cell>
          <cell r="E100">
            <v>1389.992487</v>
          </cell>
          <cell r="F100">
            <v>1632.3531539999999</v>
          </cell>
          <cell r="G100">
            <v>1904.080416</v>
          </cell>
          <cell r="H100">
            <v>2211.078352</v>
          </cell>
          <cell r="I100">
            <v>2558.4927250000001</v>
          </cell>
          <cell r="J100">
            <v>2953.521432</v>
          </cell>
          <cell r="K100">
            <v>3404.3371109999998</v>
          </cell>
        </row>
        <row r="101">
          <cell r="A101" t="str">
            <v>Apportioned dividends - ordinary</v>
          </cell>
          <cell r="B101">
            <v>706.61515799999995</v>
          </cell>
          <cell r="C101">
            <v>724.65213800000004</v>
          </cell>
          <cell r="D101">
            <v>751.59705499999995</v>
          </cell>
          <cell r="E101">
            <v>781.903548</v>
          </cell>
          <cell r="F101">
            <v>821.22868500000004</v>
          </cell>
          <cell r="G101">
            <v>861.31688999999994</v>
          </cell>
          <cell r="H101">
            <v>895.71189800000002</v>
          </cell>
          <cell r="I101">
            <v>939.84394499999996</v>
          </cell>
          <cell r="J101">
            <v>978.02630099999999</v>
          </cell>
          <cell r="K101">
            <v>1023.9520220000001</v>
          </cell>
        </row>
        <row r="102">
          <cell r="A102" t="str">
            <v>Apportioned dividends - annuity</v>
          </cell>
          <cell r="B102">
            <v>4.5307926969999999</v>
          </cell>
          <cell r="C102">
            <v>3.5498099962</v>
          </cell>
          <cell r="D102">
            <v>2.7939637853999999</v>
          </cell>
          <cell r="E102">
            <v>2.1989951881000001</v>
          </cell>
          <cell r="F102">
            <v>1.7378588853599999</v>
          </cell>
          <cell r="G102">
            <v>1.385099778744</v>
          </cell>
          <cell r="H102">
            <v>1.1103266531195999</v>
          </cell>
          <cell r="I102">
            <v>0.89523444407763997</v>
          </cell>
          <cell r="J102">
            <v>0.73969449058987591</v>
          </cell>
          <cell r="K102">
            <v>0.61641757100088834</v>
          </cell>
        </row>
        <row r="103">
          <cell r="A103" t="str">
            <v>AVR</v>
          </cell>
          <cell r="B103">
            <v>451.08486322171626</v>
          </cell>
          <cell r="C103">
            <v>474.66948464065121</v>
          </cell>
          <cell r="D103">
            <v>496.10197544967031</v>
          </cell>
          <cell r="E103">
            <v>518.84716154687635</v>
          </cell>
          <cell r="F103">
            <v>530.7224517564789</v>
          </cell>
          <cell r="G103">
            <v>550.19730048580368</v>
          </cell>
          <cell r="H103">
            <v>576.68628631767535</v>
          </cell>
          <cell r="I103">
            <v>603.56631207550458</v>
          </cell>
          <cell r="J103">
            <v>631.94074557611623</v>
          </cell>
          <cell r="K103">
            <v>661.97563352568625</v>
          </cell>
        </row>
        <row r="104">
          <cell r="A104" t="str">
            <v>IMR</v>
          </cell>
          <cell r="B104">
            <v>48.228231000000001</v>
          </cell>
          <cell r="C104">
            <v>37.546574999999997</v>
          </cell>
          <cell r="D104">
            <v>32.378622</v>
          </cell>
          <cell r="E104">
            <v>25.911068</v>
          </cell>
          <cell r="F104">
            <v>11.995165999999999</v>
          </cell>
          <cell r="G104">
            <v>5.6024669999999999</v>
          </cell>
          <cell r="H104">
            <v>5.9199700000000002</v>
          </cell>
          <cell r="I104">
            <v>6.3948489999999998</v>
          </cell>
          <cell r="J104">
            <v>6.4323259999999998</v>
          </cell>
          <cell r="K104">
            <v>6.8967660000000004</v>
          </cell>
        </row>
        <row r="105">
          <cell r="A105" t="str">
            <v>Annual Statement Adjustment</v>
          </cell>
          <cell r="B105">
            <v>844.34590300000002</v>
          </cell>
          <cell r="C105">
            <v>844.34590300000002</v>
          </cell>
          <cell r="D105">
            <v>844.34590300000002</v>
          </cell>
          <cell r="E105">
            <v>844.34590300000002</v>
          </cell>
          <cell r="F105">
            <v>844.34590300000002</v>
          </cell>
          <cell r="G105">
            <v>844.34590300000002</v>
          </cell>
          <cell r="H105">
            <v>844.34590300000002</v>
          </cell>
          <cell r="I105">
            <v>844.34590300000002</v>
          </cell>
          <cell r="J105">
            <v>844.34590300000002</v>
          </cell>
          <cell r="K105">
            <v>844.34590300000002</v>
          </cell>
        </row>
        <row r="106">
          <cell r="A106" t="str">
            <v>Miscellaneous Adjustments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</row>
        <row r="107">
          <cell r="A107" t="str">
            <v>Net Deferred Tax Liability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21.565017596116967</v>
          </cell>
          <cell r="J107">
            <v>74.996663794514149</v>
          </cell>
          <cell r="K107">
            <v>128.94636014596009</v>
          </cell>
        </row>
        <row r="109">
          <cell r="A109" t="str">
            <v>Total liabilities</v>
          </cell>
          <cell r="B109">
            <v>30705.872198816429</v>
          </cell>
          <cell r="C109">
            <v>32841.777505611986</v>
          </cell>
          <cell r="D109">
            <v>35207.708361287427</v>
          </cell>
          <cell r="E109">
            <v>37877.843073289056</v>
          </cell>
          <cell r="F109">
            <v>40838.889116131904</v>
          </cell>
          <cell r="G109">
            <v>44041.276251358016</v>
          </cell>
          <cell r="H109">
            <v>47457.60162242029</v>
          </cell>
          <cell r="I109">
            <v>51164.730425174996</v>
          </cell>
          <cell r="J109">
            <v>55130.121877860394</v>
          </cell>
          <cell r="K109">
            <v>59325.921785265709</v>
          </cell>
        </row>
        <row r="111">
          <cell r="A111" t="str">
            <v>Total Surplus</v>
          </cell>
          <cell r="B111">
            <v>3493.9462148116913</v>
          </cell>
          <cell r="C111">
            <v>3644.7794811640856</v>
          </cell>
          <cell r="D111">
            <v>3772.1599753452988</v>
          </cell>
          <cell r="E111">
            <v>3860.5191888117142</v>
          </cell>
          <cell r="F111">
            <v>3920.0200433739242</v>
          </cell>
          <cell r="G111">
            <v>3929.1183233395536</v>
          </cell>
          <cell r="H111">
            <v>3886.5753801220017</v>
          </cell>
          <cell r="I111">
            <v>3776.8992294850691</v>
          </cell>
          <cell r="J111">
            <v>3599.7426800814819</v>
          </cell>
          <cell r="K111">
            <v>3361.1237440374757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opLeftCell="A195" workbookViewId="0">
      <selection activeCell="C2" sqref="C2:F217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3.7109375" bestFit="1" customWidth="1"/>
    <col min="4" max="4" width="13.140625" bestFit="1" customWidth="1"/>
    <col min="5" max="5" width="23.140625" bestFit="1" customWidth="1"/>
    <col min="6" max="6" width="20.85546875" bestFit="1" customWidth="1"/>
    <col min="7" max="7" width="12.5703125" style="2" bestFit="1" customWidth="1"/>
    <col min="15" max="15" width="12" bestFit="1" customWidth="1"/>
    <col min="17" max="17" width="12.5703125" bestFit="1" customWidth="1"/>
  </cols>
  <sheetData>
    <row r="1" spans="1:17" x14ac:dyDescent="0.25">
      <c r="A1" t="s">
        <v>229</v>
      </c>
      <c r="B1" t="s">
        <v>168</v>
      </c>
      <c r="D1" t="s">
        <v>17</v>
      </c>
      <c r="E1" t="s">
        <v>18</v>
      </c>
      <c r="F1" t="s">
        <v>162</v>
      </c>
      <c r="G1" s="2" t="s">
        <v>19</v>
      </c>
      <c r="O1" s="2"/>
      <c r="Q1" s="2"/>
    </row>
    <row r="2" spans="1:17" x14ac:dyDescent="0.25">
      <c r="A2" t="str">
        <f t="shared" ref="A2:A65" si="0">CONCATENATE(B2,D2)</f>
        <v>LA_x001F_0064201906</v>
      </c>
      <c r="B2" t="s">
        <v>23</v>
      </c>
      <c r="C2" t="str">
        <f>B2&amp;E2&amp;F2</f>
        <v>LADIRTYCLEAR</v>
      </c>
      <c r="D2" t="s">
        <v>157</v>
      </c>
      <c r="E2" t="s">
        <v>21</v>
      </c>
      <c r="F2" t="s">
        <v>25</v>
      </c>
      <c r="G2" s="2">
        <v>42089</v>
      </c>
      <c r="O2" s="2"/>
      <c r="Q2" s="2"/>
    </row>
    <row r="3" spans="1:17" x14ac:dyDescent="0.25">
      <c r="A3" t="str">
        <f t="shared" si="0"/>
        <v>LA_x001F_0067906206</v>
      </c>
      <c r="B3" t="s">
        <v>23</v>
      </c>
      <c r="C3" t="str">
        <f t="shared" ref="C3:C66" si="1">B3&amp;E3&amp;F3</f>
        <v>LACLEARCLEAR</v>
      </c>
      <c r="D3" t="s">
        <v>142</v>
      </c>
      <c r="E3" t="s">
        <v>25</v>
      </c>
      <c r="F3" t="s">
        <v>25</v>
      </c>
      <c r="G3" s="2">
        <v>42179</v>
      </c>
      <c r="O3" s="2"/>
      <c r="Q3" s="2"/>
    </row>
    <row r="4" spans="1:17" x14ac:dyDescent="0.25">
      <c r="A4" t="str">
        <f t="shared" si="0"/>
        <v>LA_x001F_0096803309</v>
      </c>
      <c r="B4" t="s">
        <v>23</v>
      </c>
      <c r="C4" t="str">
        <f t="shared" si="1"/>
        <v>LACLEARCLEAR</v>
      </c>
      <c r="D4" t="s">
        <v>138</v>
      </c>
      <c r="E4" t="s">
        <v>25</v>
      </c>
      <c r="F4" t="s">
        <v>25</v>
      </c>
      <c r="G4" s="2">
        <v>42109</v>
      </c>
      <c r="I4" s="2"/>
      <c r="O4" s="2"/>
      <c r="Q4" s="2"/>
    </row>
    <row r="5" spans="1:17" x14ac:dyDescent="0.25">
      <c r="A5" t="str">
        <f t="shared" si="0"/>
        <v>LA_x001F_0115910611</v>
      </c>
      <c r="B5" t="s">
        <v>23</v>
      </c>
      <c r="C5" t="str">
        <f t="shared" si="1"/>
        <v>LADIRTYCLEAR</v>
      </c>
      <c r="D5" t="s">
        <v>29</v>
      </c>
      <c r="E5" t="s">
        <v>21</v>
      </c>
      <c r="F5" t="s">
        <v>25</v>
      </c>
      <c r="G5" s="2">
        <v>42011</v>
      </c>
      <c r="O5" s="2"/>
      <c r="Q5" s="2"/>
    </row>
    <row r="6" spans="1:17" x14ac:dyDescent="0.25">
      <c r="A6" t="str">
        <f t="shared" si="0"/>
        <v>LA_x001F_0116210511</v>
      </c>
      <c r="B6" t="s">
        <v>23</v>
      </c>
      <c r="C6" t="str">
        <f t="shared" si="1"/>
        <v>LACLEARDIRTY</v>
      </c>
      <c r="D6" t="s">
        <v>151</v>
      </c>
      <c r="E6" t="s">
        <v>25</v>
      </c>
      <c r="F6" t="s">
        <v>21</v>
      </c>
      <c r="G6" s="2">
        <v>42127</v>
      </c>
      <c r="O6" s="2"/>
      <c r="Q6" s="2"/>
    </row>
    <row r="7" spans="1:17" x14ac:dyDescent="0.25">
      <c r="A7" t="str">
        <f t="shared" si="0"/>
        <v>LA_x001F_0200501920</v>
      </c>
      <c r="B7" t="s">
        <v>23</v>
      </c>
      <c r="C7" t="str">
        <f t="shared" si="1"/>
        <v>LACLEARCLEAR</v>
      </c>
      <c r="D7" t="s">
        <v>94</v>
      </c>
      <c r="E7" t="s">
        <v>25</v>
      </c>
      <c r="F7" t="s">
        <v>25</v>
      </c>
      <c r="G7" s="2">
        <v>42129</v>
      </c>
      <c r="O7" s="2"/>
      <c r="Q7" s="2"/>
    </row>
    <row r="8" spans="1:17" x14ac:dyDescent="0.25">
      <c r="A8" t="str">
        <f t="shared" si="0"/>
        <v>LA_x001F_0332406233</v>
      </c>
      <c r="B8" t="s">
        <v>23</v>
      </c>
      <c r="C8" t="str">
        <f t="shared" si="1"/>
        <v>LACLEARDIRTY</v>
      </c>
      <c r="D8" t="s">
        <v>97</v>
      </c>
      <c r="E8" t="s">
        <v>25</v>
      </c>
      <c r="F8" t="s">
        <v>21</v>
      </c>
      <c r="G8" s="2">
        <v>42142</v>
      </c>
      <c r="O8" s="2"/>
      <c r="Q8" s="2"/>
    </row>
    <row r="9" spans="1:17" x14ac:dyDescent="0.25">
      <c r="A9" t="str">
        <f t="shared" si="0"/>
        <v>LA_x001F_0432946743</v>
      </c>
      <c r="B9" t="s">
        <v>23</v>
      </c>
      <c r="C9" t="str">
        <f t="shared" si="1"/>
        <v>LACLEARCLEAR</v>
      </c>
      <c r="D9" t="s">
        <v>24</v>
      </c>
      <c r="E9" t="s">
        <v>25</v>
      </c>
      <c r="F9" t="s">
        <v>25</v>
      </c>
      <c r="G9" s="2">
        <v>42149</v>
      </c>
      <c r="O9" s="2"/>
      <c r="Q9" s="2"/>
    </row>
    <row r="10" spans="1:17" x14ac:dyDescent="0.25">
      <c r="A10" t="str">
        <f t="shared" si="0"/>
        <v>LA_x001F_0485284048</v>
      </c>
      <c r="B10" t="s">
        <v>23</v>
      </c>
      <c r="C10" t="str">
        <f t="shared" si="1"/>
        <v>LACLEARCLEAR</v>
      </c>
      <c r="D10" t="s">
        <v>30</v>
      </c>
      <c r="E10" t="s">
        <v>25</v>
      </c>
      <c r="F10" t="s">
        <v>25</v>
      </c>
      <c r="G10" s="2">
        <v>42042</v>
      </c>
      <c r="O10" s="2"/>
      <c r="Q10" s="2"/>
    </row>
    <row r="11" spans="1:17" x14ac:dyDescent="0.25">
      <c r="A11" t="str">
        <f t="shared" si="0"/>
        <v>LA_x001F_0539094553</v>
      </c>
      <c r="B11" t="s">
        <v>23</v>
      </c>
      <c r="C11" t="str">
        <f t="shared" si="1"/>
        <v>LADIRTYDIRTY</v>
      </c>
      <c r="D11" t="s">
        <v>85</v>
      </c>
      <c r="E11" t="s">
        <v>21</v>
      </c>
      <c r="F11" t="s">
        <v>21</v>
      </c>
      <c r="G11" s="2">
        <v>42085</v>
      </c>
      <c r="O11" s="2"/>
      <c r="Q11" s="2"/>
    </row>
    <row r="12" spans="1:17" x14ac:dyDescent="0.25">
      <c r="A12" t="str">
        <f t="shared" si="0"/>
        <v>LA_x001F_0561008256</v>
      </c>
      <c r="B12" t="s">
        <v>23</v>
      </c>
      <c r="C12" t="str">
        <f t="shared" si="1"/>
        <v>LACLEARDIRTY</v>
      </c>
      <c r="D12" t="s">
        <v>109</v>
      </c>
      <c r="E12" t="s">
        <v>25</v>
      </c>
      <c r="F12" t="s">
        <v>21</v>
      </c>
      <c r="G12" s="2">
        <v>42180</v>
      </c>
      <c r="O12" s="2"/>
      <c r="Q12" s="2"/>
    </row>
    <row r="13" spans="1:17" x14ac:dyDescent="0.25">
      <c r="A13" t="str">
        <f t="shared" si="0"/>
        <v>LA_x001F_0570206457</v>
      </c>
      <c r="B13" t="s">
        <v>23</v>
      </c>
      <c r="C13" t="str">
        <f t="shared" si="1"/>
        <v>LACLEARCLEAR</v>
      </c>
      <c r="D13" t="s">
        <v>131</v>
      </c>
      <c r="E13" t="s">
        <v>25</v>
      </c>
      <c r="F13" t="s">
        <v>25</v>
      </c>
      <c r="G13" s="2">
        <v>42032</v>
      </c>
      <c r="O13" s="2"/>
      <c r="Q13" s="2"/>
    </row>
    <row r="14" spans="1:17" x14ac:dyDescent="0.25">
      <c r="A14" t="str">
        <f t="shared" si="0"/>
        <v>LA_x001F_0736773473</v>
      </c>
      <c r="B14" t="s">
        <v>23</v>
      </c>
      <c r="C14" t="str">
        <f t="shared" si="1"/>
        <v>LADIRTYDIRTY</v>
      </c>
      <c r="D14" t="s">
        <v>36</v>
      </c>
      <c r="E14" t="s">
        <v>21</v>
      </c>
      <c r="F14" t="s">
        <v>21</v>
      </c>
      <c r="G14" s="2">
        <v>42113</v>
      </c>
      <c r="O14" s="2"/>
      <c r="Q14" s="2"/>
    </row>
    <row r="15" spans="1:17" x14ac:dyDescent="0.25">
      <c r="A15" t="str">
        <f t="shared" si="0"/>
        <v>LA_x001F_0739604173</v>
      </c>
      <c r="B15" t="s">
        <v>23</v>
      </c>
      <c r="C15" t="str">
        <f t="shared" si="1"/>
        <v>LACLEARCLEAR</v>
      </c>
      <c r="D15" t="s">
        <v>155</v>
      </c>
      <c r="E15" t="s">
        <v>25</v>
      </c>
      <c r="F15" t="s">
        <v>25</v>
      </c>
      <c r="G15" s="2">
        <v>42050</v>
      </c>
      <c r="O15" s="2"/>
      <c r="Q15" s="2"/>
    </row>
    <row r="16" spans="1:17" x14ac:dyDescent="0.25">
      <c r="A16" t="str">
        <f t="shared" si="0"/>
        <v>LA_x001F_0769104076</v>
      </c>
      <c r="B16" t="s">
        <v>23</v>
      </c>
      <c r="C16" t="str">
        <f t="shared" si="1"/>
        <v>LACLEARCLEAR</v>
      </c>
      <c r="D16" t="s">
        <v>149</v>
      </c>
      <c r="E16" t="s">
        <v>25</v>
      </c>
      <c r="F16" t="s">
        <v>25</v>
      </c>
      <c r="G16" s="2">
        <v>42026</v>
      </c>
      <c r="O16" s="2"/>
      <c r="Q16" s="2"/>
    </row>
    <row r="17" spans="1:17" x14ac:dyDescent="0.25">
      <c r="A17" t="str">
        <f t="shared" si="0"/>
        <v>LA_x001F_0839000083</v>
      </c>
      <c r="B17" t="s">
        <v>23</v>
      </c>
      <c r="C17" t="str">
        <f t="shared" si="1"/>
        <v>LACLEARCLEAR</v>
      </c>
      <c r="D17" t="s">
        <v>156</v>
      </c>
      <c r="E17" t="s">
        <v>25</v>
      </c>
      <c r="F17" t="s">
        <v>25</v>
      </c>
      <c r="G17" s="2">
        <v>42060</v>
      </c>
      <c r="O17" s="2"/>
      <c r="Q17" s="2"/>
    </row>
    <row r="18" spans="1:17" x14ac:dyDescent="0.25">
      <c r="A18" t="str">
        <f t="shared" si="0"/>
        <v>LA_x001F_0922292492</v>
      </c>
      <c r="B18" t="s">
        <v>23</v>
      </c>
      <c r="C18" t="str">
        <f t="shared" si="1"/>
        <v>LACLEARCLEAR</v>
      </c>
      <c r="D18" t="s">
        <v>62</v>
      </c>
      <c r="E18" t="s">
        <v>25</v>
      </c>
      <c r="F18" t="s">
        <v>25</v>
      </c>
      <c r="G18" s="2">
        <v>42076</v>
      </c>
      <c r="O18" s="2"/>
      <c r="Q18" s="2"/>
    </row>
    <row r="19" spans="1:17" x14ac:dyDescent="0.25">
      <c r="A19" t="str">
        <f t="shared" si="0"/>
        <v>LA_x001F_1011869101</v>
      </c>
      <c r="B19" t="s">
        <v>23</v>
      </c>
      <c r="C19" t="str">
        <f t="shared" si="1"/>
        <v>LACLEARCLEAR</v>
      </c>
      <c r="D19" t="s">
        <v>152</v>
      </c>
      <c r="E19" t="s">
        <v>25</v>
      </c>
      <c r="F19" t="s">
        <v>25</v>
      </c>
      <c r="G19" s="2">
        <v>42106</v>
      </c>
      <c r="O19" s="2"/>
      <c r="Q19" s="2"/>
    </row>
    <row r="20" spans="1:17" x14ac:dyDescent="0.25">
      <c r="A20" t="str">
        <f t="shared" si="0"/>
        <v>LA_x001F_1088932108</v>
      </c>
      <c r="B20" t="s">
        <v>23</v>
      </c>
      <c r="C20" t="str">
        <f t="shared" si="1"/>
        <v>LACLEARDIRTY</v>
      </c>
      <c r="D20" t="s">
        <v>76</v>
      </c>
      <c r="E20" t="s">
        <v>25</v>
      </c>
      <c r="F20" t="s">
        <v>21</v>
      </c>
      <c r="G20" s="2">
        <v>42131</v>
      </c>
      <c r="O20" s="2"/>
      <c r="Q20" s="2"/>
    </row>
    <row r="21" spans="1:17" x14ac:dyDescent="0.25">
      <c r="A21" t="str">
        <f t="shared" si="0"/>
        <v>LA_x001F_1254245525</v>
      </c>
      <c r="B21" t="s">
        <v>23</v>
      </c>
      <c r="C21" t="str">
        <f t="shared" si="1"/>
        <v>LADIRTYCLEAR</v>
      </c>
      <c r="D21" t="s">
        <v>106</v>
      </c>
      <c r="E21" t="s">
        <v>21</v>
      </c>
      <c r="F21" t="s">
        <v>25</v>
      </c>
      <c r="G21" s="2">
        <v>42015</v>
      </c>
      <c r="O21" s="2"/>
      <c r="Q21" s="2"/>
    </row>
    <row r="22" spans="1:17" x14ac:dyDescent="0.25">
      <c r="A22" t="str">
        <f t="shared" si="0"/>
        <v>LA_x001F_1320957332</v>
      </c>
      <c r="B22" t="s">
        <v>23</v>
      </c>
      <c r="C22" t="str">
        <f t="shared" si="1"/>
        <v>LACLEARCLEAR</v>
      </c>
      <c r="D22" t="s">
        <v>28</v>
      </c>
      <c r="E22" t="s">
        <v>25</v>
      </c>
      <c r="F22" t="s">
        <v>25</v>
      </c>
      <c r="G22" s="2">
        <v>42184</v>
      </c>
      <c r="O22" s="2"/>
      <c r="Q22" s="2"/>
    </row>
    <row r="23" spans="1:17" x14ac:dyDescent="0.25">
      <c r="A23" t="str">
        <f t="shared" si="0"/>
        <v>LA_x001F_1402950240</v>
      </c>
      <c r="B23" t="s">
        <v>23</v>
      </c>
      <c r="C23" t="str">
        <f t="shared" si="1"/>
        <v>LADIRTYDIRTY</v>
      </c>
      <c r="D23" t="s">
        <v>53</v>
      </c>
      <c r="E23" t="s">
        <v>21</v>
      </c>
      <c r="F23" t="s">
        <v>21</v>
      </c>
      <c r="G23" s="2">
        <v>42075</v>
      </c>
      <c r="O23" s="2"/>
      <c r="Q23" s="2"/>
    </row>
    <row r="24" spans="1:17" x14ac:dyDescent="0.25">
      <c r="A24" t="str">
        <f t="shared" si="0"/>
        <v>LA_x001F_1560625456</v>
      </c>
      <c r="B24" t="s">
        <v>23</v>
      </c>
      <c r="C24" t="str">
        <f t="shared" si="1"/>
        <v>LADIRTYDIRTY</v>
      </c>
      <c r="D24" t="s">
        <v>90</v>
      </c>
      <c r="E24" t="s">
        <v>21</v>
      </c>
      <c r="F24" t="s">
        <v>21</v>
      </c>
      <c r="G24" s="2">
        <v>42185</v>
      </c>
      <c r="O24" s="2"/>
      <c r="Q24" s="2"/>
    </row>
    <row r="25" spans="1:17" x14ac:dyDescent="0.25">
      <c r="A25" t="str">
        <f t="shared" si="0"/>
        <v>LA_x001F_1643988064</v>
      </c>
      <c r="B25" t="s">
        <v>23</v>
      </c>
      <c r="C25" t="str">
        <f t="shared" si="1"/>
        <v>LACLEARCLEAR</v>
      </c>
      <c r="D25" t="s">
        <v>68</v>
      </c>
      <c r="E25" t="s">
        <v>25</v>
      </c>
      <c r="F25" t="s">
        <v>25</v>
      </c>
      <c r="G25" s="2">
        <v>42156</v>
      </c>
      <c r="O25" s="2"/>
      <c r="Q25" s="2"/>
    </row>
    <row r="26" spans="1:17" x14ac:dyDescent="0.25">
      <c r="A26" t="str">
        <f t="shared" si="0"/>
        <v>LA_x001F_1750947975</v>
      </c>
      <c r="B26" t="s">
        <v>23</v>
      </c>
      <c r="C26" t="str">
        <f t="shared" si="1"/>
        <v>LACLEARDIRTY</v>
      </c>
      <c r="D26" t="s">
        <v>58</v>
      </c>
      <c r="E26" t="s">
        <v>25</v>
      </c>
      <c r="F26" t="s">
        <v>21</v>
      </c>
      <c r="G26" s="2">
        <v>42066</v>
      </c>
      <c r="O26" s="2"/>
      <c r="Q26" s="2"/>
    </row>
    <row r="27" spans="1:17" x14ac:dyDescent="0.25">
      <c r="A27" t="str">
        <f t="shared" si="0"/>
        <v>LA_x001F_2138369513</v>
      </c>
      <c r="B27" t="s">
        <v>23</v>
      </c>
      <c r="C27" t="str">
        <f t="shared" si="1"/>
        <v>LACLEARDIRTY</v>
      </c>
      <c r="D27" t="s">
        <v>111</v>
      </c>
      <c r="E27" t="s">
        <v>25</v>
      </c>
      <c r="F27" t="s">
        <v>21</v>
      </c>
      <c r="G27" s="2">
        <v>42042</v>
      </c>
      <c r="O27" s="2"/>
      <c r="Q27" s="2"/>
    </row>
    <row r="28" spans="1:17" x14ac:dyDescent="0.25">
      <c r="A28" t="str">
        <f t="shared" si="0"/>
        <v>LA_x001F_2561171856</v>
      </c>
      <c r="B28" t="s">
        <v>23</v>
      </c>
      <c r="C28" t="str">
        <f t="shared" si="1"/>
        <v>LACLEARCLEAR</v>
      </c>
      <c r="D28" t="s">
        <v>72</v>
      </c>
      <c r="E28" t="s">
        <v>25</v>
      </c>
      <c r="F28" t="s">
        <v>25</v>
      </c>
      <c r="G28" s="2">
        <v>42176</v>
      </c>
      <c r="O28" s="2"/>
      <c r="Q28" s="2"/>
    </row>
    <row r="29" spans="1:17" x14ac:dyDescent="0.25">
      <c r="A29" t="str">
        <f t="shared" si="0"/>
        <v>LA_x001F_2758982475</v>
      </c>
      <c r="B29" t="s">
        <v>23</v>
      </c>
      <c r="C29" t="str">
        <f t="shared" si="1"/>
        <v>LACLEARCLEAR</v>
      </c>
      <c r="D29" t="s">
        <v>150</v>
      </c>
      <c r="E29" t="s">
        <v>25</v>
      </c>
      <c r="F29" t="s">
        <v>25</v>
      </c>
      <c r="G29" s="2">
        <v>42173</v>
      </c>
      <c r="O29" s="2"/>
      <c r="Q29" s="2"/>
    </row>
    <row r="30" spans="1:17" x14ac:dyDescent="0.25">
      <c r="A30" t="str">
        <f t="shared" si="0"/>
        <v>LA_x001F_3832958883</v>
      </c>
      <c r="B30" t="s">
        <v>23</v>
      </c>
      <c r="C30" t="str">
        <f t="shared" si="1"/>
        <v>LACLEARCLEAR</v>
      </c>
      <c r="D30" t="s">
        <v>134</v>
      </c>
      <c r="E30" t="s">
        <v>25</v>
      </c>
      <c r="F30" t="s">
        <v>25</v>
      </c>
      <c r="G30" s="2">
        <v>42115</v>
      </c>
      <c r="O30" s="2"/>
      <c r="Q30" s="2"/>
    </row>
    <row r="31" spans="1:17" x14ac:dyDescent="0.25">
      <c r="A31" t="str">
        <f t="shared" si="0"/>
        <v>LA_x001F_4947414194</v>
      </c>
      <c r="B31" t="s">
        <v>23</v>
      </c>
      <c r="C31" t="str">
        <f t="shared" si="1"/>
        <v>LADIRTYDIRTY</v>
      </c>
      <c r="D31" t="s">
        <v>127</v>
      </c>
      <c r="E31" t="s">
        <v>21</v>
      </c>
      <c r="F31" t="s">
        <v>21</v>
      </c>
      <c r="G31" s="2">
        <v>42129</v>
      </c>
      <c r="O31" s="2"/>
      <c r="Q31" s="2"/>
    </row>
    <row r="32" spans="1:17" x14ac:dyDescent="0.25">
      <c r="A32" t="str">
        <f t="shared" si="0"/>
        <v>LA_x001F_5616977961</v>
      </c>
      <c r="B32" t="s">
        <v>23</v>
      </c>
      <c r="C32" t="str">
        <f t="shared" si="1"/>
        <v>LACLEARCLEAR</v>
      </c>
      <c r="D32" t="s">
        <v>95</v>
      </c>
      <c r="E32" t="s">
        <v>25</v>
      </c>
      <c r="F32" t="s">
        <v>25</v>
      </c>
      <c r="G32" s="2">
        <v>42097</v>
      </c>
      <c r="O32" s="2"/>
      <c r="Q32" s="2"/>
    </row>
    <row r="33" spans="1:17" x14ac:dyDescent="0.25">
      <c r="A33" t="str">
        <f t="shared" si="0"/>
        <v>LA_x001F_5666995566</v>
      </c>
      <c r="B33" t="s">
        <v>23</v>
      </c>
      <c r="C33" t="str">
        <f t="shared" si="1"/>
        <v>LACLEARCLEAR</v>
      </c>
      <c r="D33" t="s">
        <v>124</v>
      </c>
      <c r="E33" t="s">
        <v>25</v>
      </c>
      <c r="F33" t="s">
        <v>25</v>
      </c>
      <c r="G33" s="2">
        <v>42059</v>
      </c>
      <c r="O33" s="2"/>
      <c r="Q33" s="2"/>
    </row>
    <row r="34" spans="1:17" x14ac:dyDescent="0.25">
      <c r="A34" t="str">
        <f t="shared" si="0"/>
        <v>LA_x001F_6919908091</v>
      </c>
      <c r="B34" t="s">
        <v>23</v>
      </c>
      <c r="C34" t="str">
        <f t="shared" si="1"/>
        <v>LACLEARDIRTY</v>
      </c>
      <c r="D34" t="s">
        <v>45</v>
      </c>
      <c r="E34" t="s">
        <v>25</v>
      </c>
      <c r="F34" t="s">
        <v>21</v>
      </c>
      <c r="G34" s="2">
        <v>42152</v>
      </c>
      <c r="O34" s="2"/>
      <c r="Q34" s="2"/>
    </row>
    <row r="35" spans="1:17" x14ac:dyDescent="0.25">
      <c r="A35" t="str">
        <f t="shared" si="0"/>
        <v>LA_x001F_8039001703</v>
      </c>
      <c r="B35" t="s">
        <v>23</v>
      </c>
      <c r="C35" t="str">
        <f t="shared" si="1"/>
        <v>LACLEARCLEAR</v>
      </c>
      <c r="D35" t="s">
        <v>119</v>
      </c>
      <c r="E35" t="s">
        <v>25</v>
      </c>
      <c r="F35" t="s">
        <v>25</v>
      </c>
      <c r="G35" s="2">
        <v>42102</v>
      </c>
      <c r="O35" s="2"/>
      <c r="Q35" s="2"/>
    </row>
    <row r="36" spans="1:17" x14ac:dyDescent="0.25">
      <c r="A36" t="str">
        <f t="shared" si="0"/>
        <v>LA_x001F_8076100007</v>
      </c>
      <c r="B36" t="s">
        <v>23</v>
      </c>
      <c r="C36" t="str">
        <f t="shared" si="1"/>
        <v>LACLEARCLEAR</v>
      </c>
      <c r="D36" t="s">
        <v>125</v>
      </c>
      <c r="E36" t="s">
        <v>25</v>
      </c>
      <c r="F36" t="s">
        <v>25</v>
      </c>
      <c r="G36" s="2">
        <v>41904</v>
      </c>
      <c r="O36" s="2"/>
      <c r="Q36" s="2"/>
    </row>
    <row r="37" spans="1:17" x14ac:dyDescent="0.25">
      <c r="A37" t="str">
        <f t="shared" si="0"/>
        <v>LA_x001F_8384200938</v>
      </c>
      <c r="B37" t="s">
        <v>23</v>
      </c>
      <c r="C37" t="str">
        <f t="shared" si="1"/>
        <v>LACLEARCLEAR</v>
      </c>
      <c r="D37" t="s">
        <v>128</v>
      </c>
      <c r="E37" t="s">
        <v>25</v>
      </c>
      <c r="F37" t="s">
        <v>25</v>
      </c>
      <c r="G37" s="2">
        <v>42071</v>
      </c>
      <c r="O37" s="2"/>
      <c r="Q37" s="2"/>
    </row>
    <row r="38" spans="1:17" x14ac:dyDescent="0.25">
      <c r="A38" t="str">
        <f t="shared" si="0"/>
        <v>LA_x001F_8497001449</v>
      </c>
      <c r="B38" t="s">
        <v>23</v>
      </c>
      <c r="C38" t="str">
        <f t="shared" si="1"/>
        <v>LACLEARCLEAR</v>
      </c>
      <c r="D38" t="s">
        <v>84</v>
      </c>
      <c r="E38" t="s">
        <v>25</v>
      </c>
      <c r="F38" t="s">
        <v>25</v>
      </c>
      <c r="G38" s="2">
        <v>41942</v>
      </c>
      <c r="O38" s="2"/>
      <c r="Q38" s="2"/>
    </row>
    <row r="39" spans="1:17" x14ac:dyDescent="0.25">
      <c r="A39" t="str">
        <f t="shared" si="0"/>
        <v>LA_x001F_8818490281</v>
      </c>
      <c r="B39" t="s">
        <v>23</v>
      </c>
      <c r="C39" t="str">
        <f t="shared" si="1"/>
        <v>LADIRTYCLEAR</v>
      </c>
      <c r="D39" t="s">
        <v>91</v>
      </c>
      <c r="E39" t="s">
        <v>21</v>
      </c>
      <c r="F39" t="s">
        <v>25</v>
      </c>
      <c r="G39" s="2">
        <v>42171</v>
      </c>
      <c r="O39" s="2"/>
      <c r="Q39" s="2"/>
    </row>
    <row r="40" spans="1:17" x14ac:dyDescent="0.25">
      <c r="A40" t="str">
        <f t="shared" si="0"/>
        <v>LA_x001F_9213318921</v>
      </c>
      <c r="B40" t="s">
        <v>23</v>
      </c>
      <c r="C40" t="str">
        <f t="shared" si="1"/>
        <v>LADIRTYCLEAR</v>
      </c>
      <c r="D40" t="s">
        <v>77</v>
      </c>
      <c r="E40" t="s">
        <v>21</v>
      </c>
      <c r="F40" t="s">
        <v>25</v>
      </c>
      <c r="G40" s="2">
        <v>41933</v>
      </c>
      <c r="O40" s="2"/>
      <c r="Q40" s="2"/>
    </row>
    <row r="41" spans="1:17" x14ac:dyDescent="0.25">
      <c r="A41" t="str">
        <f t="shared" si="0"/>
        <v>LA_x001F_9700716570</v>
      </c>
      <c r="B41" t="s">
        <v>23</v>
      </c>
      <c r="C41" t="str">
        <f t="shared" si="1"/>
        <v>LACLEARDIRTY</v>
      </c>
      <c r="D41" t="s">
        <v>115</v>
      </c>
      <c r="E41" t="s">
        <v>25</v>
      </c>
      <c r="F41" t="s">
        <v>21</v>
      </c>
      <c r="G41" s="2">
        <v>42036</v>
      </c>
      <c r="O41" s="2"/>
      <c r="Q41" s="2"/>
    </row>
    <row r="42" spans="1:17" x14ac:dyDescent="0.25">
      <c r="A42" t="str">
        <f t="shared" si="0"/>
        <v>LA_x001F_9804310380</v>
      </c>
      <c r="B42" t="s">
        <v>23</v>
      </c>
      <c r="C42" t="str">
        <f t="shared" si="1"/>
        <v>LACLEARDIRTY</v>
      </c>
      <c r="D42" t="s">
        <v>140</v>
      </c>
      <c r="E42" t="s">
        <v>25</v>
      </c>
      <c r="F42" t="s">
        <v>21</v>
      </c>
      <c r="G42" s="2">
        <v>42129</v>
      </c>
      <c r="O42" s="2"/>
      <c r="Q42" s="2"/>
    </row>
    <row r="43" spans="1:17" x14ac:dyDescent="0.25">
      <c r="A43" t="str">
        <f t="shared" si="0"/>
        <v>LA_x001F_F628553562</v>
      </c>
      <c r="B43" t="s">
        <v>23</v>
      </c>
      <c r="C43" t="str">
        <f t="shared" si="1"/>
        <v>LACLEARCLEAR</v>
      </c>
      <c r="D43" t="s">
        <v>153</v>
      </c>
      <c r="E43" t="s">
        <v>25</v>
      </c>
      <c r="F43" t="s">
        <v>25</v>
      </c>
      <c r="G43" s="2">
        <v>42142</v>
      </c>
      <c r="O43" s="2"/>
      <c r="Q43" s="2"/>
    </row>
    <row r="44" spans="1:17" x14ac:dyDescent="0.25">
      <c r="A44" t="str">
        <f t="shared" si="0"/>
        <v>LA_x001F_G0167A1201</v>
      </c>
      <c r="B44" t="s">
        <v>23</v>
      </c>
      <c r="C44" t="str">
        <f t="shared" si="1"/>
        <v>LADIRTYCLEAR</v>
      </c>
      <c r="D44" t="s">
        <v>132</v>
      </c>
      <c r="E44" t="s">
        <v>21</v>
      </c>
      <c r="F44" t="s">
        <v>25</v>
      </c>
      <c r="G44" s="2">
        <v>42156</v>
      </c>
      <c r="O44" s="2"/>
      <c r="Q44" s="2"/>
    </row>
    <row r="45" spans="1:17" x14ac:dyDescent="0.25">
      <c r="A45" t="str">
        <f t="shared" si="0"/>
        <v>LA_x001F_G031822003</v>
      </c>
      <c r="B45" t="s">
        <v>23</v>
      </c>
      <c r="C45" t="str">
        <f t="shared" si="1"/>
        <v>LACLEARDIRTY</v>
      </c>
      <c r="D45" t="s">
        <v>116</v>
      </c>
      <c r="E45" t="s">
        <v>25</v>
      </c>
      <c r="F45" t="s">
        <v>21</v>
      </c>
      <c r="G45" s="2">
        <v>42161</v>
      </c>
      <c r="O45" s="2"/>
      <c r="Q45" s="2"/>
    </row>
    <row r="46" spans="1:17" x14ac:dyDescent="0.25">
      <c r="A46" t="str">
        <f t="shared" si="0"/>
        <v>LA_x001F_H354412935</v>
      </c>
      <c r="B46" t="s">
        <v>23</v>
      </c>
      <c r="C46" t="str">
        <f t="shared" si="1"/>
        <v>LACLEARCLEAR</v>
      </c>
      <c r="D46" t="s">
        <v>65</v>
      </c>
      <c r="E46" t="s">
        <v>25</v>
      </c>
      <c r="F46" t="s">
        <v>25</v>
      </c>
      <c r="G46" s="2">
        <v>41998</v>
      </c>
      <c r="O46" s="2"/>
      <c r="Q46" s="2"/>
    </row>
    <row r="47" spans="1:17" x14ac:dyDescent="0.25">
      <c r="A47" t="str">
        <f t="shared" si="0"/>
        <v>LA_x001F_H8472C2184</v>
      </c>
      <c r="B47" t="s">
        <v>23</v>
      </c>
      <c r="C47" t="str">
        <f t="shared" si="1"/>
        <v>LACLEARCLEAR</v>
      </c>
      <c r="D47" t="s">
        <v>141</v>
      </c>
      <c r="E47" t="s">
        <v>25</v>
      </c>
      <c r="F47" t="s">
        <v>25</v>
      </c>
      <c r="G47" s="2">
        <v>42062</v>
      </c>
      <c r="O47" s="2"/>
      <c r="Q47" s="2"/>
    </row>
    <row r="48" spans="1:17" x14ac:dyDescent="0.25">
      <c r="A48" t="str">
        <f t="shared" si="0"/>
        <v>LA_x001F_K099194409</v>
      </c>
      <c r="B48" t="s">
        <v>23</v>
      </c>
      <c r="C48" t="str">
        <f t="shared" si="1"/>
        <v>LACLEARCLEAR</v>
      </c>
      <c r="D48" t="s">
        <v>50</v>
      </c>
      <c r="E48" t="s">
        <v>25</v>
      </c>
      <c r="F48" t="s">
        <v>25</v>
      </c>
      <c r="G48" s="2">
        <v>42085</v>
      </c>
      <c r="O48" s="2"/>
      <c r="Q48" s="2"/>
    </row>
    <row r="49" spans="1:17" x14ac:dyDescent="0.25">
      <c r="A49" t="str">
        <f t="shared" si="0"/>
        <v>LA_x001F_K941703494</v>
      </c>
      <c r="B49" t="s">
        <v>23</v>
      </c>
      <c r="C49" t="str">
        <f t="shared" si="1"/>
        <v>LADIRTYCLEAR</v>
      </c>
      <c r="D49" t="s">
        <v>108</v>
      </c>
      <c r="E49" t="s">
        <v>21</v>
      </c>
      <c r="F49" t="s">
        <v>25</v>
      </c>
      <c r="G49" s="2">
        <v>42178</v>
      </c>
      <c r="O49" s="2"/>
      <c r="Q49" s="2"/>
    </row>
    <row r="50" spans="1:17" x14ac:dyDescent="0.25">
      <c r="A50" t="str">
        <f t="shared" si="0"/>
        <v>LA_x001F_K982702898</v>
      </c>
      <c r="B50" t="s">
        <v>23</v>
      </c>
      <c r="C50" t="str">
        <f t="shared" si="1"/>
        <v>LACLEARCLEAR</v>
      </c>
      <c r="D50" t="s">
        <v>96</v>
      </c>
      <c r="E50" t="s">
        <v>25</v>
      </c>
      <c r="F50" t="s">
        <v>25</v>
      </c>
      <c r="G50" s="2">
        <v>42130</v>
      </c>
      <c r="O50" s="2"/>
      <c r="Q50" s="2"/>
    </row>
    <row r="51" spans="1:17" x14ac:dyDescent="0.25">
      <c r="A51" t="str">
        <f t="shared" si="0"/>
        <v>LA_x001F_L135720013</v>
      </c>
      <c r="B51" t="s">
        <v>23</v>
      </c>
      <c r="C51" t="str">
        <f t="shared" si="1"/>
        <v>LACLEARCLEAR</v>
      </c>
      <c r="D51" t="s">
        <v>98</v>
      </c>
      <c r="E51" t="s">
        <v>25</v>
      </c>
      <c r="F51" t="s">
        <v>25</v>
      </c>
      <c r="G51" s="2">
        <v>42176</v>
      </c>
      <c r="O51" s="2"/>
      <c r="Q51" s="2"/>
    </row>
    <row r="52" spans="1:17" x14ac:dyDescent="0.25">
      <c r="A52" t="str">
        <f t="shared" si="0"/>
        <v>LA_x001F_R0174A3601</v>
      </c>
      <c r="B52" t="s">
        <v>23</v>
      </c>
      <c r="C52" t="str">
        <f t="shared" si="1"/>
        <v>LADIRTYCLEAR</v>
      </c>
      <c r="D52" t="s">
        <v>129</v>
      </c>
      <c r="E52" t="s">
        <v>21</v>
      </c>
      <c r="F52" t="s">
        <v>25</v>
      </c>
      <c r="G52" s="2">
        <v>42040</v>
      </c>
      <c r="O52" s="2"/>
      <c r="Q52" s="2"/>
    </row>
    <row r="53" spans="1:17" x14ac:dyDescent="0.25">
      <c r="A53" t="str">
        <f t="shared" si="0"/>
        <v>LA_x001F_S163095316</v>
      </c>
      <c r="B53" t="s">
        <v>23</v>
      </c>
      <c r="C53" t="str">
        <f t="shared" si="1"/>
        <v>LACLEARDIRTY</v>
      </c>
      <c r="D53" t="s">
        <v>38</v>
      </c>
      <c r="E53" t="s">
        <v>25</v>
      </c>
      <c r="F53" t="s">
        <v>21</v>
      </c>
      <c r="G53" s="2">
        <v>42012</v>
      </c>
      <c r="O53" s="2"/>
      <c r="Q53" s="2"/>
    </row>
    <row r="54" spans="1:17" x14ac:dyDescent="0.25">
      <c r="A54" t="str">
        <f t="shared" si="0"/>
        <v>LA_x001F_Z101756510</v>
      </c>
      <c r="B54" t="s">
        <v>23</v>
      </c>
      <c r="C54" t="str">
        <f t="shared" si="1"/>
        <v>LACLEARCLEAR</v>
      </c>
      <c r="D54" t="s">
        <v>33</v>
      </c>
      <c r="E54" t="s">
        <v>25</v>
      </c>
      <c r="F54" t="s">
        <v>25</v>
      </c>
      <c r="G54" s="2">
        <v>42077</v>
      </c>
      <c r="O54" s="2"/>
      <c r="Q54" s="2"/>
    </row>
    <row r="55" spans="1:17" x14ac:dyDescent="0.25">
      <c r="A55" t="str">
        <f t="shared" si="0"/>
        <v>LA_x001F_Z286342028</v>
      </c>
      <c r="B55" t="s">
        <v>23</v>
      </c>
      <c r="C55" t="str">
        <f t="shared" si="1"/>
        <v>LACLEARDIRTY</v>
      </c>
      <c r="D55" t="s">
        <v>126</v>
      </c>
      <c r="E55" t="s">
        <v>25</v>
      </c>
      <c r="F55" t="s">
        <v>21</v>
      </c>
      <c r="G55" s="2">
        <v>42119</v>
      </c>
      <c r="O55" s="2"/>
      <c r="Q55" s="2"/>
    </row>
    <row r="56" spans="1:17" x14ac:dyDescent="0.25">
      <c r="A56" t="str">
        <f t="shared" si="0"/>
        <v>MI_x001F_0341807834</v>
      </c>
      <c r="B56" t="s">
        <v>37</v>
      </c>
      <c r="C56" t="str">
        <f t="shared" si="1"/>
        <v>MICLEARCLEAR</v>
      </c>
      <c r="D56" t="s">
        <v>102</v>
      </c>
      <c r="E56" t="s">
        <v>25</v>
      </c>
      <c r="F56" t="s">
        <v>25</v>
      </c>
      <c r="G56" s="2">
        <v>42064</v>
      </c>
      <c r="O56" s="2"/>
      <c r="Q56" s="2"/>
    </row>
    <row r="57" spans="1:17" x14ac:dyDescent="0.25">
      <c r="A57" t="str">
        <f t="shared" si="0"/>
        <v>MI_x001F_0470809047</v>
      </c>
      <c r="B57" t="s">
        <v>37</v>
      </c>
      <c r="C57" t="str">
        <f t="shared" si="1"/>
        <v>MICLEARDIRTY</v>
      </c>
      <c r="D57" t="s">
        <v>146</v>
      </c>
      <c r="E57" t="s">
        <v>25</v>
      </c>
      <c r="F57" t="s">
        <v>21</v>
      </c>
      <c r="G57" s="2">
        <v>42038</v>
      </c>
      <c r="O57" s="2"/>
      <c r="Q57" s="2"/>
    </row>
    <row r="58" spans="1:17" x14ac:dyDescent="0.25">
      <c r="A58" t="str">
        <f t="shared" si="0"/>
        <v>MI_x001F_0736773473</v>
      </c>
      <c r="B58" t="s">
        <v>37</v>
      </c>
      <c r="C58" t="str">
        <f t="shared" si="1"/>
        <v>MICLEARCLEAR</v>
      </c>
      <c r="D58" t="s">
        <v>36</v>
      </c>
      <c r="E58" t="s">
        <v>25</v>
      </c>
      <c r="F58" t="s">
        <v>25</v>
      </c>
      <c r="G58" s="2">
        <v>42122</v>
      </c>
      <c r="O58" s="2"/>
      <c r="Q58" s="2"/>
    </row>
    <row r="59" spans="1:17" x14ac:dyDescent="0.25">
      <c r="A59" t="str">
        <f t="shared" si="0"/>
        <v>MI_x001F_0933402693</v>
      </c>
      <c r="B59" t="s">
        <v>37</v>
      </c>
      <c r="C59" t="str">
        <f t="shared" si="1"/>
        <v>MICLEARCLEAR</v>
      </c>
      <c r="D59" t="s">
        <v>137</v>
      </c>
      <c r="E59" t="s">
        <v>25</v>
      </c>
      <c r="F59" t="s">
        <v>25</v>
      </c>
      <c r="G59" s="2">
        <v>42110</v>
      </c>
      <c r="O59" s="2"/>
      <c r="Q59" s="2"/>
    </row>
    <row r="60" spans="1:17" x14ac:dyDescent="0.25">
      <c r="A60" t="str">
        <f t="shared" si="0"/>
        <v>MI_x001F_1011869101</v>
      </c>
      <c r="B60" t="s">
        <v>37</v>
      </c>
      <c r="C60" t="str">
        <f t="shared" si="1"/>
        <v>MICLEARCLEAR</v>
      </c>
      <c r="D60" t="s">
        <v>152</v>
      </c>
      <c r="E60" t="s">
        <v>25</v>
      </c>
      <c r="F60" t="s">
        <v>25</v>
      </c>
      <c r="G60" s="2">
        <v>42124</v>
      </c>
      <c r="O60" s="2"/>
      <c r="Q60" s="2"/>
    </row>
    <row r="61" spans="1:17" x14ac:dyDescent="0.25">
      <c r="A61" t="str">
        <f t="shared" si="0"/>
        <v>MI_x001F_1037579003</v>
      </c>
      <c r="B61" t="s">
        <v>37</v>
      </c>
      <c r="C61" t="str">
        <f t="shared" si="1"/>
        <v>MICLEARDIRTY</v>
      </c>
      <c r="D61" t="s">
        <v>81</v>
      </c>
      <c r="E61" t="s">
        <v>25</v>
      </c>
      <c r="F61" t="s">
        <v>21</v>
      </c>
      <c r="G61" s="2">
        <v>42047</v>
      </c>
      <c r="O61" s="2"/>
      <c r="Q61" s="2"/>
    </row>
    <row r="62" spans="1:17" x14ac:dyDescent="0.25">
      <c r="A62" t="str">
        <f t="shared" si="0"/>
        <v>MI_x001F_1088932108</v>
      </c>
      <c r="B62" t="s">
        <v>37</v>
      </c>
      <c r="C62" t="str">
        <f t="shared" si="1"/>
        <v>MIDIRTYDIRTY</v>
      </c>
      <c r="D62" t="s">
        <v>76</v>
      </c>
      <c r="E62" t="s">
        <v>21</v>
      </c>
      <c r="F62" t="s">
        <v>21</v>
      </c>
      <c r="G62" s="2">
        <v>42164</v>
      </c>
      <c r="O62" s="2"/>
      <c r="Q62" s="2"/>
    </row>
    <row r="63" spans="1:17" x14ac:dyDescent="0.25">
      <c r="A63" t="str">
        <f t="shared" si="0"/>
        <v>MI_x001F_1320957332</v>
      </c>
      <c r="B63" t="s">
        <v>37</v>
      </c>
      <c r="C63" t="str">
        <f t="shared" si="1"/>
        <v>MICLEARCLEAR</v>
      </c>
      <c r="D63" t="s">
        <v>28</v>
      </c>
      <c r="E63" t="s">
        <v>25</v>
      </c>
      <c r="F63" t="s">
        <v>25</v>
      </c>
      <c r="G63" s="2">
        <v>42135</v>
      </c>
      <c r="O63" s="2"/>
      <c r="Q63" s="2"/>
    </row>
    <row r="64" spans="1:17" x14ac:dyDescent="0.25">
      <c r="A64" t="str">
        <f t="shared" si="0"/>
        <v>MI_x001F_1363323636</v>
      </c>
      <c r="B64" t="s">
        <v>37</v>
      </c>
      <c r="C64" t="str">
        <f t="shared" si="1"/>
        <v>MIDIRTYDIRTY</v>
      </c>
      <c r="D64" t="s">
        <v>107</v>
      </c>
      <c r="E64" t="s">
        <v>21</v>
      </c>
      <c r="F64" t="s">
        <v>21</v>
      </c>
      <c r="G64" s="2">
        <v>42107</v>
      </c>
      <c r="O64" s="2"/>
      <c r="Q64" s="2"/>
    </row>
    <row r="65" spans="1:17" x14ac:dyDescent="0.25">
      <c r="A65" t="str">
        <f t="shared" si="0"/>
        <v>MI_x001F_1402950240</v>
      </c>
      <c r="B65" t="s">
        <v>37</v>
      </c>
      <c r="C65" t="str">
        <f t="shared" si="1"/>
        <v>MICLEARDIRTY</v>
      </c>
      <c r="D65" t="s">
        <v>53</v>
      </c>
      <c r="E65" t="s">
        <v>25</v>
      </c>
      <c r="F65" t="s">
        <v>21</v>
      </c>
      <c r="G65" s="2">
        <v>42085</v>
      </c>
      <c r="O65" s="2"/>
      <c r="Q65" s="2"/>
    </row>
    <row r="66" spans="1:17" x14ac:dyDescent="0.25">
      <c r="A66" t="str">
        <f t="shared" ref="A66:A129" si="2">CONCATENATE(B66,D66)</f>
        <v>MI_x001F_1670806767</v>
      </c>
      <c r="B66" t="s">
        <v>37</v>
      </c>
      <c r="C66" t="str">
        <f t="shared" si="1"/>
        <v>MICLEARCLEAR</v>
      </c>
      <c r="D66" t="s">
        <v>46</v>
      </c>
      <c r="E66" t="s">
        <v>25</v>
      </c>
      <c r="F66" t="s">
        <v>25</v>
      </c>
      <c r="G66" s="2">
        <v>42117</v>
      </c>
      <c r="O66" s="2"/>
      <c r="Q66" s="2"/>
    </row>
    <row r="67" spans="1:17" x14ac:dyDescent="0.25">
      <c r="A67" t="str">
        <f t="shared" si="2"/>
        <v>MI_x001F_1703930870</v>
      </c>
      <c r="B67" t="s">
        <v>37</v>
      </c>
      <c r="C67" t="str">
        <f t="shared" ref="C67:C130" si="3">B67&amp;E67&amp;F67</f>
        <v>MICLEARCLEAR</v>
      </c>
      <c r="D67" t="s">
        <v>40</v>
      </c>
      <c r="E67" t="s">
        <v>25</v>
      </c>
      <c r="F67" t="s">
        <v>25</v>
      </c>
      <c r="G67" s="2">
        <v>42046</v>
      </c>
      <c r="O67" s="2"/>
      <c r="Q67" s="2"/>
    </row>
    <row r="68" spans="1:17" x14ac:dyDescent="0.25">
      <c r="A68" t="str">
        <f t="shared" si="2"/>
        <v>MI_x001F_1866717186</v>
      </c>
      <c r="B68" t="s">
        <v>37</v>
      </c>
      <c r="C68" t="str">
        <f t="shared" si="3"/>
        <v>MIDIRTYCLEAR</v>
      </c>
      <c r="D68" t="s">
        <v>42</v>
      </c>
      <c r="E68" t="s">
        <v>21</v>
      </c>
      <c r="F68" t="s">
        <v>25</v>
      </c>
      <c r="G68" s="2">
        <v>42061</v>
      </c>
      <c r="O68" s="2"/>
      <c r="Q68" s="2"/>
    </row>
    <row r="69" spans="1:17" x14ac:dyDescent="0.25">
      <c r="A69" t="str">
        <f t="shared" si="2"/>
        <v>MI_x001F_2108526110</v>
      </c>
      <c r="B69" t="s">
        <v>37</v>
      </c>
      <c r="C69" t="str">
        <f t="shared" si="3"/>
        <v>MIDIRTYCLEAR</v>
      </c>
      <c r="D69" t="s">
        <v>34</v>
      </c>
      <c r="E69" t="s">
        <v>21</v>
      </c>
      <c r="F69" t="s">
        <v>25</v>
      </c>
      <c r="G69" s="2">
        <v>42114</v>
      </c>
      <c r="O69" s="2"/>
      <c r="Q69" s="2"/>
    </row>
    <row r="70" spans="1:17" x14ac:dyDescent="0.25">
      <c r="A70" t="str">
        <f t="shared" si="2"/>
        <v>MI_x001F_2302341030</v>
      </c>
      <c r="B70" t="s">
        <v>37</v>
      </c>
      <c r="C70" t="str">
        <f t="shared" si="3"/>
        <v>MIDIRTYDIRTY</v>
      </c>
      <c r="D70" t="s">
        <v>52</v>
      </c>
      <c r="E70" t="s">
        <v>21</v>
      </c>
      <c r="F70" t="s">
        <v>21</v>
      </c>
      <c r="G70" s="2">
        <v>42016</v>
      </c>
      <c r="O70" s="2"/>
      <c r="Q70" s="2"/>
    </row>
    <row r="71" spans="1:17" x14ac:dyDescent="0.25">
      <c r="A71" t="str">
        <f t="shared" si="2"/>
        <v>MI_x001F_2486649148</v>
      </c>
      <c r="B71" t="s">
        <v>37</v>
      </c>
      <c r="C71" t="str">
        <f t="shared" si="3"/>
        <v>MIDIRTYDIRTY</v>
      </c>
      <c r="D71" t="s">
        <v>47</v>
      </c>
      <c r="E71" t="s">
        <v>21</v>
      </c>
      <c r="F71" t="s">
        <v>21</v>
      </c>
      <c r="G71" s="2">
        <v>42119</v>
      </c>
      <c r="O71" s="2"/>
      <c r="Q71" s="2"/>
    </row>
    <row r="72" spans="1:17" x14ac:dyDescent="0.25">
      <c r="A72" t="str">
        <f t="shared" si="2"/>
        <v>MI_x001F_2728962672</v>
      </c>
      <c r="B72" t="s">
        <v>37</v>
      </c>
      <c r="C72" t="str">
        <f t="shared" si="3"/>
        <v>MIDIRTYCLEAR</v>
      </c>
      <c r="D72" t="s">
        <v>66</v>
      </c>
      <c r="E72" t="s">
        <v>21</v>
      </c>
      <c r="F72" t="s">
        <v>25</v>
      </c>
      <c r="G72" s="2">
        <v>42171</v>
      </c>
      <c r="O72" s="2"/>
      <c r="Q72" s="2"/>
    </row>
    <row r="73" spans="1:17" x14ac:dyDescent="0.25">
      <c r="A73" t="str">
        <f t="shared" si="2"/>
        <v>MI_x001F_3305094730</v>
      </c>
      <c r="B73" t="s">
        <v>37</v>
      </c>
      <c r="C73" t="str">
        <f t="shared" si="3"/>
        <v>MICLEARCLEAR</v>
      </c>
      <c r="D73" t="s">
        <v>139</v>
      </c>
      <c r="E73" t="s">
        <v>25</v>
      </c>
      <c r="F73" t="s">
        <v>25</v>
      </c>
      <c r="G73" s="2">
        <v>42077</v>
      </c>
      <c r="O73" s="2"/>
      <c r="Q73" s="2"/>
    </row>
    <row r="74" spans="1:17" x14ac:dyDescent="0.25">
      <c r="A74" t="str">
        <f t="shared" si="2"/>
        <v>MI_x001F_3320246632</v>
      </c>
      <c r="B74" t="s">
        <v>37</v>
      </c>
      <c r="C74" t="str">
        <f t="shared" si="3"/>
        <v>MICLEARCLEAR</v>
      </c>
      <c r="D74" t="s">
        <v>73</v>
      </c>
      <c r="E74" t="s">
        <v>25</v>
      </c>
      <c r="F74" t="s">
        <v>25</v>
      </c>
      <c r="G74" s="2">
        <v>42130</v>
      </c>
      <c r="O74" s="2"/>
      <c r="Q74" s="2"/>
    </row>
    <row r="75" spans="1:17" x14ac:dyDescent="0.25">
      <c r="A75" t="str">
        <f t="shared" si="2"/>
        <v>MI_x001F_3798041179</v>
      </c>
      <c r="B75" t="s">
        <v>37</v>
      </c>
      <c r="C75" t="str">
        <f t="shared" si="3"/>
        <v>MICLEARDIRTY</v>
      </c>
      <c r="D75" t="s">
        <v>123</v>
      </c>
      <c r="E75" t="s">
        <v>25</v>
      </c>
      <c r="F75" t="s">
        <v>21</v>
      </c>
      <c r="G75" s="2">
        <v>42109</v>
      </c>
      <c r="O75" s="2"/>
      <c r="Q75" s="2"/>
    </row>
    <row r="76" spans="1:17" x14ac:dyDescent="0.25">
      <c r="A76" t="str">
        <f t="shared" si="2"/>
        <v>MI_x001F_3832958883</v>
      </c>
      <c r="B76" t="s">
        <v>37</v>
      </c>
      <c r="C76" t="str">
        <f t="shared" si="3"/>
        <v>MICLEARCLEAR</v>
      </c>
      <c r="D76" t="s">
        <v>134</v>
      </c>
      <c r="E76" t="s">
        <v>25</v>
      </c>
      <c r="F76" t="s">
        <v>25</v>
      </c>
      <c r="G76" s="2">
        <v>42015</v>
      </c>
      <c r="O76" s="2"/>
      <c r="Q76" s="2"/>
    </row>
    <row r="77" spans="1:17" x14ac:dyDescent="0.25">
      <c r="A77" t="str">
        <f t="shared" si="2"/>
        <v>MI_x001F_4032648003</v>
      </c>
      <c r="B77" t="s">
        <v>37</v>
      </c>
      <c r="C77" t="str">
        <f t="shared" si="3"/>
        <v>MICLEARDIRTY</v>
      </c>
      <c r="D77" t="s">
        <v>55</v>
      </c>
      <c r="E77" t="s">
        <v>25</v>
      </c>
      <c r="F77" t="s">
        <v>21</v>
      </c>
      <c r="G77" s="2">
        <v>42044</v>
      </c>
      <c r="O77" s="2"/>
      <c r="Q77" s="2"/>
    </row>
    <row r="78" spans="1:17" x14ac:dyDescent="0.25">
      <c r="A78" t="str">
        <f t="shared" si="2"/>
        <v>MI_x001F_4947414194</v>
      </c>
      <c r="B78" t="s">
        <v>37</v>
      </c>
      <c r="C78" t="str">
        <f t="shared" si="3"/>
        <v>MIDIRTYDIRTY</v>
      </c>
      <c r="D78" t="s">
        <v>127</v>
      </c>
      <c r="E78" t="s">
        <v>21</v>
      </c>
      <c r="F78" t="s">
        <v>21</v>
      </c>
      <c r="G78" s="2">
        <v>42096</v>
      </c>
      <c r="O78" s="2"/>
      <c r="Q78" s="2"/>
    </row>
    <row r="79" spans="1:17" x14ac:dyDescent="0.25">
      <c r="A79" t="str">
        <f t="shared" si="2"/>
        <v>MI_x001F_5340687334</v>
      </c>
      <c r="B79" t="s">
        <v>37</v>
      </c>
      <c r="C79" t="str">
        <f t="shared" si="3"/>
        <v>MICLEARDIRTY</v>
      </c>
      <c r="D79" t="s">
        <v>63</v>
      </c>
      <c r="E79" t="s">
        <v>25</v>
      </c>
      <c r="F79" t="s">
        <v>21</v>
      </c>
      <c r="G79" s="2">
        <v>42016</v>
      </c>
      <c r="O79" s="2"/>
      <c r="Q79" s="2"/>
    </row>
    <row r="80" spans="1:17" x14ac:dyDescent="0.25">
      <c r="A80" t="str">
        <f t="shared" si="2"/>
        <v>MI_x001F_5616977961</v>
      </c>
      <c r="B80" t="s">
        <v>37</v>
      </c>
      <c r="C80" t="str">
        <f t="shared" si="3"/>
        <v>MICLEARCLEAR</v>
      </c>
      <c r="D80" t="s">
        <v>95</v>
      </c>
      <c r="E80" t="s">
        <v>25</v>
      </c>
      <c r="F80" t="s">
        <v>25</v>
      </c>
      <c r="G80" s="2">
        <v>42044</v>
      </c>
      <c r="O80" s="2"/>
      <c r="Q80" s="2"/>
    </row>
    <row r="81" spans="1:17" x14ac:dyDescent="0.25">
      <c r="A81" t="str">
        <f t="shared" si="2"/>
        <v>MI_x001F_6919908091</v>
      </c>
      <c r="B81" t="s">
        <v>37</v>
      </c>
      <c r="C81" t="str">
        <f t="shared" si="3"/>
        <v>MICLEARDIRTY</v>
      </c>
      <c r="D81" t="s">
        <v>45</v>
      </c>
      <c r="E81" t="s">
        <v>25</v>
      </c>
      <c r="F81" t="s">
        <v>21</v>
      </c>
      <c r="G81" s="2">
        <v>42171</v>
      </c>
      <c r="O81" s="2"/>
      <c r="Q81" s="2"/>
    </row>
    <row r="82" spans="1:17" x14ac:dyDescent="0.25">
      <c r="A82" t="str">
        <f t="shared" si="2"/>
        <v>MI_x001F_8039001703</v>
      </c>
      <c r="B82" t="s">
        <v>37</v>
      </c>
      <c r="C82" t="str">
        <f t="shared" si="3"/>
        <v>MIDIRTYCLEAR</v>
      </c>
      <c r="D82" t="s">
        <v>119</v>
      </c>
      <c r="E82" t="s">
        <v>21</v>
      </c>
      <c r="F82" t="s">
        <v>25</v>
      </c>
      <c r="G82" s="2">
        <v>42063</v>
      </c>
      <c r="O82" s="2"/>
      <c r="Q82" s="2"/>
    </row>
    <row r="83" spans="1:17" x14ac:dyDescent="0.25">
      <c r="A83" t="str">
        <f t="shared" si="2"/>
        <v>MI_x001F_8074496007</v>
      </c>
      <c r="B83" t="s">
        <v>37</v>
      </c>
      <c r="C83" t="str">
        <f t="shared" si="3"/>
        <v>MICLEARDIRTY</v>
      </c>
      <c r="D83" t="s">
        <v>93</v>
      </c>
      <c r="E83" t="s">
        <v>25</v>
      </c>
      <c r="F83" t="s">
        <v>21</v>
      </c>
      <c r="G83" s="2">
        <v>42088</v>
      </c>
      <c r="O83" s="2"/>
      <c r="Q83" s="2"/>
    </row>
    <row r="84" spans="1:17" x14ac:dyDescent="0.25">
      <c r="A84" t="str">
        <f t="shared" si="2"/>
        <v>MI_x001F_8076100007</v>
      </c>
      <c r="B84" t="s">
        <v>37</v>
      </c>
      <c r="C84" t="str">
        <f t="shared" si="3"/>
        <v>MICLEARCLEAR</v>
      </c>
      <c r="D84" t="s">
        <v>125</v>
      </c>
      <c r="E84" t="s">
        <v>25</v>
      </c>
      <c r="F84" t="s">
        <v>25</v>
      </c>
      <c r="G84" s="2">
        <v>42115</v>
      </c>
      <c r="O84" s="2"/>
      <c r="Q84" s="2"/>
    </row>
    <row r="85" spans="1:17" x14ac:dyDescent="0.25">
      <c r="A85" t="str">
        <f t="shared" si="2"/>
        <v>MI_x001F_8322394332</v>
      </c>
      <c r="B85" t="s">
        <v>37</v>
      </c>
      <c r="C85" t="str">
        <f t="shared" si="3"/>
        <v>MICLEARDIRTY</v>
      </c>
      <c r="D85" t="s">
        <v>61</v>
      </c>
      <c r="E85" t="s">
        <v>25</v>
      </c>
      <c r="F85" t="s">
        <v>21</v>
      </c>
      <c r="G85" s="2">
        <v>42047</v>
      </c>
      <c r="O85" s="2"/>
      <c r="Q85" s="2"/>
    </row>
    <row r="86" spans="1:17" x14ac:dyDescent="0.25">
      <c r="A86" t="str">
        <f t="shared" si="2"/>
        <v>MI_x001F_8746800374</v>
      </c>
      <c r="B86" t="s">
        <v>37</v>
      </c>
      <c r="C86" t="str">
        <f t="shared" si="3"/>
        <v>MICLEARCLEAR</v>
      </c>
      <c r="D86" t="s">
        <v>59</v>
      </c>
      <c r="E86" t="s">
        <v>25</v>
      </c>
      <c r="F86" t="s">
        <v>25</v>
      </c>
      <c r="G86" s="2">
        <v>42082</v>
      </c>
      <c r="O86" s="2"/>
      <c r="Q86" s="2"/>
    </row>
    <row r="87" spans="1:17" x14ac:dyDescent="0.25">
      <c r="A87" t="str">
        <f t="shared" si="2"/>
        <v>MI_x001F_9516729551</v>
      </c>
      <c r="B87" t="s">
        <v>37</v>
      </c>
      <c r="C87" t="str">
        <f t="shared" si="3"/>
        <v>MIDIRTYCLEAR</v>
      </c>
      <c r="D87" t="s">
        <v>87</v>
      </c>
      <c r="E87" t="s">
        <v>21</v>
      </c>
      <c r="F87" t="s">
        <v>25</v>
      </c>
      <c r="G87" s="2">
        <v>41847</v>
      </c>
      <c r="O87" s="2"/>
      <c r="Q87" s="2"/>
    </row>
    <row r="88" spans="1:17" x14ac:dyDescent="0.25">
      <c r="A88" t="str">
        <f t="shared" si="2"/>
        <v>MI_x001F_9804310380</v>
      </c>
      <c r="B88" t="s">
        <v>37</v>
      </c>
      <c r="C88" t="str">
        <f t="shared" si="3"/>
        <v>MICLEARDIRTY</v>
      </c>
      <c r="D88" t="s">
        <v>140</v>
      </c>
      <c r="E88" t="s">
        <v>25</v>
      </c>
      <c r="F88" t="s">
        <v>21</v>
      </c>
      <c r="G88" s="2">
        <v>42111</v>
      </c>
      <c r="O88" s="2"/>
      <c r="Q88" s="2"/>
    </row>
    <row r="89" spans="1:17" x14ac:dyDescent="0.25">
      <c r="A89" t="str">
        <f t="shared" si="2"/>
        <v>MI_x001F_9870919587</v>
      </c>
      <c r="B89" t="s">
        <v>37</v>
      </c>
      <c r="C89" t="str">
        <f t="shared" si="3"/>
        <v>MICLEARCLEAR</v>
      </c>
      <c r="D89" t="s">
        <v>69</v>
      </c>
      <c r="E89" t="s">
        <v>25</v>
      </c>
      <c r="F89" t="s">
        <v>25</v>
      </c>
      <c r="G89" s="2">
        <v>42165</v>
      </c>
      <c r="O89" s="2"/>
      <c r="Q89" s="2"/>
    </row>
    <row r="90" spans="1:17" x14ac:dyDescent="0.25">
      <c r="A90" t="str">
        <f t="shared" si="2"/>
        <v>MI_x001F_B067130006</v>
      </c>
      <c r="B90" t="s">
        <v>37</v>
      </c>
      <c r="C90" t="str">
        <f t="shared" si="3"/>
        <v>MIDIRTYCLEAR</v>
      </c>
      <c r="D90" t="s">
        <v>82</v>
      </c>
      <c r="E90" t="s">
        <v>21</v>
      </c>
      <c r="F90" t="s">
        <v>25</v>
      </c>
      <c r="G90" s="2">
        <v>42082</v>
      </c>
      <c r="O90" s="2"/>
      <c r="Q90" s="2"/>
    </row>
    <row r="91" spans="1:17" x14ac:dyDescent="0.25">
      <c r="A91" t="str">
        <f t="shared" si="2"/>
        <v>MI_x001F_B2132AK421</v>
      </c>
      <c r="B91" t="s">
        <v>37</v>
      </c>
      <c r="C91" t="str">
        <f t="shared" si="3"/>
        <v>MICLEARDIRTY</v>
      </c>
      <c r="D91" t="s">
        <v>100</v>
      </c>
      <c r="E91" t="s">
        <v>25</v>
      </c>
      <c r="F91" t="s">
        <v>21</v>
      </c>
      <c r="G91" s="2">
        <v>42007</v>
      </c>
      <c r="O91" s="2"/>
      <c r="Q91" s="2"/>
    </row>
    <row r="92" spans="1:17" x14ac:dyDescent="0.25">
      <c r="A92" t="str">
        <f t="shared" si="2"/>
        <v>MI_x001F_B623703862</v>
      </c>
      <c r="B92" t="s">
        <v>37</v>
      </c>
      <c r="C92" t="str">
        <f t="shared" si="3"/>
        <v>MICLEARDIRTY</v>
      </c>
      <c r="D92" t="s">
        <v>32</v>
      </c>
      <c r="E92" t="s">
        <v>25</v>
      </c>
      <c r="F92" t="s">
        <v>21</v>
      </c>
      <c r="G92" s="2">
        <v>42016</v>
      </c>
      <c r="O92" s="2"/>
      <c r="Q92" s="2"/>
    </row>
    <row r="93" spans="1:17" x14ac:dyDescent="0.25">
      <c r="A93" t="str">
        <f t="shared" si="2"/>
        <v>MI_x001F_E787645678</v>
      </c>
      <c r="B93" t="s">
        <v>37</v>
      </c>
      <c r="C93" t="str">
        <f t="shared" si="3"/>
        <v>MIDIRTYCLEAR</v>
      </c>
      <c r="D93" t="s">
        <v>92</v>
      </c>
      <c r="E93" t="s">
        <v>21</v>
      </c>
      <c r="F93" t="s">
        <v>25</v>
      </c>
      <c r="G93" s="2">
        <v>42113</v>
      </c>
      <c r="O93" s="2"/>
      <c r="Q93" s="2"/>
    </row>
    <row r="94" spans="1:17" x14ac:dyDescent="0.25">
      <c r="A94" t="str">
        <f t="shared" si="2"/>
        <v>MI_x001F_F521595552</v>
      </c>
      <c r="B94" t="s">
        <v>37</v>
      </c>
      <c r="C94" t="str">
        <f t="shared" si="3"/>
        <v>MICLEARDIRTY</v>
      </c>
      <c r="D94" t="s">
        <v>39</v>
      </c>
      <c r="E94" t="s">
        <v>25</v>
      </c>
      <c r="F94" t="s">
        <v>21</v>
      </c>
      <c r="G94" s="2">
        <v>42007</v>
      </c>
      <c r="O94" s="2"/>
      <c r="Q94" s="2"/>
    </row>
    <row r="95" spans="1:17" x14ac:dyDescent="0.25">
      <c r="A95" t="str">
        <f t="shared" si="2"/>
        <v>MI_x001F_G031822003</v>
      </c>
      <c r="B95" t="s">
        <v>37</v>
      </c>
      <c r="C95" t="str">
        <f t="shared" si="3"/>
        <v>MICLEARDIRTY</v>
      </c>
      <c r="D95" t="s">
        <v>116</v>
      </c>
      <c r="E95" t="s">
        <v>25</v>
      </c>
      <c r="F95" t="s">
        <v>21</v>
      </c>
      <c r="G95" s="2">
        <v>41941</v>
      </c>
      <c r="O95" s="2"/>
      <c r="Q95" s="2"/>
    </row>
    <row r="96" spans="1:17" x14ac:dyDescent="0.25">
      <c r="A96" t="str">
        <f t="shared" si="2"/>
        <v>MI_x001F_G159714015</v>
      </c>
      <c r="B96" t="s">
        <v>37</v>
      </c>
      <c r="C96" t="str">
        <f t="shared" si="3"/>
        <v>MICLEARDIRTY</v>
      </c>
      <c r="D96" t="s">
        <v>31</v>
      </c>
      <c r="E96" t="s">
        <v>25</v>
      </c>
      <c r="F96" t="s">
        <v>21</v>
      </c>
      <c r="G96" s="2">
        <v>42120</v>
      </c>
      <c r="O96" s="2"/>
      <c r="Q96" s="2"/>
    </row>
    <row r="97" spans="1:17" x14ac:dyDescent="0.25">
      <c r="A97" t="str">
        <f t="shared" si="2"/>
        <v>MI_x001F_G461561246</v>
      </c>
      <c r="B97" t="s">
        <v>37</v>
      </c>
      <c r="C97" t="str">
        <f t="shared" si="3"/>
        <v>MICLEARCLEAR</v>
      </c>
      <c r="D97" t="s">
        <v>51</v>
      </c>
      <c r="E97" t="s">
        <v>25</v>
      </c>
      <c r="F97" t="s">
        <v>25</v>
      </c>
      <c r="G97" s="2">
        <v>42177</v>
      </c>
      <c r="O97" s="2"/>
      <c r="Q97" s="2"/>
    </row>
    <row r="98" spans="1:17" x14ac:dyDescent="0.25">
      <c r="A98" t="str">
        <f t="shared" si="2"/>
        <v>MI_x001F_G758563575</v>
      </c>
      <c r="B98" t="s">
        <v>37</v>
      </c>
      <c r="C98" t="str">
        <f t="shared" si="3"/>
        <v>MIDIRTYCLEAR</v>
      </c>
      <c r="D98" t="s">
        <v>44</v>
      </c>
      <c r="E98" t="s">
        <v>21</v>
      </c>
      <c r="F98" t="s">
        <v>25</v>
      </c>
      <c r="G98" s="2">
        <v>42183</v>
      </c>
      <c r="O98" s="2"/>
      <c r="Q98" s="2"/>
    </row>
    <row r="99" spans="1:17" x14ac:dyDescent="0.25">
      <c r="A99" t="str">
        <f t="shared" si="2"/>
        <v>MI_x001F_H354412935</v>
      </c>
      <c r="B99" t="s">
        <v>37</v>
      </c>
      <c r="C99" t="str">
        <f t="shared" si="3"/>
        <v>MICLEARCLEAR</v>
      </c>
      <c r="D99" t="s">
        <v>65</v>
      </c>
      <c r="E99" t="s">
        <v>25</v>
      </c>
      <c r="F99" t="s">
        <v>25</v>
      </c>
      <c r="G99" s="2">
        <v>42091</v>
      </c>
      <c r="O99" s="2"/>
      <c r="Q99" s="2"/>
    </row>
    <row r="100" spans="1:17" x14ac:dyDescent="0.25">
      <c r="A100" t="str">
        <f t="shared" si="2"/>
        <v>MI_x001F_H777420077</v>
      </c>
      <c r="B100" t="s">
        <v>37</v>
      </c>
      <c r="C100" t="str">
        <f t="shared" si="3"/>
        <v>MICLEARDIRTY</v>
      </c>
      <c r="D100" t="s">
        <v>22</v>
      </c>
      <c r="E100" t="s">
        <v>25</v>
      </c>
      <c r="F100" t="s">
        <v>21</v>
      </c>
      <c r="G100" s="2">
        <v>42178</v>
      </c>
      <c r="O100" s="2"/>
      <c r="Q100" s="2"/>
    </row>
    <row r="101" spans="1:17" x14ac:dyDescent="0.25">
      <c r="A101" t="str">
        <f t="shared" si="2"/>
        <v>MI_x001F_K099194409</v>
      </c>
      <c r="B101" t="s">
        <v>37</v>
      </c>
      <c r="C101" t="str">
        <f t="shared" si="3"/>
        <v>MIDIRTYDIRTY</v>
      </c>
      <c r="D101" t="s">
        <v>50</v>
      </c>
      <c r="E101" t="s">
        <v>21</v>
      </c>
      <c r="F101" t="s">
        <v>21</v>
      </c>
      <c r="G101" s="2">
        <v>42160</v>
      </c>
      <c r="O101" s="2"/>
      <c r="Q101" s="2"/>
    </row>
    <row r="102" spans="1:17" x14ac:dyDescent="0.25">
      <c r="A102" t="str">
        <f t="shared" si="2"/>
        <v>MI_x001F_K222311122</v>
      </c>
      <c r="B102" t="s">
        <v>37</v>
      </c>
      <c r="C102" t="str">
        <f t="shared" si="3"/>
        <v>MICLEARDIRTY</v>
      </c>
      <c r="D102" t="s">
        <v>86</v>
      </c>
      <c r="E102" t="s">
        <v>25</v>
      </c>
      <c r="F102" t="s">
        <v>21</v>
      </c>
      <c r="G102" s="2">
        <v>42031</v>
      </c>
      <c r="O102" s="2"/>
      <c r="Q102" s="2"/>
    </row>
    <row r="103" spans="1:17" x14ac:dyDescent="0.25">
      <c r="A103" t="str">
        <f t="shared" si="2"/>
        <v>MI_x001F_K262903226</v>
      </c>
      <c r="B103" t="s">
        <v>37</v>
      </c>
      <c r="C103" t="str">
        <f t="shared" si="3"/>
        <v>MICLEARCLEAR</v>
      </c>
      <c r="D103" t="s">
        <v>159</v>
      </c>
      <c r="E103" t="s">
        <v>25</v>
      </c>
      <c r="F103" t="s">
        <v>25</v>
      </c>
      <c r="G103" s="2">
        <v>42013</v>
      </c>
      <c r="O103" s="2"/>
      <c r="Q103" s="2"/>
    </row>
    <row r="104" spans="1:17" x14ac:dyDescent="0.25">
      <c r="A104" t="str">
        <f t="shared" si="2"/>
        <v>MI_x001F_K594045259</v>
      </c>
      <c r="B104" t="s">
        <v>37</v>
      </c>
      <c r="C104" t="str">
        <f t="shared" si="3"/>
        <v>MICLEARDIRTY</v>
      </c>
      <c r="D104" t="s">
        <v>154</v>
      </c>
      <c r="E104" t="s">
        <v>25</v>
      </c>
      <c r="F104" t="s">
        <v>21</v>
      </c>
      <c r="G104" s="2">
        <v>42141</v>
      </c>
      <c r="O104" s="2"/>
      <c r="Q104" s="2"/>
    </row>
    <row r="105" spans="1:17" x14ac:dyDescent="0.25">
      <c r="A105" t="str">
        <f t="shared" si="2"/>
        <v>MI_x001F_K941703494</v>
      </c>
      <c r="B105" t="s">
        <v>37</v>
      </c>
      <c r="C105" t="str">
        <f t="shared" si="3"/>
        <v>MICLEARCLEAR</v>
      </c>
      <c r="D105" t="s">
        <v>108</v>
      </c>
      <c r="E105" t="s">
        <v>25</v>
      </c>
      <c r="F105" t="s">
        <v>25</v>
      </c>
      <c r="G105" s="2">
        <v>42142</v>
      </c>
      <c r="O105" s="2"/>
      <c r="Q105" s="2"/>
    </row>
    <row r="106" spans="1:17" x14ac:dyDescent="0.25">
      <c r="A106" t="str">
        <f t="shared" si="2"/>
        <v>MI_x001F_K982702898</v>
      </c>
      <c r="B106" t="s">
        <v>37</v>
      </c>
      <c r="C106" t="str">
        <f t="shared" si="3"/>
        <v>MIDIRTYCLEAR</v>
      </c>
      <c r="D106" t="s">
        <v>96</v>
      </c>
      <c r="E106" t="s">
        <v>21</v>
      </c>
      <c r="F106" t="s">
        <v>25</v>
      </c>
      <c r="G106" s="2">
        <v>42078</v>
      </c>
      <c r="O106" s="2"/>
      <c r="Q106" s="2"/>
    </row>
    <row r="107" spans="1:17" x14ac:dyDescent="0.25">
      <c r="A107" t="str">
        <f t="shared" si="2"/>
        <v>MI_x001F_L135720013</v>
      </c>
      <c r="B107" t="s">
        <v>37</v>
      </c>
      <c r="C107" t="str">
        <f t="shared" si="3"/>
        <v>MICLEARDIRTY</v>
      </c>
      <c r="D107" t="s">
        <v>98</v>
      </c>
      <c r="E107" t="s">
        <v>25</v>
      </c>
      <c r="F107" t="s">
        <v>21</v>
      </c>
      <c r="G107" s="2">
        <v>41989</v>
      </c>
      <c r="O107" s="2"/>
      <c r="Q107" s="2"/>
    </row>
    <row r="108" spans="1:17" x14ac:dyDescent="0.25">
      <c r="A108" t="str">
        <f t="shared" si="2"/>
        <v>MI_x001F_M139060013</v>
      </c>
      <c r="B108" t="s">
        <v>37</v>
      </c>
      <c r="C108" t="str">
        <f t="shared" si="3"/>
        <v>MICLEARCLEAR</v>
      </c>
      <c r="D108" t="s">
        <v>160</v>
      </c>
      <c r="E108" t="s">
        <v>25</v>
      </c>
      <c r="F108" t="s">
        <v>25</v>
      </c>
      <c r="G108" s="2">
        <v>42019</v>
      </c>
      <c r="O108" s="2"/>
      <c r="Q108" s="2"/>
    </row>
    <row r="109" spans="1:17" x14ac:dyDescent="0.25">
      <c r="A109" t="str">
        <f t="shared" si="2"/>
        <v>MI_x001F_N843026284</v>
      </c>
      <c r="B109" t="s">
        <v>37</v>
      </c>
      <c r="C109" t="str">
        <f t="shared" si="3"/>
        <v>MIDIRTYCLEAR</v>
      </c>
      <c r="D109" t="s">
        <v>56</v>
      </c>
      <c r="E109" t="s">
        <v>21</v>
      </c>
      <c r="F109" t="s">
        <v>25</v>
      </c>
      <c r="G109" s="2">
        <v>42042</v>
      </c>
      <c r="O109" s="2"/>
      <c r="Q109" s="2"/>
    </row>
    <row r="110" spans="1:17" x14ac:dyDescent="0.25">
      <c r="A110" t="str">
        <f t="shared" si="2"/>
        <v>MI_x001F_P461041246</v>
      </c>
      <c r="B110" t="s">
        <v>37</v>
      </c>
      <c r="C110" t="str">
        <f t="shared" si="3"/>
        <v>MICLEARDIRTY</v>
      </c>
      <c r="D110" t="s">
        <v>48</v>
      </c>
      <c r="E110" t="s">
        <v>25</v>
      </c>
      <c r="F110" t="s">
        <v>21</v>
      </c>
      <c r="G110" s="2">
        <v>42184</v>
      </c>
      <c r="O110" s="2"/>
      <c r="Q110" s="2"/>
    </row>
    <row r="111" spans="1:17" x14ac:dyDescent="0.25">
      <c r="A111" t="str">
        <f t="shared" si="2"/>
        <v>MI_x001F_P765635576</v>
      </c>
      <c r="B111" t="s">
        <v>37</v>
      </c>
      <c r="C111" t="str">
        <f t="shared" si="3"/>
        <v>MIDIRTYDIRTY</v>
      </c>
      <c r="D111" t="s">
        <v>121</v>
      </c>
      <c r="E111" t="s">
        <v>21</v>
      </c>
      <c r="F111" t="s">
        <v>21</v>
      </c>
      <c r="G111" s="2">
        <v>42083</v>
      </c>
      <c r="O111" s="2"/>
      <c r="Q111" s="2"/>
    </row>
    <row r="112" spans="1:17" x14ac:dyDescent="0.25">
      <c r="A112" t="str">
        <f t="shared" si="2"/>
        <v>MI_x001F_R0174A3601</v>
      </c>
      <c r="B112" t="s">
        <v>37</v>
      </c>
      <c r="C112" t="str">
        <f t="shared" si="3"/>
        <v>MICLEARCLEAR</v>
      </c>
      <c r="D112" t="s">
        <v>129</v>
      </c>
      <c r="E112" t="s">
        <v>25</v>
      </c>
      <c r="F112" t="s">
        <v>25</v>
      </c>
      <c r="G112" s="2">
        <v>42015</v>
      </c>
      <c r="O112" s="2"/>
      <c r="Q112" s="2"/>
    </row>
    <row r="113" spans="1:17" x14ac:dyDescent="0.25">
      <c r="A113" t="str">
        <f t="shared" si="2"/>
        <v>MI_x001F_S125325012</v>
      </c>
      <c r="B113" t="s">
        <v>37</v>
      </c>
      <c r="C113" t="str">
        <f t="shared" si="3"/>
        <v>MIDIRTYDIRTY</v>
      </c>
      <c r="D113" t="s">
        <v>130</v>
      </c>
      <c r="E113" t="s">
        <v>21</v>
      </c>
      <c r="F113" t="s">
        <v>21</v>
      </c>
      <c r="G113" s="2">
        <v>42168</v>
      </c>
      <c r="O113" s="2"/>
      <c r="Q113" s="2"/>
    </row>
    <row r="114" spans="1:17" x14ac:dyDescent="0.25">
      <c r="A114" t="str">
        <f t="shared" si="2"/>
        <v>MI_x001F_S163095316</v>
      </c>
      <c r="B114" t="s">
        <v>37</v>
      </c>
      <c r="C114" t="str">
        <f t="shared" si="3"/>
        <v>MICLEARDIRTY</v>
      </c>
      <c r="D114" t="s">
        <v>38</v>
      </c>
      <c r="E114" t="s">
        <v>25</v>
      </c>
      <c r="F114" t="s">
        <v>21</v>
      </c>
      <c r="G114" s="2">
        <v>42132</v>
      </c>
      <c r="O114" s="2"/>
      <c r="Q114" s="2"/>
    </row>
    <row r="115" spans="1:17" x14ac:dyDescent="0.25">
      <c r="A115" t="str">
        <f t="shared" si="2"/>
        <v>MI_x001F_S599053059</v>
      </c>
      <c r="B115" t="s">
        <v>37</v>
      </c>
      <c r="C115" t="str">
        <f t="shared" si="3"/>
        <v>MICLEARCLEAR</v>
      </c>
      <c r="D115" t="s">
        <v>41</v>
      </c>
      <c r="E115" t="s">
        <v>25</v>
      </c>
      <c r="F115" t="s">
        <v>25</v>
      </c>
      <c r="G115" s="2">
        <v>42045</v>
      </c>
      <c r="O115" s="2"/>
      <c r="Q115" s="2"/>
    </row>
    <row r="116" spans="1:17" x14ac:dyDescent="0.25">
      <c r="A116" t="str">
        <f t="shared" si="2"/>
        <v>MI_x001F_V866143286</v>
      </c>
      <c r="B116" t="s">
        <v>37</v>
      </c>
      <c r="C116" t="str">
        <f t="shared" si="3"/>
        <v>MICLEARCLEAR</v>
      </c>
      <c r="D116" t="s">
        <v>136</v>
      </c>
      <c r="E116" t="s">
        <v>25</v>
      </c>
      <c r="F116" t="s">
        <v>25</v>
      </c>
      <c r="G116" s="2">
        <v>42131</v>
      </c>
      <c r="O116" s="2"/>
      <c r="Q116" s="2"/>
    </row>
    <row r="117" spans="1:17" x14ac:dyDescent="0.25">
      <c r="A117" t="str">
        <f t="shared" si="2"/>
        <v>MI_x001F_W101432110</v>
      </c>
      <c r="B117" t="s">
        <v>37</v>
      </c>
      <c r="C117" t="str">
        <f t="shared" si="3"/>
        <v>MIDIRTYDIRTY</v>
      </c>
      <c r="D117" t="s">
        <v>148</v>
      </c>
      <c r="E117" t="s">
        <v>21</v>
      </c>
      <c r="F117" t="s">
        <v>21</v>
      </c>
      <c r="G117" s="2">
        <v>42096</v>
      </c>
      <c r="O117" s="2"/>
      <c r="Q117" s="2"/>
    </row>
    <row r="118" spans="1:17" x14ac:dyDescent="0.25">
      <c r="A118" t="str">
        <f t="shared" si="2"/>
        <v>MI_x001F_Z101756510</v>
      </c>
      <c r="B118" t="s">
        <v>37</v>
      </c>
      <c r="C118" t="str">
        <f t="shared" si="3"/>
        <v>MICLEARCLEAR</v>
      </c>
      <c r="D118" t="s">
        <v>33</v>
      </c>
      <c r="E118" t="s">
        <v>25</v>
      </c>
      <c r="F118" t="s">
        <v>25</v>
      </c>
      <c r="G118" s="2">
        <v>42059</v>
      </c>
      <c r="O118" s="2"/>
      <c r="Q118" s="2"/>
    </row>
    <row r="119" spans="1:17" x14ac:dyDescent="0.25">
      <c r="A119" t="str">
        <f t="shared" si="2"/>
        <v>MI_x001F_Z286342028</v>
      </c>
      <c r="B119" t="s">
        <v>37</v>
      </c>
      <c r="C119" t="str">
        <f t="shared" si="3"/>
        <v>MICLEARDIRTY</v>
      </c>
      <c r="D119" t="s">
        <v>126</v>
      </c>
      <c r="E119" t="s">
        <v>25</v>
      </c>
      <c r="F119" t="s">
        <v>21</v>
      </c>
      <c r="G119" s="2">
        <v>42068</v>
      </c>
      <c r="O119" s="2"/>
      <c r="Q119" s="2"/>
    </row>
    <row r="120" spans="1:17" x14ac:dyDescent="0.25">
      <c r="A120" t="str">
        <f t="shared" si="2"/>
        <v>TX_x001F_0042765104</v>
      </c>
      <c r="B120" t="s">
        <v>26</v>
      </c>
      <c r="C120" t="str">
        <f t="shared" si="3"/>
        <v>TXDIRTYCLEAR</v>
      </c>
      <c r="D120" t="s">
        <v>144</v>
      </c>
      <c r="E120" t="s">
        <v>21</v>
      </c>
      <c r="F120" t="s">
        <v>25</v>
      </c>
      <c r="G120" s="2">
        <v>42140</v>
      </c>
      <c r="O120" s="2"/>
      <c r="Q120" s="2"/>
    </row>
    <row r="121" spans="1:17" x14ac:dyDescent="0.25">
      <c r="A121" t="str">
        <f t="shared" si="2"/>
        <v>TX_x001F_0064201906</v>
      </c>
      <c r="B121" t="s">
        <v>26</v>
      </c>
      <c r="C121" t="str">
        <f t="shared" si="3"/>
        <v>TXDIRTYCLEAR</v>
      </c>
      <c r="D121" t="s">
        <v>157</v>
      </c>
      <c r="E121" t="s">
        <v>21</v>
      </c>
      <c r="F121" t="s">
        <v>25</v>
      </c>
      <c r="G121" s="2">
        <v>42079</v>
      </c>
      <c r="O121" s="2"/>
      <c r="Q121" s="2"/>
    </row>
    <row r="122" spans="1:17" x14ac:dyDescent="0.25">
      <c r="A122" t="str">
        <f t="shared" si="2"/>
        <v>TX_x001F_0072751707</v>
      </c>
      <c r="B122" t="s">
        <v>26</v>
      </c>
      <c r="C122" t="str">
        <f t="shared" si="3"/>
        <v>TXCLEARCLEAR</v>
      </c>
      <c r="D122" t="s">
        <v>54</v>
      </c>
      <c r="E122" t="s">
        <v>25</v>
      </c>
      <c r="F122" t="s">
        <v>25</v>
      </c>
      <c r="G122" s="2">
        <v>42112</v>
      </c>
      <c r="O122" s="2"/>
      <c r="Q122" s="2"/>
    </row>
    <row r="123" spans="1:17" x14ac:dyDescent="0.25">
      <c r="A123" t="str">
        <f t="shared" si="2"/>
        <v>TX_x001F_0093922009</v>
      </c>
      <c r="B123" t="s">
        <v>26</v>
      </c>
      <c r="C123" t="str">
        <f t="shared" si="3"/>
        <v>TXCLEARCLEAR</v>
      </c>
      <c r="D123" t="s">
        <v>112</v>
      </c>
      <c r="E123" t="s">
        <v>25</v>
      </c>
      <c r="F123" t="s">
        <v>25</v>
      </c>
      <c r="G123" s="2">
        <v>42109</v>
      </c>
      <c r="O123" s="2"/>
      <c r="Q123" s="2"/>
    </row>
    <row r="124" spans="1:17" x14ac:dyDescent="0.25">
      <c r="A124" t="str">
        <f t="shared" si="2"/>
        <v>TX_x001F_0094711409</v>
      </c>
      <c r="B124" t="s">
        <v>26</v>
      </c>
      <c r="C124" t="str">
        <f t="shared" si="3"/>
        <v>TXCLEARCLEAR</v>
      </c>
      <c r="D124" t="s">
        <v>89</v>
      </c>
      <c r="E124" t="s">
        <v>25</v>
      </c>
      <c r="F124" t="s">
        <v>25</v>
      </c>
      <c r="G124" s="2">
        <v>42169</v>
      </c>
      <c r="O124" s="2"/>
      <c r="Q124" s="2"/>
    </row>
    <row r="125" spans="1:17" x14ac:dyDescent="0.25">
      <c r="A125" t="str">
        <f t="shared" si="2"/>
        <v>TX_x001F_0116210511</v>
      </c>
      <c r="B125" t="s">
        <v>26</v>
      </c>
      <c r="C125" t="str">
        <f t="shared" si="3"/>
        <v>TXDIRTYDIRTY</v>
      </c>
      <c r="D125" t="s">
        <v>151</v>
      </c>
      <c r="E125" t="s">
        <v>21</v>
      </c>
      <c r="F125" t="s">
        <v>21</v>
      </c>
      <c r="G125" s="2">
        <v>42121</v>
      </c>
      <c r="O125" s="2"/>
      <c r="Q125" s="2"/>
    </row>
    <row r="126" spans="1:17" x14ac:dyDescent="0.25">
      <c r="A126" t="str">
        <f t="shared" si="2"/>
        <v>TX_x001F_0259892325</v>
      </c>
      <c r="B126" t="s">
        <v>26</v>
      </c>
      <c r="C126" t="str">
        <f t="shared" si="3"/>
        <v>TXCLEARCLEAR</v>
      </c>
      <c r="D126" t="s">
        <v>118</v>
      </c>
      <c r="E126" t="s">
        <v>25</v>
      </c>
      <c r="F126" t="s">
        <v>25</v>
      </c>
      <c r="G126" s="2">
        <v>41988</v>
      </c>
      <c r="O126" s="2"/>
      <c r="Q126" s="2"/>
    </row>
    <row r="127" spans="1:17" x14ac:dyDescent="0.25">
      <c r="A127" t="str">
        <f t="shared" si="2"/>
        <v>TX_x001F_0278865927</v>
      </c>
      <c r="B127" t="s">
        <v>26</v>
      </c>
      <c r="C127" t="str">
        <f t="shared" si="3"/>
        <v>TXCLEARCLEAR</v>
      </c>
      <c r="D127" t="s">
        <v>88</v>
      </c>
      <c r="E127" t="s">
        <v>25</v>
      </c>
      <c r="F127" t="s">
        <v>25</v>
      </c>
      <c r="G127" s="2">
        <v>42106</v>
      </c>
      <c r="O127" s="2"/>
      <c r="Q127" s="2"/>
    </row>
    <row r="128" spans="1:17" x14ac:dyDescent="0.25">
      <c r="A128" t="str">
        <f t="shared" si="2"/>
        <v>TX_x001F_0341807834</v>
      </c>
      <c r="B128" t="s">
        <v>26</v>
      </c>
      <c r="C128" t="str">
        <f t="shared" si="3"/>
        <v>TXCLEARCLEAR</v>
      </c>
      <c r="D128" t="s">
        <v>102</v>
      </c>
      <c r="E128" t="s">
        <v>25</v>
      </c>
      <c r="F128" t="s">
        <v>25</v>
      </c>
      <c r="G128" s="2">
        <v>42106</v>
      </c>
      <c r="O128" s="2"/>
      <c r="Q128" s="2"/>
    </row>
    <row r="129" spans="1:17" x14ac:dyDescent="0.25">
      <c r="A129" t="str">
        <f t="shared" si="2"/>
        <v>TX_x001F_0347228234</v>
      </c>
      <c r="B129" t="s">
        <v>26</v>
      </c>
      <c r="C129" t="str">
        <f t="shared" si="3"/>
        <v>TXCLEARCLEAR</v>
      </c>
      <c r="D129" t="s">
        <v>104</v>
      </c>
      <c r="E129" t="s">
        <v>25</v>
      </c>
      <c r="F129" t="s">
        <v>25</v>
      </c>
      <c r="G129" s="2">
        <v>42084</v>
      </c>
      <c r="O129" s="2"/>
      <c r="Q129" s="2"/>
    </row>
    <row r="130" spans="1:17" x14ac:dyDescent="0.25">
      <c r="A130" t="str">
        <f t="shared" ref="A130:A193" si="4">CONCATENATE(B130,D130)</f>
        <v>TX_x001F_0349967334</v>
      </c>
      <c r="B130" t="s">
        <v>26</v>
      </c>
      <c r="C130" t="str">
        <f t="shared" si="3"/>
        <v>TXCLEARCLEAR</v>
      </c>
      <c r="D130" t="s">
        <v>145</v>
      </c>
      <c r="E130" t="s">
        <v>25</v>
      </c>
      <c r="F130" t="s">
        <v>25</v>
      </c>
      <c r="G130" s="2">
        <v>42152</v>
      </c>
      <c r="O130" s="2"/>
      <c r="Q130" s="2"/>
    </row>
    <row r="131" spans="1:17" x14ac:dyDescent="0.25">
      <c r="A131" t="str">
        <f t="shared" si="4"/>
        <v>TX_x001F_0432946743</v>
      </c>
      <c r="B131" t="s">
        <v>26</v>
      </c>
      <c r="C131" t="str">
        <f t="shared" ref="C131:C194" si="5">B131&amp;E131&amp;F131</f>
        <v>TXCLEARCLEAR</v>
      </c>
      <c r="D131" t="s">
        <v>24</v>
      </c>
      <c r="E131" t="s">
        <v>25</v>
      </c>
      <c r="F131" t="s">
        <v>25</v>
      </c>
      <c r="G131" s="2">
        <v>42076</v>
      </c>
      <c r="O131" s="2"/>
      <c r="Q131" s="2"/>
    </row>
    <row r="132" spans="1:17" x14ac:dyDescent="0.25">
      <c r="A132" t="str">
        <f t="shared" si="4"/>
        <v>TX_x001F_0485284048</v>
      </c>
      <c r="B132" t="s">
        <v>26</v>
      </c>
      <c r="C132" t="str">
        <f t="shared" si="5"/>
        <v>TXCLEARDIRTY</v>
      </c>
      <c r="D132" t="s">
        <v>30</v>
      </c>
      <c r="E132" t="s">
        <v>25</v>
      </c>
      <c r="F132" t="s">
        <v>21</v>
      </c>
      <c r="G132" s="2">
        <v>42160</v>
      </c>
      <c r="O132" s="2"/>
      <c r="Q132" s="2"/>
    </row>
    <row r="133" spans="1:17" x14ac:dyDescent="0.25">
      <c r="A133" t="str">
        <f t="shared" si="4"/>
        <v>TX_x001F_0707271970</v>
      </c>
      <c r="B133" t="s">
        <v>26</v>
      </c>
      <c r="C133" t="str">
        <f t="shared" si="5"/>
        <v>TXCLEARCLEAR</v>
      </c>
      <c r="D133" t="s">
        <v>135</v>
      </c>
      <c r="E133" t="s">
        <v>25</v>
      </c>
      <c r="F133" t="s">
        <v>25</v>
      </c>
      <c r="G133" s="2">
        <v>42160</v>
      </c>
      <c r="O133" s="2"/>
      <c r="Q133" s="2"/>
    </row>
    <row r="134" spans="1:17" x14ac:dyDescent="0.25">
      <c r="A134" t="str">
        <f t="shared" si="4"/>
        <v>TX_x001F_0736773473</v>
      </c>
      <c r="B134" t="s">
        <v>26</v>
      </c>
      <c r="C134" t="str">
        <f t="shared" si="5"/>
        <v>TXCLEARDIRTY</v>
      </c>
      <c r="D134" t="s">
        <v>36</v>
      </c>
      <c r="E134" t="s">
        <v>25</v>
      </c>
      <c r="F134" t="s">
        <v>21</v>
      </c>
      <c r="G134" s="2">
        <v>42062</v>
      </c>
      <c r="O134" s="2"/>
      <c r="Q134" s="2"/>
    </row>
    <row r="135" spans="1:17" x14ac:dyDescent="0.25">
      <c r="A135" t="str">
        <f t="shared" si="4"/>
        <v>TX_x001F_0868619286</v>
      </c>
      <c r="B135" t="s">
        <v>26</v>
      </c>
      <c r="C135" t="str">
        <f t="shared" si="5"/>
        <v>TXDIRTYCLEAR</v>
      </c>
      <c r="D135" t="s">
        <v>117</v>
      </c>
      <c r="E135" t="s">
        <v>21</v>
      </c>
      <c r="F135" t="s">
        <v>25</v>
      </c>
      <c r="G135" s="2">
        <v>42111</v>
      </c>
      <c r="O135" s="2"/>
      <c r="Q135" s="2"/>
    </row>
    <row r="136" spans="1:17" x14ac:dyDescent="0.25">
      <c r="A136" t="str">
        <f t="shared" si="4"/>
        <v>TX_x001F_0922292492</v>
      </c>
      <c r="B136" t="s">
        <v>26</v>
      </c>
      <c r="C136" t="str">
        <f t="shared" si="5"/>
        <v>TXCLEARCLEAR</v>
      </c>
      <c r="D136" t="s">
        <v>62</v>
      </c>
      <c r="E136" t="s">
        <v>25</v>
      </c>
      <c r="F136" t="s">
        <v>25</v>
      </c>
      <c r="G136" s="2">
        <v>42113</v>
      </c>
      <c r="O136" s="2"/>
      <c r="Q136" s="2"/>
    </row>
    <row r="137" spans="1:17" x14ac:dyDescent="0.25">
      <c r="A137" t="str">
        <f t="shared" si="4"/>
        <v>TX_x001F_0933402693</v>
      </c>
      <c r="B137" t="s">
        <v>26</v>
      </c>
      <c r="C137" t="str">
        <f t="shared" si="5"/>
        <v>TXCLEARCLEAR</v>
      </c>
      <c r="D137" t="s">
        <v>137</v>
      </c>
      <c r="E137" t="s">
        <v>25</v>
      </c>
      <c r="F137" t="s">
        <v>25</v>
      </c>
      <c r="G137" s="2">
        <v>42071</v>
      </c>
      <c r="O137" s="2"/>
      <c r="Q137" s="2"/>
    </row>
    <row r="138" spans="1:17" x14ac:dyDescent="0.25">
      <c r="A138" t="str">
        <f t="shared" si="4"/>
        <v>TX_x001F_1093005409</v>
      </c>
      <c r="B138" t="s">
        <v>26</v>
      </c>
      <c r="C138" t="str">
        <f t="shared" si="5"/>
        <v>TXCLEARCLEAR</v>
      </c>
      <c r="D138" t="s">
        <v>113</v>
      </c>
      <c r="E138" t="s">
        <v>25</v>
      </c>
      <c r="F138" t="s">
        <v>25</v>
      </c>
      <c r="G138" s="2">
        <v>42081</v>
      </c>
      <c r="O138" s="2"/>
      <c r="Q138" s="2"/>
    </row>
    <row r="139" spans="1:17" x14ac:dyDescent="0.25">
      <c r="A139" t="str">
        <f t="shared" si="4"/>
        <v>TX_x001F_1150495815</v>
      </c>
      <c r="B139" t="s">
        <v>26</v>
      </c>
      <c r="C139" t="str">
        <f t="shared" si="5"/>
        <v>TXCLEARCLEAR</v>
      </c>
      <c r="D139" t="s">
        <v>78</v>
      </c>
      <c r="E139" t="s">
        <v>25</v>
      </c>
      <c r="F139" t="s">
        <v>25</v>
      </c>
      <c r="G139" s="2">
        <v>42109</v>
      </c>
      <c r="O139" s="2"/>
      <c r="Q139" s="2"/>
    </row>
    <row r="140" spans="1:17" x14ac:dyDescent="0.25">
      <c r="A140" t="str">
        <f t="shared" si="4"/>
        <v>TX_x001F_1266809026</v>
      </c>
      <c r="B140" t="s">
        <v>26</v>
      </c>
      <c r="C140" t="str">
        <f t="shared" si="5"/>
        <v>TXCLEARCLEAR</v>
      </c>
      <c r="D140" t="s">
        <v>122</v>
      </c>
      <c r="E140" t="s">
        <v>25</v>
      </c>
      <c r="F140" t="s">
        <v>25</v>
      </c>
      <c r="G140" s="2">
        <v>42179</v>
      </c>
      <c r="O140" s="2"/>
      <c r="Q140" s="2"/>
    </row>
    <row r="141" spans="1:17" x14ac:dyDescent="0.25">
      <c r="A141" t="str">
        <f t="shared" si="4"/>
        <v>TX_x001F_1339231733</v>
      </c>
      <c r="B141" t="s">
        <v>26</v>
      </c>
      <c r="C141" t="str">
        <f t="shared" si="5"/>
        <v>TXCLEARCLEAR</v>
      </c>
      <c r="D141" t="s">
        <v>75</v>
      </c>
      <c r="E141" t="s">
        <v>25</v>
      </c>
      <c r="F141" t="s">
        <v>25</v>
      </c>
      <c r="G141" s="2">
        <v>42184</v>
      </c>
      <c r="O141" s="2"/>
      <c r="Q141" s="2"/>
    </row>
    <row r="142" spans="1:17" x14ac:dyDescent="0.25">
      <c r="A142" t="str">
        <f t="shared" si="4"/>
        <v>TX_x001F_1363323636</v>
      </c>
      <c r="B142" t="s">
        <v>26</v>
      </c>
      <c r="C142" t="str">
        <f t="shared" si="5"/>
        <v>TXCLEARCLEAR</v>
      </c>
      <c r="D142" t="s">
        <v>107</v>
      </c>
      <c r="E142" t="s">
        <v>25</v>
      </c>
      <c r="F142" t="s">
        <v>25</v>
      </c>
      <c r="G142" s="2">
        <v>42176</v>
      </c>
      <c r="O142" s="2"/>
      <c r="Q142" s="2"/>
    </row>
    <row r="143" spans="1:17" x14ac:dyDescent="0.25">
      <c r="A143" t="str">
        <f t="shared" si="4"/>
        <v>TX_x001F_1402950240</v>
      </c>
      <c r="B143" t="s">
        <v>26</v>
      </c>
      <c r="C143" t="str">
        <f t="shared" si="5"/>
        <v>TXDIRTYCLEAR</v>
      </c>
      <c r="D143" t="s">
        <v>53</v>
      </c>
      <c r="E143" t="s">
        <v>21</v>
      </c>
      <c r="F143" t="s">
        <v>25</v>
      </c>
      <c r="G143" s="2">
        <v>42039</v>
      </c>
      <c r="O143" s="2"/>
      <c r="Q143" s="2"/>
    </row>
    <row r="144" spans="1:17" x14ac:dyDescent="0.25">
      <c r="A144" t="str">
        <f t="shared" si="4"/>
        <v>TX_x001F_1495253249</v>
      </c>
      <c r="B144" t="s">
        <v>26</v>
      </c>
      <c r="C144" t="str">
        <f t="shared" si="5"/>
        <v>TXCLEARCLEAR</v>
      </c>
      <c r="D144" t="s">
        <v>101</v>
      </c>
      <c r="E144" t="s">
        <v>25</v>
      </c>
      <c r="F144" t="s">
        <v>25</v>
      </c>
      <c r="G144" s="2">
        <v>42174</v>
      </c>
      <c r="O144" s="2"/>
      <c r="Q144" s="2"/>
    </row>
    <row r="145" spans="1:17" x14ac:dyDescent="0.25">
      <c r="A145" t="str">
        <f t="shared" si="4"/>
        <v>TX_x001F_1562351556</v>
      </c>
      <c r="B145" t="s">
        <v>26</v>
      </c>
      <c r="C145" t="str">
        <f t="shared" si="5"/>
        <v>TXCLEARDIRTY</v>
      </c>
      <c r="D145" t="s">
        <v>161</v>
      </c>
      <c r="E145" t="s">
        <v>25</v>
      </c>
      <c r="F145" t="s">
        <v>21</v>
      </c>
      <c r="G145" s="2">
        <v>42075</v>
      </c>
      <c r="O145" s="2"/>
      <c r="Q145" s="2"/>
    </row>
    <row r="146" spans="1:17" x14ac:dyDescent="0.25">
      <c r="A146" t="str">
        <f t="shared" si="4"/>
        <v>TX_x001F_1643988064</v>
      </c>
      <c r="B146" t="s">
        <v>26</v>
      </c>
      <c r="C146" t="str">
        <f t="shared" si="5"/>
        <v>TXCLEARCLEAR</v>
      </c>
      <c r="D146" t="s">
        <v>68</v>
      </c>
      <c r="E146" t="s">
        <v>25</v>
      </c>
      <c r="F146" t="s">
        <v>25</v>
      </c>
      <c r="G146" s="2">
        <v>42156</v>
      </c>
      <c r="O146" s="2"/>
      <c r="Q146" s="2"/>
    </row>
    <row r="147" spans="1:17" x14ac:dyDescent="0.25">
      <c r="A147" t="str">
        <f t="shared" si="4"/>
        <v>TX_x001F_1668378766</v>
      </c>
      <c r="B147" t="s">
        <v>26</v>
      </c>
      <c r="C147" t="str">
        <f t="shared" si="5"/>
        <v>TXCLEARCLEAR</v>
      </c>
      <c r="D147" t="s">
        <v>103</v>
      </c>
      <c r="E147" t="s">
        <v>25</v>
      </c>
      <c r="F147" t="s">
        <v>25</v>
      </c>
      <c r="G147" s="2">
        <v>42160</v>
      </c>
      <c r="O147" s="2"/>
      <c r="Q147" s="2"/>
    </row>
    <row r="148" spans="1:17" x14ac:dyDescent="0.25">
      <c r="A148" t="str">
        <f t="shared" si="4"/>
        <v>TX_x001F_1670806767</v>
      </c>
      <c r="B148" t="s">
        <v>26</v>
      </c>
      <c r="C148" t="str">
        <f t="shared" si="5"/>
        <v>TXCLEARCLEAR</v>
      </c>
      <c r="D148" t="s">
        <v>46</v>
      </c>
      <c r="E148" t="s">
        <v>25</v>
      </c>
      <c r="F148" t="s">
        <v>25</v>
      </c>
      <c r="G148" s="2">
        <v>42182</v>
      </c>
      <c r="O148" s="2"/>
      <c r="Q148" s="2"/>
    </row>
    <row r="149" spans="1:17" x14ac:dyDescent="0.25">
      <c r="A149" t="str">
        <f t="shared" si="4"/>
        <v>TX_x001F_1703930870</v>
      </c>
      <c r="B149" t="s">
        <v>26</v>
      </c>
      <c r="C149" t="str">
        <f t="shared" si="5"/>
        <v>TXCLEARDIRTY</v>
      </c>
      <c r="D149" t="s">
        <v>40</v>
      </c>
      <c r="E149" t="s">
        <v>25</v>
      </c>
      <c r="F149" t="s">
        <v>21</v>
      </c>
      <c r="G149" s="2">
        <v>42142</v>
      </c>
      <c r="O149" s="2"/>
      <c r="Q149" s="2"/>
    </row>
    <row r="150" spans="1:17" x14ac:dyDescent="0.25">
      <c r="A150" t="str">
        <f t="shared" si="4"/>
        <v>TX_x001F_1750947975</v>
      </c>
      <c r="B150" t="s">
        <v>26</v>
      </c>
      <c r="C150" t="str">
        <f t="shared" si="5"/>
        <v>TXCLEARDIRTY</v>
      </c>
      <c r="D150" t="s">
        <v>58</v>
      </c>
      <c r="E150" t="s">
        <v>25</v>
      </c>
      <c r="F150" t="s">
        <v>21</v>
      </c>
      <c r="G150" s="2">
        <v>42065</v>
      </c>
      <c r="O150" s="2"/>
      <c r="Q150" s="2"/>
    </row>
    <row r="151" spans="1:17" x14ac:dyDescent="0.25">
      <c r="A151" t="str">
        <f t="shared" si="4"/>
        <v>TX_x001F_1866717186</v>
      </c>
      <c r="B151" t="s">
        <v>26</v>
      </c>
      <c r="C151" t="str">
        <f t="shared" si="5"/>
        <v>TXDIRTYCLEAR</v>
      </c>
      <c r="D151" t="s">
        <v>42</v>
      </c>
      <c r="E151" t="s">
        <v>21</v>
      </c>
      <c r="F151" t="s">
        <v>25</v>
      </c>
      <c r="G151" s="2">
        <v>42082</v>
      </c>
      <c r="O151" s="2"/>
      <c r="Q151" s="2"/>
    </row>
    <row r="152" spans="1:17" x14ac:dyDescent="0.25">
      <c r="A152" t="str">
        <f t="shared" si="4"/>
        <v>TX_x001F_1893960489</v>
      </c>
      <c r="B152" t="s">
        <v>26</v>
      </c>
      <c r="C152" t="str">
        <f t="shared" si="5"/>
        <v>TXCLEARDIRTY</v>
      </c>
      <c r="D152" t="s">
        <v>71</v>
      </c>
      <c r="E152" t="s">
        <v>25</v>
      </c>
      <c r="F152" t="s">
        <v>21</v>
      </c>
      <c r="G152" s="2">
        <v>42174</v>
      </c>
      <c r="O152" s="2"/>
      <c r="Q152" s="2"/>
    </row>
    <row r="153" spans="1:17" x14ac:dyDescent="0.25">
      <c r="A153" t="str">
        <f t="shared" si="4"/>
        <v>TX_x001F_1965945296</v>
      </c>
      <c r="B153" t="s">
        <v>26</v>
      </c>
      <c r="C153" t="str">
        <f t="shared" si="5"/>
        <v>TXCLEARDIRTY</v>
      </c>
      <c r="D153" t="s">
        <v>83</v>
      </c>
      <c r="E153" t="s">
        <v>25</v>
      </c>
      <c r="F153" t="s">
        <v>21</v>
      </c>
      <c r="G153" s="2">
        <v>42173</v>
      </c>
      <c r="O153" s="2"/>
      <c r="Q153" s="2"/>
    </row>
    <row r="154" spans="1:17" x14ac:dyDescent="0.25">
      <c r="A154" t="str">
        <f t="shared" si="4"/>
        <v>TX_x001F_2041781404</v>
      </c>
      <c r="B154" t="s">
        <v>26</v>
      </c>
      <c r="C154" t="str">
        <f t="shared" si="5"/>
        <v>TXDIRTYCLEAR</v>
      </c>
      <c r="D154" t="s">
        <v>70</v>
      </c>
      <c r="E154" t="s">
        <v>21</v>
      </c>
      <c r="F154" t="s">
        <v>25</v>
      </c>
      <c r="G154" s="2">
        <v>42178</v>
      </c>
      <c r="O154" s="2"/>
      <c r="Q154" s="2"/>
    </row>
    <row r="155" spans="1:17" x14ac:dyDescent="0.25">
      <c r="A155" t="str">
        <f t="shared" si="4"/>
        <v>TX_x001F_2079083007</v>
      </c>
      <c r="B155" t="s">
        <v>26</v>
      </c>
      <c r="C155" t="str">
        <f t="shared" si="5"/>
        <v>TXCLEARCLEAR</v>
      </c>
      <c r="D155" t="s">
        <v>27</v>
      </c>
      <c r="E155" t="s">
        <v>25</v>
      </c>
      <c r="F155" t="s">
        <v>25</v>
      </c>
      <c r="G155" s="2">
        <v>42161</v>
      </c>
      <c r="O155" s="2"/>
      <c r="Q155" s="2"/>
    </row>
    <row r="156" spans="1:17" x14ac:dyDescent="0.25">
      <c r="A156" t="str">
        <f t="shared" si="4"/>
        <v>TX_x001F_2108526110</v>
      </c>
      <c r="B156" t="s">
        <v>26</v>
      </c>
      <c r="C156" t="str">
        <f t="shared" si="5"/>
        <v>TXDIRTYCLEAR</v>
      </c>
      <c r="D156" t="s">
        <v>34</v>
      </c>
      <c r="E156" t="s">
        <v>21</v>
      </c>
      <c r="F156" t="s">
        <v>25</v>
      </c>
      <c r="G156" s="2">
        <v>41975</v>
      </c>
      <c r="O156" s="2"/>
      <c r="Q156" s="2"/>
    </row>
    <row r="157" spans="1:17" x14ac:dyDescent="0.25">
      <c r="A157" t="str">
        <f t="shared" si="4"/>
        <v>TX_x001F_2135058413</v>
      </c>
      <c r="B157" t="s">
        <v>26</v>
      </c>
      <c r="C157" t="str">
        <f t="shared" si="5"/>
        <v>TXCLEARCLEAR</v>
      </c>
      <c r="D157" t="s">
        <v>49</v>
      </c>
      <c r="E157" t="s">
        <v>25</v>
      </c>
      <c r="F157" t="s">
        <v>25</v>
      </c>
      <c r="G157" s="2">
        <v>42040</v>
      </c>
      <c r="O157" s="2"/>
      <c r="Q157" s="2"/>
    </row>
    <row r="158" spans="1:17" x14ac:dyDescent="0.25">
      <c r="A158" t="str">
        <f t="shared" si="4"/>
        <v>TX_x001F_2154125215</v>
      </c>
      <c r="B158" t="s">
        <v>26</v>
      </c>
      <c r="C158" t="str">
        <f t="shared" si="5"/>
        <v>TXCLEARCLEAR</v>
      </c>
      <c r="D158" t="s">
        <v>143</v>
      </c>
      <c r="E158" t="s">
        <v>25</v>
      </c>
      <c r="F158" t="s">
        <v>25</v>
      </c>
      <c r="G158" s="2">
        <v>42173</v>
      </c>
      <c r="O158" s="2"/>
      <c r="Q158" s="2"/>
    </row>
    <row r="159" spans="1:17" x14ac:dyDescent="0.25">
      <c r="A159" t="str">
        <f t="shared" si="4"/>
        <v>TX_x001F_2158428115</v>
      </c>
      <c r="B159" t="s">
        <v>26</v>
      </c>
      <c r="C159" t="str">
        <f t="shared" si="5"/>
        <v>TXCLEARCLEAR</v>
      </c>
      <c r="D159" t="s">
        <v>110</v>
      </c>
      <c r="E159" t="s">
        <v>25</v>
      </c>
      <c r="F159" t="s">
        <v>25</v>
      </c>
      <c r="G159" s="2">
        <v>42101</v>
      </c>
      <c r="O159" s="2"/>
      <c r="Q159" s="2"/>
    </row>
    <row r="160" spans="1:17" x14ac:dyDescent="0.25">
      <c r="A160" t="str">
        <f t="shared" si="4"/>
        <v>TX_x001F_2195569119</v>
      </c>
      <c r="B160" t="s">
        <v>26</v>
      </c>
      <c r="C160" t="str">
        <f t="shared" si="5"/>
        <v>TXCLEARCLEAR</v>
      </c>
      <c r="D160" t="s">
        <v>79</v>
      </c>
      <c r="E160" t="s">
        <v>25</v>
      </c>
      <c r="F160" t="s">
        <v>25</v>
      </c>
      <c r="G160" s="2">
        <v>42155</v>
      </c>
      <c r="O160" s="2"/>
      <c r="Q160" s="2"/>
    </row>
    <row r="161" spans="1:17" x14ac:dyDescent="0.25">
      <c r="A161" t="str">
        <f t="shared" si="4"/>
        <v>TX_x001F_2249735324</v>
      </c>
      <c r="B161" t="s">
        <v>26</v>
      </c>
      <c r="C161" t="str">
        <f t="shared" si="5"/>
        <v>TXDIRTYCLEAR</v>
      </c>
      <c r="D161" t="s">
        <v>99</v>
      </c>
      <c r="E161" t="s">
        <v>21</v>
      </c>
      <c r="F161" t="s">
        <v>25</v>
      </c>
      <c r="G161" s="2">
        <v>42052</v>
      </c>
      <c r="O161" s="2"/>
      <c r="Q161" s="2"/>
    </row>
    <row r="162" spans="1:17" x14ac:dyDescent="0.25">
      <c r="A162" t="str">
        <f t="shared" si="4"/>
        <v>TX_x001F_2302341030</v>
      </c>
      <c r="B162" t="s">
        <v>26</v>
      </c>
      <c r="C162" t="str">
        <f t="shared" si="5"/>
        <v>TXCLEARDIRTY</v>
      </c>
      <c r="D162" t="s">
        <v>52</v>
      </c>
      <c r="E162" t="s">
        <v>25</v>
      </c>
      <c r="F162" t="s">
        <v>21</v>
      </c>
      <c r="G162" s="2">
        <v>41921</v>
      </c>
      <c r="O162" s="2"/>
      <c r="Q162" s="2"/>
    </row>
    <row r="163" spans="1:17" x14ac:dyDescent="0.25">
      <c r="A163" t="str">
        <f t="shared" si="4"/>
        <v>TX_x001F_2325569932</v>
      </c>
      <c r="B163" t="s">
        <v>26</v>
      </c>
      <c r="C163" t="str">
        <f t="shared" si="5"/>
        <v>TXCLEARCLEAR</v>
      </c>
      <c r="D163" t="s">
        <v>147</v>
      </c>
      <c r="E163" t="s">
        <v>25</v>
      </c>
      <c r="F163" t="s">
        <v>25</v>
      </c>
      <c r="G163" s="2">
        <v>42033</v>
      </c>
      <c r="O163" s="2"/>
      <c r="Q163" s="2"/>
    </row>
    <row r="164" spans="1:17" x14ac:dyDescent="0.25">
      <c r="A164" t="str">
        <f t="shared" si="4"/>
        <v>TX_x001F_2486649148</v>
      </c>
      <c r="B164" t="s">
        <v>26</v>
      </c>
      <c r="C164" t="str">
        <f t="shared" si="5"/>
        <v>TXCLEARCLEAR</v>
      </c>
      <c r="D164" t="s">
        <v>47</v>
      </c>
      <c r="E164" t="s">
        <v>25</v>
      </c>
      <c r="F164" t="s">
        <v>25</v>
      </c>
      <c r="G164" s="2">
        <v>42103</v>
      </c>
      <c r="O164" s="2"/>
      <c r="Q164" s="2"/>
    </row>
    <row r="165" spans="1:17" x14ac:dyDescent="0.25">
      <c r="A165" t="str">
        <f t="shared" si="4"/>
        <v>TX_x001F_2561171856</v>
      </c>
      <c r="B165" t="s">
        <v>26</v>
      </c>
      <c r="C165" t="str">
        <f t="shared" si="5"/>
        <v>TXDIRTYCLEAR</v>
      </c>
      <c r="D165" t="s">
        <v>72</v>
      </c>
      <c r="E165" t="s">
        <v>21</v>
      </c>
      <c r="F165" t="s">
        <v>25</v>
      </c>
      <c r="G165" s="2">
        <v>42128</v>
      </c>
      <c r="O165" s="2"/>
      <c r="Q165" s="2"/>
    </row>
    <row r="166" spans="1:17" x14ac:dyDescent="0.25">
      <c r="A166" t="str">
        <f t="shared" si="4"/>
        <v>TX_x001F_2726309372</v>
      </c>
      <c r="B166" t="s">
        <v>26</v>
      </c>
      <c r="C166" t="str">
        <f t="shared" si="5"/>
        <v>TXCLEARCLEAR</v>
      </c>
      <c r="D166" t="s">
        <v>67</v>
      </c>
      <c r="E166" t="s">
        <v>25</v>
      </c>
      <c r="F166" t="s">
        <v>25</v>
      </c>
      <c r="G166" s="2">
        <v>42140</v>
      </c>
      <c r="O166" s="2"/>
      <c r="Q166" s="2"/>
    </row>
    <row r="167" spans="1:17" x14ac:dyDescent="0.25">
      <c r="A167" t="str">
        <f t="shared" si="4"/>
        <v>TX_x001F_2728962672</v>
      </c>
      <c r="B167" t="s">
        <v>26</v>
      </c>
      <c r="C167" t="str">
        <f t="shared" si="5"/>
        <v>TXCLEARDIRTY</v>
      </c>
      <c r="D167" t="s">
        <v>66</v>
      </c>
      <c r="E167" t="s">
        <v>25</v>
      </c>
      <c r="F167" t="s">
        <v>21</v>
      </c>
      <c r="G167" s="2">
        <v>42176</v>
      </c>
      <c r="O167" s="2"/>
      <c r="Q167" s="2"/>
    </row>
    <row r="168" spans="1:17" x14ac:dyDescent="0.25">
      <c r="A168" t="str">
        <f t="shared" si="4"/>
        <v>TX_x001F_3105537310</v>
      </c>
      <c r="B168" t="s">
        <v>26</v>
      </c>
      <c r="C168" t="str">
        <f t="shared" si="5"/>
        <v>TXDIRTYCLEAR</v>
      </c>
      <c r="D168" t="s">
        <v>133</v>
      </c>
      <c r="E168" t="s">
        <v>21</v>
      </c>
      <c r="F168" t="s">
        <v>25</v>
      </c>
      <c r="G168" s="2">
        <v>42126</v>
      </c>
      <c r="O168" s="2"/>
      <c r="Q168" s="2"/>
    </row>
    <row r="169" spans="1:17" x14ac:dyDescent="0.25">
      <c r="A169" t="str">
        <f t="shared" si="4"/>
        <v>TX_x001F_3151444115</v>
      </c>
      <c r="B169" t="s">
        <v>26</v>
      </c>
      <c r="C169" t="str">
        <f t="shared" si="5"/>
        <v>TXDIRTYCLEAR</v>
      </c>
      <c r="D169" t="s">
        <v>35</v>
      </c>
      <c r="E169" t="s">
        <v>21</v>
      </c>
      <c r="F169" t="s">
        <v>25</v>
      </c>
      <c r="G169" s="2">
        <v>42111</v>
      </c>
      <c r="O169" s="2"/>
      <c r="Q169" s="2"/>
    </row>
    <row r="170" spans="1:17" x14ac:dyDescent="0.25">
      <c r="A170" t="str">
        <f t="shared" si="4"/>
        <v>TX_x001F_3305094730</v>
      </c>
      <c r="B170" t="s">
        <v>26</v>
      </c>
      <c r="C170" t="str">
        <f t="shared" si="5"/>
        <v>TXCLEARCLEAR</v>
      </c>
      <c r="D170" t="s">
        <v>139</v>
      </c>
      <c r="E170" t="s">
        <v>25</v>
      </c>
      <c r="F170" t="s">
        <v>25</v>
      </c>
      <c r="G170" s="2">
        <v>42161</v>
      </c>
      <c r="O170" s="2"/>
      <c r="Q170" s="2"/>
    </row>
    <row r="171" spans="1:17" x14ac:dyDescent="0.25">
      <c r="A171" t="str">
        <f t="shared" si="4"/>
        <v>TX_x001F_3320246632</v>
      </c>
      <c r="B171" t="s">
        <v>26</v>
      </c>
      <c r="C171" t="str">
        <f t="shared" si="5"/>
        <v>TXCLEARCLEAR</v>
      </c>
      <c r="D171" t="s">
        <v>73</v>
      </c>
      <c r="E171" t="s">
        <v>25</v>
      </c>
      <c r="F171" t="s">
        <v>25</v>
      </c>
      <c r="G171" s="2">
        <v>42127</v>
      </c>
      <c r="O171" s="2"/>
      <c r="Q171" s="2"/>
    </row>
    <row r="172" spans="1:17" x14ac:dyDescent="0.25">
      <c r="A172" t="str">
        <f t="shared" si="4"/>
        <v>TX_x001F_3415061741</v>
      </c>
      <c r="B172" t="s">
        <v>26</v>
      </c>
      <c r="C172" t="str">
        <f t="shared" si="5"/>
        <v>TXDIRTYCLEAR</v>
      </c>
      <c r="D172" t="s">
        <v>105</v>
      </c>
      <c r="E172" t="s">
        <v>21</v>
      </c>
      <c r="F172" t="s">
        <v>25</v>
      </c>
      <c r="G172" s="2">
        <v>42130</v>
      </c>
      <c r="O172" s="2"/>
      <c r="Q172" s="2"/>
    </row>
    <row r="173" spans="1:17" x14ac:dyDescent="0.25">
      <c r="A173" t="str">
        <f t="shared" si="4"/>
        <v>TX_x001F_3569953156</v>
      </c>
      <c r="B173" t="s">
        <v>26</v>
      </c>
      <c r="C173" t="str">
        <f t="shared" si="5"/>
        <v>TXCLEARCLEAR</v>
      </c>
      <c r="D173" t="s">
        <v>80</v>
      </c>
      <c r="E173" t="s">
        <v>25</v>
      </c>
      <c r="F173" t="s">
        <v>25</v>
      </c>
      <c r="G173" s="2">
        <v>42104</v>
      </c>
      <c r="O173" s="2"/>
      <c r="Q173" s="2"/>
    </row>
    <row r="174" spans="1:17" x14ac:dyDescent="0.25">
      <c r="A174" t="str">
        <f t="shared" si="4"/>
        <v>TX_x001F_3720963372</v>
      </c>
      <c r="B174" t="s">
        <v>26</v>
      </c>
      <c r="C174" t="str">
        <f t="shared" si="5"/>
        <v>TXCLEARCLEAR</v>
      </c>
      <c r="D174" t="s">
        <v>60</v>
      </c>
      <c r="E174" t="s">
        <v>25</v>
      </c>
      <c r="F174" t="s">
        <v>25</v>
      </c>
      <c r="G174" s="2">
        <v>42058</v>
      </c>
      <c r="O174" s="2"/>
      <c r="Q174" s="2"/>
    </row>
    <row r="175" spans="1:17" x14ac:dyDescent="0.25">
      <c r="A175" t="str">
        <f t="shared" si="4"/>
        <v>TX_x001F_3798041179</v>
      </c>
      <c r="B175" t="s">
        <v>26</v>
      </c>
      <c r="C175" t="str">
        <f t="shared" si="5"/>
        <v>TXCLEARCLEAR</v>
      </c>
      <c r="D175" t="s">
        <v>123</v>
      </c>
      <c r="E175" t="s">
        <v>25</v>
      </c>
      <c r="F175" t="s">
        <v>25</v>
      </c>
      <c r="G175" s="2">
        <v>42137</v>
      </c>
      <c r="O175" s="2"/>
      <c r="Q175" s="2"/>
    </row>
    <row r="176" spans="1:17" x14ac:dyDescent="0.25">
      <c r="A176" t="str">
        <f t="shared" si="4"/>
        <v>TX_x001F_4947414194</v>
      </c>
      <c r="B176" t="s">
        <v>26</v>
      </c>
      <c r="C176" t="str">
        <f t="shared" si="5"/>
        <v>TXDIRTYDIRTY</v>
      </c>
      <c r="D176" t="s">
        <v>127</v>
      </c>
      <c r="E176" t="s">
        <v>21</v>
      </c>
      <c r="F176" t="s">
        <v>21</v>
      </c>
      <c r="G176" s="2">
        <v>42098</v>
      </c>
      <c r="O176" s="2"/>
    </row>
    <row r="177" spans="1:15" x14ac:dyDescent="0.25">
      <c r="A177" t="str">
        <f t="shared" si="4"/>
        <v>TX_x001F_5340687334</v>
      </c>
      <c r="B177" t="s">
        <v>26</v>
      </c>
      <c r="C177" t="str">
        <f t="shared" si="5"/>
        <v>TXDIRTYDIRTY</v>
      </c>
      <c r="D177" t="s">
        <v>63</v>
      </c>
      <c r="E177" t="s">
        <v>21</v>
      </c>
      <c r="F177" t="s">
        <v>21</v>
      </c>
      <c r="G177" s="2">
        <v>42041</v>
      </c>
      <c r="O177" s="2"/>
    </row>
    <row r="178" spans="1:15" x14ac:dyDescent="0.25">
      <c r="A178" t="str">
        <f t="shared" si="4"/>
        <v>TX_x001F_5616977961</v>
      </c>
      <c r="B178" t="s">
        <v>26</v>
      </c>
      <c r="C178" t="str">
        <f t="shared" si="5"/>
        <v>TXDIRTYCLEAR</v>
      </c>
      <c r="D178" t="s">
        <v>95</v>
      </c>
      <c r="E178" t="s">
        <v>21</v>
      </c>
      <c r="F178" t="s">
        <v>25</v>
      </c>
      <c r="G178" s="2">
        <v>42007</v>
      </c>
      <c r="O178" s="2"/>
    </row>
    <row r="179" spans="1:15" x14ac:dyDescent="0.25">
      <c r="A179" t="str">
        <f t="shared" si="4"/>
        <v>TX_x001F_5666995566</v>
      </c>
      <c r="B179" t="s">
        <v>26</v>
      </c>
      <c r="C179" t="str">
        <f t="shared" si="5"/>
        <v>TXCLEARDIRTY</v>
      </c>
      <c r="D179" t="s">
        <v>124</v>
      </c>
      <c r="E179" t="s">
        <v>25</v>
      </c>
      <c r="F179" t="s">
        <v>21</v>
      </c>
      <c r="G179" s="2">
        <v>42039</v>
      </c>
      <c r="O179" s="2"/>
    </row>
    <row r="180" spans="1:15" x14ac:dyDescent="0.25">
      <c r="A180" t="str">
        <f t="shared" si="4"/>
        <v>TX_x001F_6919908091</v>
      </c>
      <c r="B180" t="s">
        <v>26</v>
      </c>
      <c r="C180" t="str">
        <f t="shared" si="5"/>
        <v>TXCLEARDIRTY</v>
      </c>
      <c r="D180" t="s">
        <v>45</v>
      </c>
      <c r="E180" t="s">
        <v>25</v>
      </c>
      <c r="F180" t="s">
        <v>21</v>
      </c>
      <c r="G180" s="2">
        <v>42171</v>
      </c>
      <c r="O180" s="2"/>
    </row>
    <row r="181" spans="1:15" x14ac:dyDescent="0.25">
      <c r="A181" t="str">
        <f t="shared" si="4"/>
        <v>TX_x001F_8039001703</v>
      </c>
      <c r="B181" t="s">
        <v>26</v>
      </c>
      <c r="C181" t="str">
        <f t="shared" si="5"/>
        <v>TXDIRTYCLEAR</v>
      </c>
      <c r="D181" t="s">
        <v>119</v>
      </c>
      <c r="E181" t="s">
        <v>21</v>
      </c>
      <c r="F181" t="s">
        <v>25</v>
      </c>
      <c r="G181" s="2">
        <v>42120</v>
      </c>
      <c r="O181" s="2"/>
    </row>
    <row r="182" spans="1:15" x14ac:dyDescent="0.25">
      <c r="A182" t="str">
        <f t="shared" si="4"/>
        <v>TX_x001F_8074496007</v>
      </c>
      <c r="B182" t="s">
        <v>26</v>
      </c>
      <c r="C182" t="str">
        <f t="shared" si="5"/>
        <v>TXDIRTYDIRTY</v>
      </c>
      <c r="D182" t="s">
        <v>93</v>
      </c>
      <c r="E182" t="s">
        <v>21</v>
      </c>
      <c r="F182" t="s">
        <v>21</v>
      </c>
      <c r="G182" s="2">
        <v>42055</v>
      </c>
      <c r="O182" s="2"/>
    </row>
    <row r="183" spans="1:15" x14ac:dyDescent="0.25">
      <c r="A183" t="str">
        <f t="shared" si="4"/>
        <v>TX_x001F_8076100007</v>
      </c>
      <c r="B183" t="s">
        <v>26</v>
      </c>
      <c r="C183" t="str">
        <f t="shared" si="5"/>
        <v>TXCLEARCLEAR</v>
      </c>
      <c r="D183" t="s">
        <v>125</v>
      </c>
      <c r="E183" t="s">
        <v>25</v>
      </c>
      <c r="F183" t="s">
        <v>25</v>
      </c>
      <c r="G183" s="2">
        <v>42087</v>
      </c>
      <c r="O183" s="2"/>
    </row>
    <row r="184" spans="1:15" x14ac:dyDescent="0.25">
      <c r="A184" t="str">
        <f t="shared" si="4"/>
        <v>TX_x001F_8322394332</v>
      </c>
      <c r="B184" t="s">
        <v>26</v>
      </c>
      <c r="C184" t="str">
        <f t="shared" si="5"/>
        <v>TXCLEARDIRTY</v>
      </c>
      <c r="D184" t="s">
        <v>61</v>
      </c>
      <c r="E184" t="s">
        <v>25</v>
      </c>
      <c r="F184" t="s">
        <v>21</v>
      </c>
      <c r="G184" s="2">
        <v>42102</v>
      </c>
      <c r="O184" s="2"/>
    </row>
    <row r="185" spans="1:15" x14ac:dyDescent="0.25">
      <c r="A185" t="str">
        <f t="shared" si="4"/>
        <v>TX_x001F_8384200938</v>
      </c>
      <c r="B185" t="s">
        <v>26</v>
      </c>
      <c r="C185" t="str">
        <f t="shared" si="5"/>
        <v>TXCLEARCLEAR</v>
      </c>
      <c r="D185" t="s">
        <v>128</v>
      </c>
      <c r="E185" t="s">
        <v>25</v>
      </c>
      <c r="F185" t="s">
        <v>25</v>
      </c>
      <c r="G185" s="2">
        <v>42075</v>
      </c>
      <c r="O185" s="2"/>
    </row>
    <row r="186" spans="1:15" x14ac:dyDescent="0.25">
      <c r="A186" t="str">
        <f t="shared" si="4"/>
        <v>TX_x001F_8406391840</v>
      </c>
      <c r="B186" t="s">
        <v>26</v>
      </c>
      <c r="C186" t="str">
        <f t="shared" si="5"/>
        <v>TXCLEARDIRTY</v>
      </c>
      <c r="D186" t="s">
        <v>20</v>
      </c>
      <c r="E186" t="s">
        <v>25</v>
      </c>
      <c r="F186" t="s">
        <v>21</v>
      </c>
      <c r="G186" s="2">
        <v>42098</v>
      </c>
      <c r="O186" s="2"/>
    </row>
    <row r="187" spans="1:15" x14ac:dyDescent="0.25">
      <c r="A187" t="str">
        <f t="shared" si="4"/>
        <v>TX_x001F_8497001449</v>
      </c>
      <c r="B187" t="s">
        <v>26</v>
      </c>
      <c r="C187" t="str">
        <f t="shared" si="5"/>
        <v>TXDIRTYCLEAR</v>
      </c>
      <c r="D187" t="s">
        <v>84</v>
      </c>
      <c r="E187" t="s">
        <v>21</v>
      </c>
      <c r="F187" t="s">
        <v>25</v>
      </c>
      <c r="G187" s="2">
        <v>42100</v>
      </c>
      <c r="O187" s="2"/>
    </row>
    <row r="188" spans="1:15" x14ac:dyDescent="0.25">
      <c r="A188" t="str">
        <f t="shared" si="4"/>
        <v>TX_x001F_8630101263</v>
      </c>
      <c r="B188" t="s">
        <v>26</v>
      </c>
      <c r="C188" t="str">
        <f t="shared" si="5"/>
        <v>TXCLEARCLEAR</v>
      </c>
      <c r="D188" t="s">
        <v>57</v>
      </c>
      <c r="E188" t="s">
        <v>25</v>
      </c>
      <c r="F188" t="s">
        <v>25</v>
      </c>
      <c r="G188" s="2">
        <v>42172</v>
      </c>
      <c r="O188" s="2"/>
    </row>
    <row r="189" spans="1:15" x14ac:dyDescent="0.25">
      <c r="A189" t="str">
        <f t="shared" si="4"/>
        <v>TX_x001F_8746800374</v>
      </c>
      <c r="B189" t="s">
        <v>26</v>
      </c>
      <c r="C189" t="str">
        <f t="shared" si="5"/>
        <v>TXDIRTYCLEAR</v>
      </c>
      <c r="D189" t="s">
        <v>59</v>
      </c>
      <c r="E189" t="s">
        <v>21</v>
      </c>
      <c r="F189" t="s">
        <v>25</v>
      </c>
      <c r="G189" s="2">
        <v>42111</v>
      </c>
      <c r="O189" s="2"/>
    </row>
    <row r="190" spans="1:15" x14ac:dyDescent="0.25">
      <c r="A190" t="str">
        <f t="shared" si="4"/>
        <v>TX_x001F_8818490281</v>
      </c>
      <c r="B190" t="s">
        <v>26</v>
      </c>
      <c r="C190" t="str">
        <f t="shared" si="5"/>
        <v>TXCLEARCLEAR</v>
      </c>
      <c r="D190" t="s">
        <v>91</v>
      </c>
      <c r="E190" t="s">
        <v>25</v>
      </c>
      <c r="F190" t="s">
        <v>25</v>
      </c>
      <c r="G190" s="2">
        <v>42156</v>
      </c>
      <c r="O190" s="2"/>
    </row>
    <row r="191" spans="1:15" x14ac:dyDescent="0.25">
      <c r="A191" t="str">
        <f t="shared" si="4"/>
        <v>TX_x001F_9213318921</v>
      </c>
      <c r="B191" t="s">
        <v>26</v>
      </c>
      <c r="C191" t="str">
        <f t="shared" si="5"/>
        <v>TXCLEARCLEAR</v>
      </c>
      <c r="D191" t="s">
        <v>77</v>
      </c>
      <c r="E191" t="s">
        <v>25</v>
      </c>
      <c r="F191" t="s">
        <v>25</v>
      </c>
      <c r="G191" s="2">
        <v>42095</v>
      </c>
      <c r="O191" s="2"/>
    </row>
    <row r="192" spans="1:15" x14ac:dyDescent="0.25">
      <c r="A192" t="str">
        <f t="shared" si="4"/>
        <v>TX_x001F_9370812537</v>
      </c>
      <c r="B192" t="s">
        <v>26</v>
      </c>
      <c r="C192" t="str">
        <f t="shared" si="5"/>
        <v>TXCLEARCLEAR</v>
      </c>
      <c r="D192" t="s">
        <v>158</v>
      </c>
      <c r="E192" t="s">
        <v>25</v>
      </c>
      <c r="F192" t="s">
        <v>25</v>
      </c>
      <c r="G192" s="2">
        <v>42047</v>
      </c>
      <c r="O192" s="2"/>
    </row>
    <row r="193" spans="1:15" x14ac:dyDescent="0.25">
      <c r="A193" t="str">
        <f t="shared" si="4"/>
        <v>TX_x001F_9516729551</v>
      </c>
      <c r="B193" t="s">
        <v>26</v>
      </c>
      <c r="C193" t="str">
        <f t="shared" si="5"/>
        <v>TXCLEARCLEAR</v>
      </c>
      <c r="D193" t="s">
        <v>87</v>
      </c>
      <c r="E193" t="s">
        <v>25</v>
      </c>
      <c r="F193" t="s">
        <v>25</v>
      </c>
      <c r="G193" s="2">
        <v>42027</v>
      </c>
      <c r="O193" s="2"/>
    </row>
    <row r="194" spans="1:15" x14ac:dyDescent="0.25">
      <c r="A194" t="str">
        <f t="shared" ref="A194:A217" si="6">CONCATENATE(B194,D194)</f>
        <v>TX_x001F_9700716570</v>
      </c>
      <c r="B194" t="s">
        <v>26</v>
      </c>
      <c r="C194" t="str">
        <f t="shared" si="5"/>
        <v>TXCLEARDIRTY</v>
      </c>
      <c r="D194" t="s">
        <v>115</v>
      </c>
      <c r="E194" t="s">
        <v>25</v>
      </c>
      <c r="F194" t="s">
        <v>21</v>
      </c>
      <c r="G194" s="2">
        <v>42084</v>
      </c>
      <c r="O194" s="2"/>
    </row>
    <row r="195" spans="1:15" x14ac:dyDescent="0.25">
      <c r="A195" t="str">
        <f t="shared" si="6"/>
        <v>TX_x001F_9870919587</v>
      </c>
      <c r="B195" t="s">
        <v>26</v>
      </c>
      <c r="C195" t="str">
        <f t="shared" ref="C195:C217" si="7">B195&amp;E195&amp;F195</f>
        <v>TXCLEARCLEAR</v>
      </c>
      <c r="D195" t="s">
        <v>69</v>
      </c>
      <c r="E195" t="s">
        <v>25</v>
      </c>
      <c r="F195" t="s">
        <v>25</v>
      </c>
      <c r="G195" s="2">
        <v>42184</v>
      </c>
      <c r="O195" s="2"/>
    </row>
    <row r="196" spans="1:15" x14ac:dyDescent="0.25">
      <c r="A196" t="str">
        <f t="shared" si="6"/>
        <v>TX_x001F_A702696870</v>
      </c>
      <c r="B196" t="s">
        <v>26</v>
      </c>
      <c r="C196" t="str">
        <f t="shared" si="7"/>
        <v>TXDIRTYDIRTY</v>
      </c>
      <c r="D196" t="s">
        <v>74</v>
      </c>
      <c r="E196" t="s">
        <v>21</v>
      </c>
      <c r="F196" t="s">
        <v>21</v>
      </c>
      <c r="G196" s="2">
        <v>42170</v>
      </c>
      <c r="O196" s="2"/>
    </row>
    <row r="197" spans="1:15" x14ac:dyDescent="0.25">
      <c r="A197" t="str">
        <f t="shared" si="6"/>
        <v>TX_x001F_B067130006</v>
      </c>
      <c r="B197" t="s">
        <v>26</v>
      </c>
      <c r="C197" t="str">
        <f t="shared" si="7"/>
        <v>TXCLEARCLEAR</v>
      </c>
      <c r="D197" t="s">
        <v>82</v>
      </c>
      <c r="E197" t="s">
        <v>25</v>
      </c>
      <c r="F197" t="s">
        <v>25</v>
      </c>
      <c r="G197" s="2">
        <v>42147</v>
      </c>
      <c r="O197" s="2"/>
    </row>
    <row r="198" spans="1:15" x14ac:dyDescent="0.25">
      <c r="A198" t="str">
        <f t="shared" si="6"/>
        <v>TX_x001F_B2132AK421</v>
      </c>
      <c r="B198" t="s">
        <v>26</v>
      </c>
      <c r="C198" t="str">
        <f t="shared" si="7"/>
        <v>TXCLEARDIRTY</v>
      </c>
      <c r="D198" t="s">
        <v>100</v>
      </c>
      <c r="E198" t="s">
        <v>25</v>
      </c>
      <c r="F198" t="s">
        <v>21</v>
      </c>
      <c r="G198" s="2">
        <v>42004</v>
      </c>
      <c r="O198" s="2"/>
    </row>
    <row r="199" spans="1:15" x14ac:dyDescent="0.25">
      <c r="A199" t="str">
        <f t="shared" si="6"/>
        <v>TX_x001F_B623703862</v>
      </c>
      <c r="B199" t="s">
        <v>26</v>
      </c>
      <c r="C199" t="str">
        <f t="shared" si="7"/>
        <v>TXCLEARDIRTY</v>
      </c>
      <c r="D199" t="s">
        <v>32</v>
      </c>
      <c r="E199" t="s">
        <v>25</v>
      </c>
      <c r="F199" t="s">
        <v>21</v>
      </c>
      <c r="G199" s="2">
        <v>42165</v>
      </c>
      <c r="O199" s="2"/>
    </row>
    <row r="200" spans="1:15" x14ac:dyDescent="0.25">
      <c r="A200" t="str">
        <f t="shared" si="6"/>
        <v>TX_x001F_E787645678</v>
      </c>
      <c r="B200" t="s">
        <v>26</v>
      </c>
      <c r="C200" t="str">
        <f t="shared" si="7"/>
        <v>TXDIRTYCLEAR</v>
      </c>
      <c r="D200" t="s">
        <v>92</v>
      </c>
      <c r="E200" t="s">
        <v>21</v>
      </c>
      <c r="F200" t="s">
        <v>25</v>
      </c>
      <c r="G200" s="2">
        <v>42119</v>
      </c>
      <c r="O200" s="2"/>
    </row>
    <row r="201" spans="1:15" x14ac:dyDescent="0.25">
      <c r="A201" t="str">
        <f t="shared" si="6"/>
        <v>TX_x001F_F521595552</v>
      </c>
      <c r="B201" t="s">
        <v>26</v>
      </c>
      <c r="C201" t="str">
        <f t="shared" si="7"/>
        <v>TXCLEARDIRTY</v>
      </c>
      <c r="D201" t="s">
        <v>39</v>
      </c>
      <c r="E201" t="s">
        <v>25</v>
      </c>
      <c r="F201" t="s">
        <v>21</v>
      </c>
      <c r="G201" s="2">
        <v>42010</v>
      </c>
      <c r="O201" s="2"/>
    </row>
    <row r="202" spans="1:15" x14ac:dyDescent="0.25">
      <c r="A202" t="str">
        <f t="shared" si="6"/>
        <v>TX_x001F_G0167A1201</v>
      </c>
      <c r="B202" t="s">
        <v>26</v>
      </c>
      <c r="C202" t="str">
        <f t="shared" si="7"/>
        <v>TXCLEARCLEAR</v>
      </c>
      <c r="D202" t="s">
        <v>132</v>
      </c>
      <c r="E202" t="s">
        <v>25</v>
      </c>
      <c r="F202" t="s">
        <v>25</v>
      </c>
      <c r="G202" s="2">
        <v>42167</v>
      </c>
      <c r="O202" s="2"/>
    </row>
    <row r="203" spans="1:15" x14ac:dyDescent="0.25">
      <c r="A203" t="str">
        <f t="shared" si="6"/>
        <v>TX_x001F_G031822003</v>
      </c>
      <c r="B203" t="s">
        <v>26</v>
      </c>
      <c r="C203" t="str">
        <f t="shared" si="7"/>
        <v>TXCLEARDIRTY</v>
      </c>
      <c r="D203" t="s">
        <v>116</v>
      </c>
      <c r="E203" t="s">
        <v>25</v>
      </c>
      <c r="F203" t="s">
        <v>21</v>
      </c>
      <c r="G203" s="2">
        <v>42128</v>
      </c>
      <c r="O203" s="2"/>
    </row>
    <row r="204" spans="1:15" x14ac:dyDescent="0.25">
      <c r="A204" t="str">
        <f t="shared" si="6"/>
        <v>TX_x001F_G159714015</v>
      </c>
      <c r="B204" t="s">
        <v>26</v>
      </c>
      <c r="C204" t="str">
        <f t="shared" si="7"/>
        <v>TXCLEARCLEAR</v>
      </c>
      <c r="D204" t="s">
        <v>31</v>
      </c>
      <c r="E204" t="s">
        <v>25</v>
      </c>
      <c r="F204" t="s">
        <v>25</v>
      </c>
      <c r="G204" s="2">
        <v>42091</v>
      </c>
      <c r="O204" s="2"/>
    </row>
    <row r="205" spans="1:15" x14ac:dyDescent="0.25">
      <c r="A205" t="str">
        <f t="shared" si="6"/>
        <v>TX_x001F_H354412935</v>
      </c>
      <c r="B205" t="s">
        <v>26</v>
      </c>
      <c r="C205" t="str">
        <f t="shared" si="7"/>
        <v>TXDIRTYDIRTY</v>
      </c>
      <c r="D205" t="s">
        <v>65</v>
      </c>
      <c r="E205" t="s">
        <v>21</v>
      </c>
      <c r="F205" t="s">
        <v>21</v>
      </c>
      <c r="G205" s="2">
        <v>42175</v>
      </c>
      <c r="O205" s="2"/>
    </row>
    <row r="206" spans="1:15" x14ac:dyDescent="0.25">
      <c r="A206" t="str">
        <f t="shared" si="6"/>
        <v>TX_x001F_H635213063</v>
      </c>
      <c r="B206" t="s">
        <v>26</v>
      </c>
      <c r="C206" t="str">
        <f t="shared" si="7"/>
        <v>TXCLEARCLEAR</v>
      </c>
      <c r="D206" t="s">
        <v>43</v>
      </c>
      <c r="E206" t="s">
        <v>25</v>
      </c>
      <c r="F206" t="s">
        <v>25</v>
      </c>
      <c r="G206" s="2">
        <v>42073</v>
      </c>
      <c r="O206" s="2"/>
    </row>
    <row r="207" spans="1:15" x14ac:dyDescent="0.25">
      <c r="A207" t="str">
        <f t="shared" si="6"/>
        <v>TX_x001F_H777420077</v>
      </c>
      <c r="B207" t="s">
        <v>26</v>
      </c>
      <c r="C207" t="str">
        <f t="shared" si="7"/>
        <v>TXCLEARDIRTY</v>
      </c>
      <c r="D207" t="s">
        <v>22</v>
      </c>
      <c r="E207" t="s">
        <v>25</v>
      </c>
      <c r="F207" t="s">
        <v>21</v>
      </c>
      <c r="G207" s="2">
        <v>42178</v>
      </c>
      <c r="O207" s="2"/>
    </row>
    <row r="208" spans="1:15" x14ac:dyDescent="0.25">
      <c r="A208" t="str">
        <f t="shared" si="6"/>
        <v>TX_x001F_H8472C2184</v>
      </c>
      <c r="B208" t="s">
        <v>26</v>
      </c>
      <c r="C208" t="str">
        <f t="shared" si="7"/>
        <v>TXCLEARCLEAR</v>
      </c>
      <c r="D208" t="s">
        <v>141</v>
      </c>
      <c r="E208" t="s">
        <v>25</v>
      </c>
      <c r="F208" t="s">
        <v>25</v>
      </c>
      <c r="G208" s="2">
        <v>41978</v>
      </c>
      <c r="O208" s="2"/>
    </row>
    <row r="209" spans="1:15" x14ac:dyDescent="0.25">
      <c r="A209" t="str">
        <f t="shared" si="6"/>
        <v>TX_x001F_K099194409</v>
      </c>
      <c r="B209" t="s">
        <v>26</v>
      </c>
      <c r="C209" t="str">
        <f t="shared" si="7"/>
        <v>TXCLEARDIRTY</v>
      </c>
      <c r="D209" t="s">
        <v>50</v>
      </c>
      <c r="E209" t="s">
        <v>25</v>
      </c>
      <c r="F209" t="s">
        <v>21</v>
      </c>
      <c r="G209" s="2">
        <v>42134</v>
      </c>
      <c r="O209" s="2"/>
    </row>
    <row r="210" spans="1:15" x14ac:dyDescent="0.25">
      <c r="A210" t="str">
        <f t="shared" si="6"/>
        <v>TX_x001F_K222311122</v>
      </c>
      <c r="B210" t="s">
        <v>26</v>
      </c>
      <c r="C210" t="str">
        <f t="shared" si="7"/>
        <v>TXCLEARCLEAR</v>
      </c>
      <c r="D210" t="s">
        <v>86</v>
      </c>
      <c r="E210" t="s">
        <v>25</v>
      </c>
      <c r="F210" t="s">
        <v>25</v>
      </c>
      <c r="G210" s="2">
        <v>42026</v>
      </c>
      <c r="O210" s="2"/>
    </row>
    <row r="211" spans="1:15" x14ac:dyDescent="0.25">
      <c r="A211" t="str">
        <f t="shared" si="6"/>
        <v>TX_x001F_K262903226</v>
      </c>
      <c r="B211" t="s">
        <v>26</v>
      </c>
      <c r="C211" t="str">
        <f t="shared" si="7"/>
        <v>TXDIRTYCLEAR</v>
      </c>
      <c r="D211" t="s">
        <v>159</v>
      </c>
      <c r="E211" t="s">
        <v>21</v>
      </c>
      <c r="F211" t="s">
        <v>25</v>
      </c>
      <c r="G211" s="2">
        <v>42057</v>
      </c>
      <c r="O211" s="2"/>
    </row>
    <row r="212" spans="1:15" x14ac:dyDescent="0.25">
      <c r="A212" t="str">
        <f t="shared" si="6"/>
        <v>TX_x001F_K765551076</v>
      </c>
      <c r="B212" t="s">
        <v>26</v>
      </c>
      <c r="C212" t="str">
        <f t="shared" si="7"/>
        <v>TXCLEARDIRTY</v>
      </c>
      <c r="D212" t="s">
        <v>114</v>
      </c>
      <c r="E212" t="s">
        <v>25</v>
      </c>
      <c r="F212" t="s">
        <v>21</v>
      </c>
      <c r="G212" s="2">
        <v>42040</v>
      </c>
      <c r="O212" s="2"/>
    </row>
    <row r="213" spans="1:15" x14ac:dyDescent="0.25">
      <c r="A213" t="str">
        <f t="shared" si="6"/>
        <v>TX_x001F_K982702898</v>
      </c>
      <c r="B213" t="s">
        <v>26</v>
      </c>
      <c r="C213" t="str">
        <f t="shared" si="7"/>
        <v>TXCLEARCLEAR</v>
      </c>
      <c r="D213" t="s">
        <v>96</v>
      </c>
      <c r="E213" t="s">
        <v>25</v>
      </c>
      <c r="F213" t="s">
        <v>25</v>
      </c>
      <c r="G213" s="2">
        <v>42137</v>
      </c>
      <c r="O213" s="2"/>
    </row>
    <row r="214" spans="1:15" x14ac:dyDescent="0.25">
      <c r="A214" t="str">
        <f t="shared" si="6"/>
        <v>TX_x001F_O188101518</v>
      </c>
      <c r="B214" t="s">
        <v>26</v>
      </c>
      <c r="C214" t="str">
        <f t="shared" si="7"/>
        <v>TXCLEARDIRTY</v>
      </c>
      <c r="D214" t="s">
        <v>64</v>
      </c>
      <c r="E214" t="s">
        <v>25</v>
      </c>
      <c r="F214" t="s">
        <v>21</v>
      </c>
      <c r="G214" s="2">
        <v>42012</v>
      </c>
      <c r="O214" s="2"/>
    </row>
    <row r="215" spans="1:15" x14ac:dyDescent="0.25">
      <c r="A215" t="str">
        <f t="shared" si="6"/>
        <v>TX_x001F_R0174A3601</v>
      </c>
      <c r="B215" t="s">
        <v>26</v>
      </c>
      <c r="C215" t="str">
        <f t="shared" si="7"/>
        <v>TXDIRTYDIRTY</v>
      </c>
      <c r="D215" t="s">
        <v>129</v>
      </c>
      <c r="E215" t="s">
        <v>21</v>
      </c>
      <c r="F215" t="s">
        <v>21</v>
      </c>
      <c r="G215" s="2">
        <v>42179</v>
      </c>
      <c r="O215" s="2"/>
    </row>
    <row r="216" spans="1:15" x14ac:dyDescent="0.25">
      <c r="A216" t="str">
        <f t="shared" si="6"/>
        <v>TX_x001F_T079995207</v>
      </c>
      <c r="B216" t="s">
        <v>26</v>
      </c>
      <c r="C216" t="str">
        <f t="shared" si="7"/>
        <v>TXCLEARDIRTY</v>
      </c>
      <c r="D216" t="s">
        <v>120</v>
      </c>
      <c r="E216" t="s">
        <v>25</v>
      </c>
      <c r="F216" t="s">
        <v>21</v>
      </c>
      <c r="G216" s="2">
        <v>42185</v>
      </c>
      <c r="O216" s="2"/>
    </row>
    <row r="217" spans="1:15" x14ac:dyDescent="0.25">
      <c r="A217" t="str">
        <f t="shared" si="6"/>
        <v>TX_x001F_W101432110</v>
      </c>
      <c r="B217" t="s">
        <v>26</v>
      </c>
      <c r="C217" t="str">
        <f t="shared" si="7"/>
        <v>TXCLEARDIRTY</v>
      </c>
      <c r="D217" t="s">
        <v>148</v>
      </c>
      <c r="E217" t="s">
        <v>25</v>
      </c>
      <c r="F217" t="s">
        <v>21</v>
      </c>
      <c r="G217" s="2">
        <v>42076</v>
      </c>
      <c r="O217" s="2"/>
    </row>
    <row r="218" spans="1:15" x14ac:dyDescent="0.25">
      <c r="G218"/>
    </row>
    <row r="219" spans="1:15" x14ac:dyDescent="0.25">
      <c r="G219"/>
    </row>
    <row r="220" spans="1:15" x14ac:dyDescent="0.25">
      <c r="G220"/>
    </row>
    <row r="221" spans="1:15" x14ac:dyDescent="0.25">
      <c r="G221"/>
    </row>
    <row r="222" spans="1:15" x14ac:dyDescent="0.25">
      <c r="G222"/>
    </row>
    <row r="223" spans="1:15" x14ac:dyDescent="0.25">
      <c r="G223"/>
    </row>
    <row r="224" spans="1:15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</sheetData>
  <autoFilter ref="A1:G217">
    <sortState ref="A2:F217">
      <sortCondition ref="A1:A217"/>
    </sortState>
  </autoFilter>
  <sortState ref="K2:P501">
    <sortCondition ref="P2:P501"/>
    <sortCondition ref="L2:L501"/>
    <sortCondition descending="1" ref="O2:O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5" sqref="G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4" width="12.140625" bestFit="1" customWidth="1"/>
  </cols>
  <sheetData>
    <row r="1" spans="1:6" x14ac:dyDescent="0.25">
      <c r="A1" s="13" t="s">
        <v>226</v>
      </c>
    </row>
    <row r="2" spans="1:6" x14ac:dyDescent="0.25">
      <c r="A2" s="14" t="s">
        <v>163</v>
      </c>
      <c r="B2" s="12"/>
      <c r="C2" s="28" t="s">
        <v>164</v>
      </c>
      <c r="D2" s="28"/>
      <c r="F2" s="13" t="s">
        <v>231</v>
      </c>
    </row>
    <row r="3" spans="1:6" x14ac:dyDescent="0.25">
      <c r="A3" s="12"/>
      <c r="B3" s="12"/>
      <c r="C3" s="12" t="s">
        <v>25</v>
      </c>
      <c r="D3" s="12" t="s">
        <v>21</v>
      </c>
    </row>
    <row r="4" spans="1:6" x14ac:dyDescent="0.25">
      <c r="A4" s="27" t="s">
        <v>165</v>
      </c>
      <c r="B4" s="12" t="s">
        <v>25</v>
      </c>
      <c r="C4" s="12"/>
      <c r="D4" s="12"/>
    </row>
    <row r="5" spans="1:6" x14ac:dyDescent="0.25">
      <c r="A5" s="27"/>
      <c r="B5" s="12" t="s">
        <v>21</v>
      </c>
      <c r="C5" s="12"/>
      <c r="D5" s="12"/>
      <c r="F5" t="s">
        <v>230</v>
      </c>
    </row>
    <row r="8" spans="1:6" x14ac:dyDescent="0.25">
      <c r="A8" s="13" t="s">
        <v>227</v>
      </c>
    </row>
    <row r="9" spans="1:6" x14ac:dyDescent="0.25">
      <c r="A9" s="14" t="s">
        <v>166</v>
      </c>
      <c r="B9" s="12"/>
      <c r="C9" s="28" t="s">
        <v>164</v>
      </c>
      <c r="D9" s="28"/>
    </row>
    <row r="10" spans="1:6" x14ac:dyDescent="0.25">
      <c r="A10" s="12"/>
      <c r="B10" s="12"/>
      <c r="C10" s="12" t="s">
        <v>25</v>
      </c>
      <c r="D10" s="12" t="s">
        <v>21</v>
      </c>
    </row>
    <row r="11" spans="1:6" x14ac:dyDescent="0.25">
      <c r="A11" s="27" t="s">
        <v>165</v>
      </c>
      <c r="B11" s="12" t="s">
        <v>25</v>
      </c>
      <c r="C11" s="12"/>
      <c r="D11" s="12"/>
    </row>
    <row r="12" spans="1:6" x14ac:dyDescent="0.25">
      <c r="A12" s="27"/>
      <c r="B12" s="12" t="s">
        <v>21</v>
      </c>
      <c r="C12" s="12"/>
      <c r="D12" s="12"/>
    </row>
    <row r="15" spans="1:6" x14ac:dyDescent="0.25">
      <c r="A15" s="13" t="s">
        <v>170</v>
      </c>
    </row>
    <row r="16" spans="1:6" x14ac:dyDescent="0.25">
      <c r="A16" s="14" t="s">
        <v>167</v>
      </c>
      <c r="B16" s="12"/>
      <c r="C16" s="28" t="s">
        <v>164</v>
      </c>
      <c r="D16" s="28"/>
    </row>
    <row r="17" spans="1:4" x14ac:dyDescent="0.25">
      <c r="A17" s="12"/>
      <c r="B17" s="12"/>
      <c r="C17" s="12" t="s">
        <v>25</v>
      </c>
      <c r="D17" s="12" t="s">
        <v>21</v>
      </c>
    </row>
    <row r="18" spans="1:4" x14ac:dyDescent="0.25">
      <c r="A18" s="27" t="s">
        <v>165</v>
      </c>
      <c r="B18" s="12" t="s">
        <v>25</v>
      </c>
      <c r="C18" s="12"/>
      <c r="D18" s="12"/>
    </row>
    <row r="19" spans="1:4" x14ac:dyDescent="0.25">
      <c r="A19" s="27"/>
      <c r="B19" s="12" t="s">
        <v>21</v>
      </c>
      <c r="C19" s="12"/>
      <c r="D19" s="12"/>
    </row>
    <row r="23" spans="1:4" ht="15.75" thickBot="1" x14ac:dyDescent="0.3">
      <c r="A23" t="s">
        <v>169</v>
      </c>
    </row>
    <row r="24" spans="1:4" ht="15.75" thickBot="1" x14ac:dyDescent="0.3">
      <c r="A24" s="14" t="s">
        <v>167</v>
      </c>
      <c r="B24" s="15"/>
    </row>
  </sheetData>
  <mergeCells count="6">
    <mergeCell ref="A18:A19"/>
    <mergeCell ref="A4:A5"/>
    <mergeCell ref="C2:D2"/>
    <mergeCell ref="C9:D9"/>
    <mergeCell ref="A11:A12"/>
    <mergeCell ref="C16:D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2"/>
  <sheetViews>
    <sheetView topLeftCell="D2" workbookViewId="0">
      <selection activeCell="C2" sqref="C2"/>
    </sheetView>
  </sheetViews>
  <sheetFormatPr defaultRowHeight="12.75" x14ac:dyDescent="0.2"/>
  <cols>
    <col min="1" max="1" width="5.28515625" style="16" customWidth="1"/>
    <col min="2" max="2" width="36.7109375" style="16" bestFit="1" customWidth="1"/>
    <col min="3" max="3" width="15.140625" style="16" bestFit="1" customWidth="1"/>
    <col min="4" max="4" width="12.85546875" style="16" customWidth="1"/>
    <col min="5" max="5" width="21.42578125" style="16" bestFit="1" customWidth="1"/>
    <col min="6" max="7" width="14.28515625" style="21" bestFit="1" customWidth="1"/>
    <col min="8" max="9" width="11.28515625" style="16" bestFit="1" customWidth="1"/>
    <col min="10" max="11" width="12.7109375" style="16" bestFit="1" customWidth="1"/>
    <col min="12" max="16384" width="9.140625" style="16"/>
  </cols>
  <sheetData>
    <row r="1" spans="1:11" x14ac:dyDescent="0.2">
      <c r="C1" s="17" t="s">
        <v>171</v>
      </c>
      <c r="E1" s="17" t="s">
        <v>171</v>
      </c>
    </row>
    <row r="2" spans="1:11" x14ac:dyDescent="0.2">
      <c r="A2" s="18" t="s">
        <v>172</v>
      </c>
      <c r="B2" s="18" t="s">
        <v>173</v>
      </c>
      <c r="C2" s="25">
        <v>2014</v>
      </c>
      <c r="D2" s="18" t="s">
        <v>174</v>
      </c>
      <c r="E2" s="25">
        <v>2013</v>
      </c>
    </row>
    <row r="3" spans="1:11" ht="15" x14ac:dyDescent="0.25">
      <c r="A3" s="16">
        <v>1</v>
      </c>
      <c r="B3" s="16" t="s">
        <v>175</v>
      </c>
      <c r="C3" s="24">
        <v>45957049</v>
      </c>
      <c r="D3" s="20">
        <f t="shared" ref="D3:D34" si="0">C3/E3-1</f>
        <v>4.636994744554146E-3</v>
      </c>
      <c r="E3" s="24">
        <v>45744930</v>
      </c>
      <c r="F3" s="22"/>
      <c r="G3" s="22"/>
      <c r="H3" s="23"/>
      <c r="I3" s="23"/>
      <c r="J3" s="19"/>
      <c r="K3" s="19"/>
    </row>
    <row r="4" spans="1:11" ht="15" x14ac:dyDescent="0.25">
      <c r="A4" s="16">
        <v>2</v>
      </c>
      <c r="B4" s="16" t="s">
        <v>176</v>
      </c>
      <c r="C4" s="24">
        <v>28075078</v>
      </c>
      <c r="D4" s="20">
        <f t="shared" si="0"/>
        <v>7.9496218305592503E-3</v>
      </c>
      <c r="E4" s="24">
        <v>27853652</v>
      </c>
      <c r="F4" s="22"/>
      <c r="G4" s="22"/>
      <c r="H4" s="23"/>
      <c r="I4" s="23"/>
      <c r="J4" s="19"/>
      <c r="K4" s="19"/>
    </row>
    <row r="5" spans="1:11" ht="15" x14ac:dyDescent="0.25">
      <c r="A5" s="16">
        <v>3</v>
      </c>
      <c r="B5" s="16" t="s">
        <v>177</v>
      </c>
      <c r="C5" s="24">
        <v>27407932</v>
      </c>
      <c r="D5" s="20">
        <f t="shared" si="0"/>
        <v>4.2614183521473947E-2</v>
      </c>
      <c r="E5" s="24">
        <v>26287703</v>
      </c>
      <c r="F5" s="22"/>
      <c r="G5" s="22"/>
      <c r="H5" s="23"/>
      <c r="I5" s="23"/>
      <c r="J5" s="19"/>
      <c r="K5" s="19"/>
    </row>
    <row r="6" spans="1:11" ht="15" x14ac:dyDescent="0.25">
      <c r="A6" s="16">
        <v>4</v>
      </c>
      <c r="B6" s="16" t="s">
        <v>178</v>
      </c>
      <c r="C6" s="24">
        <v>21130044</v>
      </c>
      <c r="D6" s="20">
        <f t="shared" si="0"/>
        <v>-3.5098592351968994E-2</v>
      </c>
      <c r="E6" s="24">
        <v>21898656</v>
      </c>
      <c r="F6" s="22"/>
      <c r="G6" s="22"/>
      <c r="H6" s="23"/>
      <c r="I6" s="23"/>
      <c r="J6" s="19"/>
      <c r="K6" s="19"/>
    </row>
    <row r="7" spans="1:11" ht="15" x14ac:dyDescent="0.25">
      <c r="A7" s="16">
        <v>5</v>
      </c>
      <c r="B7" s="16" t="s">
        <v>179</v>
      </c>
      <c r="C7" s="24">
        <v>16270038</v>
      </c>
      <c r="D7" s="20">
        <f t="shared" si="0"/>
        <v>2.21044811983786E-2</v>
      </c>
      <c r="E7" s="24">
        <v>15918175</v>
      </c>
      <c r="F7" s="22"/>
      <c r="G7" s="22"/>
      <c r="H7" s="23"/>
      <c r="I7" s="23"/>
      <c r="J7" s="19"/>
      <c r="K7" s="19"/>
    </row>
    <row r="8" spans="1:11" ht="15" x14ac:dyDescent="0.25">
      <c r="A8" s="16">
        <v>6</v>
      </c>
      <c r="B8" s="16" t="s">
        <v>180</v>
      </c>
      <c r="C8" s="24">
        <v>15345519</v>
      </c>
      <c r="D8" s="20">
        <f t="shared" si="0"/>
        <v>4.6490141673401597E-2</v>
      </c>
      <c r="E8" s="24">
        <v>14663797</v>
      </c>
      <c r="F8" s="22"/>
      <c r="G8" s="22"/>
      <c r="H8" s="23"/>
      <c r="I8" s="23"/>
      <c r="J8" s="19"/>
      <c r="K8" s="19"/>
    </row>
    <row r="9" spans="1:11" ht="15" x14ac:dyDescent="0.25">
      <c r="A9" s="16">
        <v>7</v>
      </c>
      <c r="B9" s="16" t="s">
        <v>181</v>
      </c>
      <c r="C9" s="24">
        <v>14474090</v>
      </c>
      <c r="D9" s="20">
        <f t="shared" si="0"/>
        <v>2.537660253061147E-2</v>
      </c>
      <c r="E9" s="24">
        <v>14115877</v>
      </c>
      <c r="F9" s="22"/>
      <c r="G9" s="22"/>
      <c r="H9" s="23"/>
      <c r="I9" s="23"/>
      <c r="J9" s="19"/>
      <c r="K9" s="19"/>
    </row>
    <row r="10" spans="1:11" ht="15" x14ac:dyDescent="0.25">
      <c r="A10" s="16">
        <v>8</v>
      </c>
      <c r="B10" s="16" t="s">
        <v>182</v>
      </c>
      <c r="C10" s="24">
        <v>14297884</v>
      </c>
      <c r="D10" s="20">
        <f t="shared" si="0"/>
        <v>4.3887967381485371E-2</v>
      </c>
      <c r="E10" s="24">
        <v>13696761</v>
      </c>
      <c r="F10" s="22"/>
      <c r="G10" s="22"/>
      <c r="H10" s="23"/>
      <c r="I10" s="23"/>
      <c r="J10" s="19"/>
      <c r="K10" s="19"/>
    </row>
    <row r="11" spans="1:11" ht="15" x14ac:dyDescent="0.25">
      <c r="A11" s="16">
        <v>9</v>
      </c>
      <c r="B11" s="16" t="s">
        <v>183</v>
      </c>
      <c r="C11" s="24">
        <v>13302497</v>
      </c>
      <c r="D11" s="20">
        <f t="shared" si="0"/>
        <v>0.12184434034146419</v>
      </c>
      <c r="E11" s="24">
        <v>11857703</v>
      </c>
      <c r="F11" s="22"/>
      <c r="G11" s="22"/>
      <c r="H11" s="23"/>
      <c r="I11" s="23"/>
      <c r="J11" s="19"/>
      <c r="K11" s="19"/>
    </row>
    <row r="12" spans="1:11" ht="15" x14ac:dyDescent="0.25">
      <c r="A12" s="16">
        <v>10</v>
      </c>
      <c r="B12" s="16" t="s">
        <v>184</v>
      </c>
      <c r="C12" s="24">
        <v>12452534</v>
      </c>
      <c r="D12" s="20">
        <f t="shared" si="0"/>
        <v>-3.7637487435803418E-2</v>
      </c>
      <c r="E12" s="24">
        <v>12939546</v>
      </c>
      <c r="F12" s="22"/>
      <c r="G12" s="22"/>
      <c r="H12" s="23"/>
      <c r="I12" s="23"/>
      <c r="J12" s="19"/>
      <c r="K12" s="19"/>
    </row>
    <row r="13" spans="1:11" ht="15" x14ac:dyDescent="0.25">
      <c r="A13" s="16">
        <v>11</v>
      </c>
      <c r="B13" s="16" t="s">
        <v>185</v>
      </c>
      <c r="C13" s="24">
        <v>12152664</v>
      </c>
      <c r="D13" s="20">
        <f t="shared" si="0"/>
        <v>8.2891375854516891E-2</v>
      </c>
      <c r="E13" s="24">
        <v>11222422</v>
      </c>
      <c r="F13" s="22"/>
      <c r="G13" s="22"/>
      <c r="H13" s="23"/>
      <c r="I13" s="23"/>
      <c r="J13" s="19"/>
      <c r="K13" s="19"/>
    </row>
    <row r="14" spans="1:11" ht="15" x14ac:dyDescent="0.25">
      <c r="A14" s="16">
        <v>12</v>
      </c>
      <c r="B14" s="16" t="s">
        <v>186</v>
      </c>
      <c r="C14" s="24">
        <v>9607939</v>
      </c>
      <c r="D14" s="20">
        <f t="shared" si="0"/>
        <v>5.763286329373063E-3</v>
      </c>
      <c r="E14" s="24">
        <v>9552883</v>
      </c>
      <c r="F14" s="22"/>
      <c r="G14" s="22"/>
      <c r="H14" s="23"/>
      <c r="I14" s="23"/>
      <c r="J14" s="19"/>
      <c r="K14" s="19"/>
    </row>
    <row r="15" spans="1:11" ht="15" x14ac:dyDescent="0.25">
      <c r="A15" s="16">
        <v>13</v>
      </c>
      <c r="B15" s="16" t="s">
        <v>187</v>
      </c>
      <c r="C15" s="24">
        <v>8477589</v>
      </c>
      <c r="D15" s="20">
        <f t="shared" si="0"/>
        <v>3.8469199161540679E-2</v>
      </c>
      <c r="E15" s="24">
        <v>8163544</v>
      </c>
      <c r="F15" s="22"/>
      <c r="G15" s="22"/>
      <c r="H15" s="23"/>
      <c r="I15" s="23"/>
      <c r="J15" s="19"/>
      <c r="K15" s="19"/>
    </row>
    <row r="16" spans="1:11" ht="15" x14ac:dyDescent="0.25">
      <c r="A16" s="16">
        <v>14</v>
      </c>
      <c r="B16" s="16" t="s">
        <v>188</v>
      </c>
      <c r="C16" s="24">
        <v>8095496</v>
      </c>
      <c r="D16" s="20">
        <f t="shared" si="0"/>
        <v>-1.2290164171840479E-2</v>
      </c>
      <c r="E16" s="24">
        <v>8196229</v>
      </c>
      <c r="F16" s="22"/>
      <c r="G16" s="22"/>
      <c r="H16" s="23"/>
      <c r="I16" s="23"/>
      <c r="J16" s="19"/>
      <c r="K16" s="19"/>
    </row>
    <row r="17" spans="1:11" ht="15" x14ac:dyDescent="0.25">
      <c r="A17" s="16">
        <v>15</v>
      </c>
      <c r="B17" s="16" t="s">
        <v>189</v>
      </c>
      <c r="C17" s="24">
        <v>6711562</v>
      </c>
      <c r="D17" s="20">
        <f t="shared" si="0"/>
        <v>7.9123466887864868E-2</v>
      </c>
      <c r="E17" s="24">
        <v>6219457</v>
      </c>
      <c r="F17" s="22"/>
      <c r="G17" s="22"/>
      <c r="H17" s="23"/>
      <c r="I17" s="23"/>
      <c r="J17" s="19"/>
      <c r="K17" s="19"/>
    </row>
    <row r="18" spans="1:11" ht="15" x14ac:dyDescent="0.25">
      <c r="A18" s="16">
        <v>16</v>
      </c>
      <c r="B18" s="16" t="s">
        <v>190</v>
      </c>
      <c r="C18" s="24">
        <v>6141323</v>
      </c>
      <c r="D18" s="20">
        <f t="shared" si="0"/>
        <v>-0.25255351945285076</v>
      </c>
      <c r="E18" s="24">
        <v>8216405</v>
      </c>
      <c r="F18" s="22"/>
      <c r="G18" s="22"/>
      <c r="H18" s="23"/>
      <c r="I18" s="23"/>
      <c r="J18" s="19"/>
      <c r="K18" s="19"/>
    </row>
    <row r="19" spans="1:11" ht="15" x14ac:dyDescent="0.25">
      <c r="A19" s="16">
        <v>17</v>
      </c>
      <c r="B19" s="16" t="s">
        <v>191</v>
      </c>
      <c r="C19" s="24">
        <v>5800809</v>
      </c>
      <c r="D19" s="20">
        <f t="shared" si="0"/>
        <v>5.3069337267579453E-3</v>
      </c>
      <c r="E19" s="24">
        <v>5770187</v>
      </c>
      <c r="F19" s="22"/>
      <c r="G19" s="22"/>
      <c r="H19" s="23"/>
      <c r="I19" s="23"/>
      <c r="J19" s="19"/>
      <c r="K19" s="19"/>
    </row>
    <row r="20" spans="1:11" ht="15" x14ac:dyDescent="0.25">
      <c r="A20" s="16">
        <v>18</v>
      </c>
      <c r="B20" s="16" t="s">
        <v>192</v>
      </c>
      <c r="C20" s="24">
        <v>5784017</v>
      </c>
      <c r="D20" s="20">
        <f t="shared" si="0"/>
        <v>2.7548486857579713E-2</v>
      </c>
      <c r="E20" s="24">
        <v>5628948</v>
      </c>
      <c r="F20" s="22"/>
      <c r="G20" s="22"/>
      <c r="H20" s="23"/>
      <c r="I20" s="23"/>
      <c r="J20" s="19"/>
      <c r="K20" s="19"/>
    </row>
    <row r="21" spans="1:11" ht="15" x14ac:dyDescent="0.25">
      <c r="A21" s="16">
        <v>19</v>
      </c>
      <c r="B21" s="16" t="s">
        <v>193</v>
      </c>
      <c r="C21" s="24">
        <v>5047321</v>
      </c>
      <c r="D21" s="20">
        <f t="shared" si="0"/>
        <v>5.1421599496549675E-2</v>
      </c>
      <c r="E21" s="24">
        <v>4800473</v>
      </c>
      <c r="F21" s="22"/>
      <c r="G21" s="22"/>
      <c r="H21" s="23"/>
      <c r="I21" s="23"/>
      <c r="J21" s="19"/>
      <c r="K21" s="19"/>
    </row>
    <row r="22" spans="1:11" ht="15" x14ac:dyDescent="0.25">
      <c r="A22" s="16">
        <v>20</v>
      </c>
      <c r="B22" s="16" t="s">
        <v>194</v>
      </c>
      <c r="C22" s="24">
        <v>4501405</v>
      </c>
      <c r="D22" s="20">
        <f t="shared" si="0"/>
        <v>2.9128035923190687E-2</v>
      </c>
      <c r="E22" s="24">
        <v>4373999</v>
      </c>
      <c r="F22" s="22"/>
      <c r="G22" s="22"/>
      <c r="H22" s="23"/>
      <c r="I22" s="23"/>
      <c r="J22" s="19"/>
      <c r="K22" s="19"/>
    </row>
    <row r="23" spans="1:11" ht="15" x14ac:dyDescent="0.25">
      <c r="A23" s="16">
        <v>21</v>
      </c>
      <c r="B23" s="16" t="s">
        <v>195</v>
      </c>
      <c r="C23" s="24">
        <v>3982193</v>
      </c>
      <c r="D23" s="20">
        <f t="shared" si="0"/>
        <v>0.12798656225790328</v>
      </c>
      <c r="E23" s="24">
        <v>3530355</v>
      </c>
      <c r="F23" s="22"/>
      <c r="G23" s="22"/>
      <c r="H23" s="23"/>
      <c r="I23" s="23"/>
      <c r="J23" s="19"/>
      <c r="K23" s="19"/>
    </row>
    <row r="24" spans="1:11" ht="15" x14ac:dyDescent="0.25">
      <c r="A24" s="16">
        <v>22</v>
      </c>
      <c r="B24" s="16" t="s">
        <v>196</v>
      </c>
      <c r="C24" s="24">
        <v>3956941</v>
      </c>
      <c r="D24" s="20">
        <f t="shared" si="0"/>
        <v>-1.0103994416272855E-2</v>
      </c>
      <c r="E24" s="24">
        <v>3997330</v>
      </c>
      <c r="F24" s="22"/>
      <c r="G24" s="22"/>
      <c r="H24" s="23"/>
      <c r="I24" s="23"/>
      <c r="J24" s="19"/>
      <c r="K24" s="19"/>
    </row>
    <row r="25" spans="1:11" ht="15" x14ac:dyDescent="0.25">
      <c r="A25" s="16">
        <v>23</v>
      </c>
      <c r="B25" s="16" t="s">
        <v>197</v>
      </c>
      <c r="C25" s="24">
        <v>3548697</v>
      </c>
      <c r="D25" s="20">
        <f t="shared" si="0"/>
        <v>-1.4025702535412243E-2</v>
      </c>
      <c r="E25" s="24">
        <v>3599178</v>
      </c>
      <c r="F25" s="22"/>
      <c r="G25" s="22"/>
      <c r="H25" s="23"/>
      <c r="I25" s="23"/>
      <c r="J25" s="19"/>
      <c r="K25" s="19"/>
    </row>
    <row r="26" spans="1:11" ht="15" x14ac:dyDescent="0.25">
      <c r="A26" s="16">
        <v>24</v>
      </c>
      <c r="B26" s="16" t="s">
        <v>198</v>
      </c>
      <c r="C26" s="24">
        <v>3233577</v>
      </c>
      <c r="D26" s="20">
        <f t="shared" si="0"/>
        <v>2.8650093923521913E-2</v>
      </c>
      <c r="E26" s="24">
        <v>3143515</v>
      </c>
      <c r="F26" s="22"/>
      <c r="G26" s="22"/>
      <c r="H26" s="23"/>
      <c r="I26" s="23"/>
      <c r="J26" s="19"/>
      <c r="K26" s="19"/>
    </row>
    <row r="27" spans="1:11" ht="15" x14ac:dyDescent="0.25">
      <c r="A27" s="16">
        <v>25</v>
      </c>
      <c r="B27" s="16" t="s">
        <v>199</v>
      </c>
      <c r="C27" s="24">
        <v>3198829</v>
      </c>
      <c r="D27" s="20">
        <f t="shared" si="0"/>
        <v>5.1587064163060914E-2</v>
      </c>
      <c r="E27" s="24">
        <v>3041906</v>
      </c>
      <c r="F27" s="22"/>
      <c r="G27" s="22"/>
      <c r="H27" s="23"/>
      <c r="I27" s="23"/>
      <c r="J27" s="19"/>
      <c r="K27" s="19"/>
    </row>
    <row r="28" spans="1:11" ht="15" x14ac:dyDescent="0.25">
      <c r="A28" s="16">
        <v>26</v>
      </c>
      <c r="B28" s="16" t="s">
        <v>200</v>
      </c>
      <c r="C28" s="24">
        <v>3034510</v>
      </c>
      <c r="D28" s="20">
        <f t="shared" si="0"/>
        <v>5.9908388666238821E-3</v>
      </c>
      <c r="E28" s="24">
        <v>3016439</v>
      </c>
      <c r="F28" s="22"/>
      <c r="G28" s="22"/>
      <c r="H28" s="23"/>
      <c r="I28" s="23"/>
      <c r="J28" s="19"/>
      <c r="K28" s="19"/>
    </row>
    <row r="29" spans="1:11" ht="15" x14ac:dyDescent="0.25">
      <c r="A29" s="16">
        <v>27</v>
      </c>
      <c r="B29" s="16" t="s">
        <v>201</v>
      </c>
      <c r="C29" s="24">
        <v>2935673</v>
      </c>
      <c r="D29" s="20">
        <f t="shared" si="0"/>
        <v>0.11301212886142786</v>
      </c>
      <c r="E29" s="24">
        <v>2637593</v>
      </c>
      <c r="F29" s="22"/>
      <c r="G29" s="22"/>
      <c r="H29" s="23"/>
      <c r="I29" s="23"/>
      <c r="J29" s="19"/>
      <c r="K29" s="19"/>
    </row>
    <row r="30" spans="1:11" ht="15" x14ac:dyDescent="0.25">
      <c r="A30" s="16">
        <v>28</v>
      </c>
      <c r="B30" s="16" t="s">
        <v>202</v>
      </c>
      <c r="C30" s="24">
        <v>2716921</v>
      </c>
      <c r="D30" s="20">
        <f t="shared" si="0"/>
        <v>8.0827308450907021E-2</v>
      </c>
      <c r="E30" s="24">
        <v>2513742</v>
      </c>
      <c r="F30" s="22"/>
      <c r="G30" s="22"/>
      <c r="H30" s="23"/>
      <c r="I30" s="23"/>
      <c r="J30" s="19"/>
      <c r="K30" s="19"/>
    </row>
    <row r="31" spans="1:11" ht="15" x14ac:dyDescent="0.25">
      <c r="A31" s="16">
        <v>29</v>
      </c>
      <c r="B31" s="16" t="s">
        <v>203</v>
      </c>
      <c r="C31" s="24">
        <v>2518871</v>
      </c>
      <c r="D31" s="20">
        <f t="shared" si="0"/>
        <v>1.734338208269226E-2</v>
      </c>
      <c r="E31" s="24">
        <v>2475930</v>
      </c>
      <c r="F31" s="22"/>
      <c r="G31" s="22"/>
      <c r="H31" s="23"/>
      <c r="I31" s="23"/>
      <c r="J31" s="19"/>
      <c r="K31" s="19"/>
    </row>
    <row r="32" spans="1:11" ht="15" x14ac:dyDescent="0.25">
      <c r="A32" s="16">
        <v>30</v>
      </c>
      <c r="B32" s="16" t="s">
        <v>204</v>
      </c>
      <c r="C32" s="24">
        <v>2503588</v>
      </c>
      <c r="D32" s="20">
        <f t="shared" si="0"/>
        <v>8.0033498274758585E-3</v>
      </c>
      <c r="E32" s="24">
        <v>2483710</v>
      </c>
      <c r="F32" s="22"/>
      <c r="G32" s="22"/>
      <c r="H32" s="23"/>
      <c r="I32" s="23"/>
      <c r="J32" s="19"/>
      <c r="K32" s="19"/>
    </row>
    <row r="33" spans="1:11" ht="15" x14ac:dyDescent="0.25">
      <c r="A33" s="16">
        <v>31</v>
      </c>
      <c r="B33" s="16" t="s">
        <v>205</v>
      </c>
      <c r="C33" s="24">
        <v>2374345</v>
      </c>
      <c r="D33" s="20">
        <f t="shared" si="0"/>
        <v>-2.2147166471522595E-2</v>
      </c>
      <c r="E33" s="24">
        <v>2428121</v>
      </c>
      <c r="F33" s="22"/>
      <c r="G33" s="22"/>
      <c r="H33" s="23"/>
      <c r="I33" s="23"/>
      <c r="J33" s="19"/>
      <c r="K33" s="19"/>
    </row>
    <row r="34" spans="1:11" ht="15" x14ac:dyDescent="0.25">
      <c r="A34" s="16">
        <v>32</v>
      </c>
      <c r="B34" s="16" t="s">
        <v>206</v>
      </c>
      <c r="C34" s="24">
        <v>2316330</v>
      </c>
      <c r="D34" s="20">
        <f t="shared" si="0"/>
        <v>0.10397684838542554</v>
      </c>
      <c r="E34" s="24">
        <v>2098169</v>
      </c>
      <c r="F34" s="22"/>
      <c r="G34" s="22"/>
      <c r="H34" s="23"/>
      <c r="I34" s="23"/>
      <c r="J34" s="19"/>
      <c r="K34" s="19"/>
    </row>
    <row r="35" spans="1:11" ht="15" x14ac:dyDescent="0.25">
      <c r="A35" s="16">
        <v>33</v>
      </c>
      <c r="B35" s="16" t="s">
        <v>207</v>
      </c>
      <c r="C35" s="24">
        <v>2269492</v>
      </c>
      <c r="D35" s="20">
        <f t="shared" ref="D35:D52" si="1">C35/E35-1</f>
        <v>5.8679358735196807E-2</v>
      </c>
      <c r="E35" s="24">
        <v>2143701</v>
      </c>
      <c r="F35" s="22"/>
      <c r="G35" s="22"/>
      <c r="H35" s="23"/>
      <c r="I35" s="23"/>
      <c r="J35" s="19"/>
      <c r="K35" s="19"/>
    </row>
    <row r="36" spans="1:11" ht="15" x14ac:dyDescent="0.25">
      <c r="A36" s="16">
        <v>34</v>
      </c>
      <c r="B36" s="16" t="s">
        <v>208</v>
      </c>
      <c r="C36" s="24">
        <v>2212520</v>
      </c>
      <c r="D36" s="20">
        <f t="shared" si="1"/>
        <v>7.8534649044341709E-2</v>
      </c>
      <c r="E36" s="24">
        <v>2051413</v>
      </c>
      <c r="F36" s="22"/>
      <c r="G36" s="22"/>
      <c r="H36" s="23"/>
      <c r="I36" s="23"/>
      <c r="J36" s="19"/>
      <c r="K36" s="19"/>
    </row>
    <row r="37" spans="1:11" ht="15" x14ac:dyDescent="0.25">
      <c r="A37" s="16">
        <v>35</v>
      </c>
      <c r="B37" s="16" t="s">
        <v>209</v>
      </c>
      <c r="C37" s="24">
        <v>2177051</v>
      </c>
      <c r="D37" s="20">
        <f t="shared" si="1"/>
        <v>9.4240065729258582E-3</v>
      </c>
      <c r="E37" s="24">
        <v>2156726</v>
      </c>
      <c r="F37" s="22"/>
      <c r="G37" s="22"/>
      <c r="H37" s="23"/>
      <c r="I37" s="23"/>
      <c r="J37" s="19"/>
      <c r="K37" s="19"/>
    </row>
    <row r="38" spans="1:11" ht="15" x14ac:dyDescent="0.25">
      <c r="A38" s="16">
        <v>36</v>
      </c>
      <c r="B38" s="16" t="s">
        <v>210</v>
      </c>
      <c r="C38" s="24">
        <v>2088361</v>
      </c>
      <c r="D38" s="20">
        <f t="shared" si="1"/>
        <v>9.6929236532381502E-3</v>
      </c>
      <c r="E38" s="24">
        <v>2068313</v>
      </c>
      <c r="F38" s="22"/>
      <c r="G38" s="22"/>
      <c r="H38" s="23"/>
      <c r="I38" s="23"/>
      <c r="J38" s="19"/>
      <c r="K38" s="19"/>
    </row>
    <row r="39" spans="1:11" ht="15" x14ac:dyDescent="0.25">
      <c r="A39" s="16">
        <v>37</v>
      </c>
      <c r="B39" s="16" t="s">
        <v>211</v>
      </c>
      <c r="C39" s="24">
        <v>1999809</v>
      </c>
      <c r="D39" s="20">
        <f t="shared" si="1"/>
        <v>0.13539582543211615</v>
      </c>
      <c r="E39" s="24">
        <v>1761332</v>
      </c>
      <c r="F39" s="22"/>
      <c r="G39" s="22"/>
      <c r="H39" s="23"/>
      <c r="I39" s="23"/>
      <c r="J39" s="19"/>
      <c r="K39" s="19"/>
    </row>
    <row r="40" spans="1:11" ht="15" x14ac:dyDescent="0.25">
      <c r="A40" s="16">
        <v>38</v>
      </c>
      <c r="B40" s="16" t="s">
        <v>212</v>
      </c>
      <c r="C40" s="24">
        <v>1980406</v>
      </c>
      <c r="D40" s="20">
        <f t="shared" si="1"/>
        <v>3.2280293170050989E-2</v>
      </c>
      <c r="E40" s="24">
        <v>1918477</v>
      </c>
      <c r="F40" s="22"/>
      <c r="G40" s="22"/>
      <c r="H40" s="23"/>
      <c r="I40" s="23"/>
      <c r="J40" s="19"/>
      <c r="K40" s="19"/>
    </row>
    <row r="41" spans="1:11" ht="15" x14ac:dyDescent="0.25">
      <c r="A41" s="16">
        <v>39</v>
      </c>
      <c r="B41" s="16" t="s">
        <v>213</v>
      </c>
      <c r="C41" s="24">
        <v>1965714</v>
      </c>
      <c r="D41" s="20">
        <f t="shared" si="1"/>
        <v>1.2968834047824007E-3</v>
      </c>
      <c r="E41" s="24">
        <v>1963168</v>
      </c>
      <c r="F41" s="22"/>
      <c r="G41" s="22"/>
      <c r="H41" s="23"/>
      <c r="I41" s="23"/>
      <c r="J41" s="19"/>
      <c r="K41" s="19"/>
    </row>
    <row r="42" spans="1:11" ht="15" x14ac:dyDescent="0.25">
      <c r="A42" s="16">
        <v>40</v>
      </c>
      <c r="B42" s="16" t="s">
        <v>214</v>
      </c>
      <c r="C42" s="24">
        <v>1874231</v>
      </c>
      <c r="D42" s="20">
        <f t="shared" si="1"/>
        <v>1.9580717829093874E-2</v>
      </c>
      <c r="E42" s="24">
        <v>1838237</v>
      </c>
      <c r="F42" s="22"/>
      <c r="G42" s="22"/>
      <c r="H42" s="23"/>
      <c r="I42" s="23"/>
      <c r="J42" s="19"/>
      <c r="K42" s="19"/>
    </row>
    <row r="43" spans="1:11" ht="15" x14ac:dyDescent="0.25">
      <c r="A43" s="16">
        <v>41</v>
      </c>
      <c r="B43" s="16" t="s">
        <v>215</v>
      </c>
      <c r="C43" s="24">
        <v>1820541</v>
      </c>
      <c r="D43" s="20">
        <f t="shared" si="1"/>
        <v>5.6789012660285243E-2</v>
      </c>
      <c r="E43" s="24">
        <v>1722710</v>
      </c>
      <c r="F43" s="22"/>
      <c r="G43" s="22"/>
      <c r="H43" s="23"/>
      <c r="I43" s="23"/>
      <c r="J43" s="19"/>
      <c r="K43" s="19"/>
    </row>
    <row r="44" spans="1:11" ht="15" x14ac:dyDescent="0.25">
      <c r="A44" s="16">
        <v>42</v>
      </c>
      <c r="B44" s="16" t="s">
        <v>216</v>
      </c>
      <c r="C44" s="24">
        <v>1782853</v>
      </c>
      <c r="D44" s="20">
        <f t="shared" si="1"/>
        <v>-0.17944144949374774</v>
      </c>
      <c r="E44" s="24">
        <v>2172731</v>
      </c>
      <c r="F44" s="22"/>
      <c r="G44" s="22"/>
      <c r="H44" s="23"/>
      <c r="I44" s="23"/>
      <c r="J44" s="19"/>
      <c r="K44" s="19"/>
    </row>
    <row r="45" spans="1:11" ht="15" x14ac:dyDescent="0.25">
      <c r="A45" s="16">
        <v>43</v>
      </c>
      <c r="B45" s="16" t="s">
        <v>217</v>
      </c>
      <c r="C45" s="24">
        <v>1732457</v>
      </c>
      <c r="D45" s="20">
        <f t="shared" si="1"/>
        <v>1.6561712255138916E-2</v>
      </c>
      <c r="E45" s="24">
        <v>1704232</v>
      </c>
      <c r="F45" s="22"/>
      <c r="G45" s="22"/>
      <c r="H45" s="23"/>
      <c r="I45" s="23"/>
      <c r="J45" s="19"/>
      <c r="K45" s="19"/>
    </row>
    <row r="46" spans="1:11" ht="15" x14ac:dyDescent="0.25">
      <c r="A46" s="16">
        <v>44</v>
      </c>
      <c r="B46" s="16" t="s">
        <v>218</v>
      </c>
      <c r="C46" s="24">
        <v>1659412</v>
      </c>
      <c r="D46" s="20">
        <f t="shared" si="1"/>
        <v>-2.8109307335220768E-2</v>
      </c>
      <c r="E46" s="24">
        <v>1707406</v>
      </c>
      <c r="F46" s="22"/>
      <c r="G46" s="22"/>
      <c r="H46" s="23"/>
      <c r="I46" s="23"/>
      <c r="J46" s="19"/>
      <c r="K46" s="19"/>
    </row>
    <row r="47" spans="1:11" ht="15" x14ac:dyDescent="0.25">
      <c r="A47" s="16">
        <v>45</v>
      </c>
      <c r="B47" s="16" t="s">
        <v>219</v>
      </c>
      <c r="C47" s="24">
        <v>1598688</v>
      </c>
      <c r="D47" s="20">
        <f t="shared" si="1"/>
        <v>7.162521324409199E-2</v>
      </c>
      <c r="E47" s="24">
        <v>1491835</v>
      </c>
      <c r="F47" s="22"/>
      <c r="G47" s="22"/>
      <c r="H47" s="23"/>
      <c r="I47" s="23"/>
      <c r="J47" s="19"/>
      <c r="K47" s="19"/>
    </row>
    <row r="48" spans="1:11" ht="15" x14ac:dyDescent="0.25">
      <c r="A48" s="16">
        <v>46</v>
      </c>
      <c r="B48" s="16" t="s">
        <v>220</v>
      </c>
      <c r="C48" s="24">
        <v>1596553</v>
      </c>
      <c r="D48" s="20">
        <f t="shared" si="1"/>
        <v>5.8941239832113856E-2</v>
      </c>
      <c r="E48" s="24">
        <v>1507688</v>
      </c>
      <c r="F48" s="22"/>
      <c r="G48" s="22"/>
      <c r="H48" s="23"/>
      <c r="I48" s="23"/>
      <c r="J48" s="19"/>
      <c r="K48" s="19"/>
    </row>
    <row r="49" spans="1:11" ht="15" x14ac:dyDescent="0.25">
      <c r="A49" s="16">
        <v>47</v>
      </c>
      <c r="B49" s="16" t="s">
        <v>221</v>
      </c>
      <c r="C49" s="24">
        <v>1580147</v>
      </c>
      <c r="D49" s="20">
        <f t="shared" si="1"/>
        <v>5.1658937470715927E-2</v>
      </c>
      <c r="E49" s="24">
        <v>1502528</v>
      </c>
      <c r="F49" s="22"/>
      <c r="G49" s="22"/>
      <c r="H49" s="23"/>
      <c r="I49" s="23"/>
      <c r="J49" s="19"/>
      <c r="K49" s="19"/>
    </row>
    <row r="50" spans="1:11" ht="15" x14ac:dyDescent="0.25">
      <c r="A50" s="16">
        <v>48</v>
      </c>
      <c r="B50" s="16" t="s">
        <v>222</v>
      </c>
      <c r="C50" s="24">
        <v>1552568</v>
      </c>
      <c r="D50" s="20">
        <f t="shared" si="1"/>
        <v>-2.9634083383438092E-2</v>
      </c>
      <c r="E50" s="24">
        <v>1599982</v>
      </c>
      <c r="F50" s="22"/>
      <c r="G50" s="22"/>
      <c r="H50" s="23"/>
      <c r="I50" s="23"/>
      <c r="J50" s="19"/>
      <c r="K50" s="19"/>
    </row>
    <row r="51" spans="1:11" ht="15" x14ac:dyDescent="0.25">
      <c r="A51" s="16">
        <v>49</v>
      </c>
      <c r="B51" s="16" t="s">
        <v>223</v>
      </c>
      <c r="C51" s="24">
        <v>1512189</v>
      </c>
      <c r="D51" s="20">
        <f t="shared" si="1"/>
        <v>6.0342198097933286E-2</v>
      </c>
      <c r="E51" s="24">
        <v>1426133</v>
      </c>
      <c r="F51" s="22"/>
      <c r="G51" s="22"/>
      <c r="H51" s="23"/>
      <c r="I51" s="23"/>
      <c r="J51" s="19"/>
      <c r="K51" s="19"/>
    </row>
    <row r="52" spans="1:11" ht="15" x14ac:dyDescent="0.25">
      <c r="A52" s="16">
        <v>50</v>
      </c>
      <c r="B52" s="16" t="s">
        <v>224</v>
      </c>
      <c r="C52" s="24">
        <v>1503903</v>
      </c>
      <c r="D52" s="20">
        <f t="shared" si="1"/>
        <v>-4.8925925270099646E-2</v>
      </c>
      <c r="E52" s="24">
        <v>1581268</v>
      </c>
      <c r="F52" s="22"/>
      <c r="G52" s="22"/>
      <c r="H52" s="23"/>
      <c r="I52" s="23"/>
      <c r="J52" s="19"/>
      <c r="K52" s="19"/>
    </row>
  </sheetData>
  <pageMargins left="0.75" right="0.75" top="1" bottom="1" header="0.5" footer="0.5"/>
  <pageSetup orientation="portrait" horizontalDpi="4294967294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6"/>
  <sheetViews>
    <sheetView workbookViewId="0">
      <selection activeCell="C2" sqref="C2"/>
    </sheetView>
  </sheetViews>
  <sheetFormatPr defaultRowHeight="12.75" x14ac:dyDescent="0.2"/>
  <cols>
    <col min="1" max="1" width="10.42578125" style="3" bestFit="1" customWidth="1"/>
    <col min="2" max="2" width="4.28515625" style="3" bestFit="1" customWidth="1"/>
    <col min="3" max="4" width="29.85546875" style="3" bestFit="1" customWidth="1"/>
    <col min="5" max="16384" width="9.140625" style="3"/>
  </cols>
  <sheetData>
    <row r="1" spans="1:4" x14ac:dyDescent="0.2">
      <c r="A1" s="3" t="s">
        <v>11</v>
      </c>
      <c r="B1" s="3" t="s">
        <v>12</v>
      </c>
      <c r="C1" s="26" t="s">
        <v>13</v>
      </c>
      <c r="D1" s="26" t="s">
        <v>225</v>
      </c>
    </row>
    <row r="2" spans="1:4" x14ac:dyDescent="0.2">
      <c r="A2" s="5">
        <v>25000</v>
      </c>
      <c r="B2" s="3">
        <v>21</v>
      </c>
      <c r="C2" s="6">
        <f>A2*VLOOKUP('Anticipated Death Claims'!B2,newmort2010,2,FALSE)</f>
        <v>1091.182490942927</v>
      </c>
      <c r="D2" s="6">
        <f t="shared" ref="D2:D21" si="0">A2*VLOOKUP(B2,newmort2005,2,FALSE)</f>
        <v>1092.8192749999998</v>
      </c>
    </row>
    <row r="3" spans="1:4" x14ac:dyDescent="0.2">
      <c r="A3" s="5">
        <v>100000</v>
      </c>
      <c r="B3" s="3">
        <v>32</v>
      </c>
      <c r="C3" s="6">
        <f>A3*VLOOKUP('Anticipated Death Claims'!B3,newmort2010,2,FALSE)</f>
        <v>3812.7987424935013</v>
      </c>
      <c r="D3" s="6">
        <f t="shared" si="0"/>
        <v>3818.5178999999998</v>
      </c>
    </row>
    <row r="4" spans="1:4" x14ac:dyDescent="0.2">
      <c r="A4" s="5">
        <v>33450</v>
      </c>
      <c r="B4" s="3">
        <v>83</v>
      </c>
      <c r="C4" s="6">
        <f>A4*VLOOKUP('Anticipated Death Claims'!B4,newmort2010,2,FALSE)</f>
        <v>14190.183828344074</v>
      </c>
      <c r="D4" s="6">
        <f t="shared" si="0"/>
        <v>14211.469091849998</v>
      </c>
    </row>
    <row r="5" spans="1:4" x14ac:dyDescent="0.2">
      <c r="A5" s="5">
        <v>67251</v>
      </c>
      <c r="B5" s="3">
        <v>75</v>
      </c>
      <c r="C5" s="6">
        <f>A5*VLOOKUP('Anticipated Death Claims'!B5,newmort2010,2,FALSE)</f>
        <v>23217.525113092324</v>
      </c>
      <c r="D5" s="6">
        <f t="shared" si="0"/>
        <v>23252.351414481</v>
      </c>
    </row>
    <row r="6" spans="1:4" x14ac:dyDescent="0.2">
      <c r="A6" s="5">
        <v>12125</v>
      </c>
      <c r="B6" s="3">
        <v>40</v>
      </c>
      <c r="C6" s="6">
        <f>A6*VLOOKUP('Anticipated Death Claims'!B6,newmort2010,2,FALSE)</f>
        <v>1073.9536875000001</v>
      </c>
      <c r="D6" s="6">
        <f t="shared" si="0"/>
        <v>1075.564615</v>
      </c>
    </row>
    <row r="7" spans="1:4" x14ac:dyDescent="0.2">
      <c r="A7" s="5">
        <v>103248</v>
      </c>
      <c r="B7" s="3">
        <v>20</v>
      </c>
      <c r="C7" s="6">
        <f>A7*VLOOKUP('Anticipated Death Claims'!B7,newmort2010,2,FALSE)</f>
        <v>5162.4000000000005</v>
      </c>
      <c r="D7" s="6">
        <f t="shared" si="0"/>
        <v>5170.1436000000003</v>
      </c>
    </row>
    <row r="8" spans="1:4" x14ac:dyDescent="0.2">
      <c r="A8" s="5">
        <v>25000</v>
      </c>
      <c r="B8" s="3">
        <v>53</v>
      </c>
      <c r="C8" s="6">
        <f>A8*VLOOKUP('Anticipated Death Claims'!B8,newmort2010,2,FALSE)</f>
        <v>4950</v>
      </c>
      <c r="D8" s="6">
        <f t="shared" si="0"/>
        <v>4957.4250000000002</v>
      </c>
    </row>
    <row r="9" spans="1:4" x14ac:dyDescent="0.2">
      <c r="A9" s="5">
        <v>7812</v>
      </c>
      <c r="B9" s="3">
        <v>75</v>
      </c>
      <c r="C9" s="6">
        <f>A9*VLOOKUP('Anticipated Death Claims'!B9,newmort2010,2,FALSE)</f>
        <v>2696.9904712714642</v>
      </c>
      <c r="D9" s="6">
        <f t="shared" si="0"/>
        <v>2701.0359585719998</v>
      </c>
    </row>
    <row r="10" spans="1:4" x14ac:dyDescent="0.2">
      <c r="A10" s="5">
        <v>7500</v>
      </c>
      <c r="B10" s="3">
        <v>16</v>
      </c>
      <c r="C10" s="6">
        <f>A10*VLOOKUP('Anticipated Death Claims'!B10,newmort2010,2,FALSE)</f>
        <v>135</v>
      </c>
      <c r="D10" s="6">
        <f t="shared" si="0"/>
        <v>135.20250000000001</v>
      </c>
    </row>
    <row r="11" spans="1:4" x14ac:dyDescent="0.2">
      <c r="A11" s="5">
        <v>10000</v>
      </c>
      <c r="B11" s="3">
        <v>15</v>
      </c>
      <c r="C11" s="6">
        <f>A11*VLOOKUP('Anticipated Death Claims'!B11,newmort2010,2,FALSE)</f>
        <v>100</v>
      </c>
      <c r="D11" s="6">
        <f t="shared" si="0"/>
        <v>100.14999999999999</v>
      </c>
    </row>
    <row r="12" spans="1:4" x14ac:dyDescent="0.2">
      <c r="A12" s="5">
        <v>50000</v>
      </c>
      <c r="B12" s="3">
        <v>81</v>
      </c>
      <c r="C12" s="6">
        <f>A12*VLOOKUP('Anticipated Death Claims'!B12,newmort2010,2,FALSE)</f>
        <v>20185.633781863384</v>
      </c>
      <c r="D12" s="6">
        <f t="shared" si="0"/>
        <v>20215.912250000001</v>
      </c>
    </row>
    <row r="13" spans="1:4" x14ac:dyDescent="0.2">
      <c r="A13" s="5">
        <v>259456</v>
      </c>
      <c r="B13" s="3">
        <v>62</v>
      </c>
      <c r="C13" s="6">
        <f>A13*VLOOKUP('Anticipated Death Claims'!B13,newmort2010,2,FALSE)</f>
        <v>65382.912000000004</v>
      </c>
      <c r="D13" s="6">
        <f t="shared" si="0"/>
        <v>65480.986367999998</v>
      </c>
    </row>
    <row r="14" spans="1:4" x14ac:dyDescent="0.2">
      <c r="A14" s="5">
        <v>25000</v>
      </c>
      <c r="B14" s="3">
        <v>45</v>
      </c>
      <c r="C14" s="6">
        <f>A14*VLOOKUP('Anticipated Death Claims'!B14,newmort2010,2,FALSE)</f>
        <v>3750</v>
      </c>
      <c r="D14" s="6">
        <f t="shared" si="0"/>
        <v>3755.625</v>
      </c>
    </row>
    <row r="15" spans="1:4" x14ac:dyDescent="0.2">
      <c r="A15" s="5">
        <v>37110</v>
      </c>
      <c r="B15" s="3">
        <v>98</v>
      </c>
      <c r="C15" s="6">
        <f>A15*VLOOKUP('Anticipated Death Claims'!B15,newmort2010,2,FALSE)</f>
        <v>25977</v>
      </c>
      <c r="D15" s="6">
        <f t="shared" si="0"/>
        <v>26015.965499999998</v>
      </c>
    </row>
    <row r="16" spans="1:4" x14ac:dyDescent="0.2">
      <c r="A16" s="5">
        <v>45000</v>
      </c>
      <c r="B16" s="3">
        <v>62</v>
      </c>
      <c r="C16" s="6">
        <f>A16*VLOOKUP('Anticipated Death Claims'!B16,newmort2010,2,FALSE)</f>
        <v>11340</v>
      </c>
      <c r="D16" s="6">
        <f t="shared" si="0"/>
        <v>11357.01</v>
      </c>
    </row>
    <row r="17" spans="1:4" x14ac:dyDescent="0.2">
      <c r="A17" s="5">
        <v>50000</v>
      </c>
      <c r="B17" s="3">
        <v>84</v>
      </c>
      <c r="C17" s="6">
        <f>A17*VLOOKUP('Anticipated Death Claims'!B17,newmort2010,2,FALSE)</f>
        <v>21733.265027035653</v>
      </c>
      <c r="D17" s="6">
        <f t="shared" si="0"/>
        <v>21765.8649</v>
      </c>
    </row>
    <row r="18" spans="1:4" x14ac:dyDescent="0.2">
      <c r="A18" s="5">
        <v>25000</v>
      </c>
      <c r="B18" s="3">
        <v>18</v>
      </c>
      <c r="C18" s="6">
        <f>A18*VLOOKUP('Anticipated Death Claims'!B18,newmort2010,2,FALSE)</f>
        <v>875.00000000000011</v>
      </c>
      <c r="D18" s="6">
        <f t="shared" si="0"/>
        <v>876.3125</v>
      </c>
    </row>
    <row r="19" spans="1:4" x14ac:dyDescent="0.2">
      <c r="A19" s="5">
        <v>75000</v>
      </c>
      <c r="B19" s="3">
        <v>19</v>
      </c>
      <c r="C19" s="6">
        <f>A19*VLOOKUP('Anticipated Death Claims'!B19,newmort2010,2,FALSE)</f>
        <v>3375</v>
      </c>
      <c r="D19" s="6">
        <f t="shared" si="0"/>
        <v>3380.0625000000005</v>
      </c>
    </row>
    <row r="20" spans="1:4" x14ac:dyDescent="0.2">
      <c r="A20" s="5">
        <v>80000</v>
      </c>
      <c r="B20" s="3">
        <v>62</v>
      </c>
      <c r="C20" s="6">
        <f>A20*VLOOKUP('Anticipated Death Claims'!B20,newmort2010,2,FALSE)</f>
        <v>20160</v>
      </c>
      <c r="D20" s="6">
        <f t="shared" si="0"/>
        <v>20190.239999999998</v>
      </c>
    </row>
    <row r="21" spans="1:4" x14ac:dyDescent="0.2">
      <c r="A21" s="5">
        <v>8011</v>
      </c>
      <c r="B21" s="3">
        <v>90</v>
      </c>
      <c r="C21" s="6">
        <f>A21*VLOOKUP('Anticipated Death Claims'!B21,newmort2010,2,FALSE)</f>
        <v>4005.5</v>
      </c>
      <c r="D21" s="6">
        <f t="shared" si="0"/>
        <v>4011.5082500000003</v>
      </c>
    </row>
    <row r="22" spans="1:4" x14ac:dyDescent="0.2">
      <c r="C22" s="7"/>
      <c r="D22" s="7"/>
    </row>
    <row r="23" spans="1:4" x14ac:dyDescent="0.2">
      <c r="A23" s="9" t="s">
        <v>0</v>
      </c>
      <c r="B23" s="10" t="s">
        <v>16</v>
      </c>
      <c r="C23" s="11">
        <f>SUMPRODUCT($A$2:$A$21,C2:C21)/SUM($A$2:$A$21)</f>
        <v>24556.663770134383</v>
      </c>
      <c r="D23" s="11">
        <f>SUMPRODUCT($A$2:$A$21,D2:D21)/SUM($A$2:$A$21)</f>
        <v>24593.498762281499</v>
      </c>
    </row>
    <row r="26" spans="1:4" x14ac:dyDescent="0.2">
      <c r="D26" s="3">
        <f>SUMPRODUCT(D2:D21,A2:A21)/SUM(A2:A21)</f>
        <v>24593.498762281499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12"/>
  <sheetViews>
    <sheetView topLeftCell="A63" workbookViewId="0"/>
  </sheetViews>
  <sheetFormatPr defaultRowHeight="12.75" x14ac:dyDescent="0.2"/>
  <cols>
    <col min="1" max="1" width="11.7109375" style="3" bestFit="1" customWidth="1"/>
    <col min="2" max="2" width="23.28515625" style="3" bestFit="1" customWidth="1"/>
    <col min="3" max="16384" width="9.140625" style="3"/>
  </cols>
  <sheetData>
    <row r="1" spans="1:2" x14ac:dyDescent="0.2">
      <c r="A1" s="3" t="s">
        <v>14</v>
      </c>
      <c r="B1" s="4" t="s">
        <v>15</v>
      </c>
    </row>
    <row r="2" spans="1:2" x14ac:dyDescent="0.2">
      <c r="A2" s="3">
        <v>0</v>
      </c>
      <c r="B2" s="8">
        <v>0.01</v>
      </c>
    </row>
    <row r="3" spans="1:2" x14ac:dyDescent="0.2">
      <c r="A3" s="3">
        <v>1</v>
      </c>
      <c r="B3" s="8">
        <v>5.2500000000000003E-3</v>
      </c>
    </row>
    <row r="4" spans="1:2" x14ac:dyDescent="0.2">
      <c r="A4" s="3">
        <v>2</v>
      </c>
      <c r="B4" s="8">
        <v>5.0000000000000001E-4</v>
      </c>
    </row>
    <row r="5" spans="1:2" x14ac:dyDescent="0.2">
      <c r="A5" s="3">
        <v>3</v>
      </c>
      <c r="B5" s="8">
        <v>1.2307692307692308E-3</v>
      </c>
    </row>
    <row r="6" spans="1:2" x14ac:dyDescent="0.2">
      <c r="A6" s="3">
        <v>4</v>
      </c>
      <c r="B6" s="8">
        <v>1.9615384615384616E-3</v>
      </c>
    </row>
    <row r="7" spans="1:2" x14ac:dyDescent="0.2">
      <c r="A7" s="3">
        <v>5</v>
      </c>
      <c r="B7" s="8">
        <v>2.6923076923076922E-3</v>
      </c>
    </row>
    <row r="8" spans="1:2" x14ac:dyDescent="0.2">
      <c r="A8" s="3">
        <v>6</v>
      </c>
      <c r="B8" s="8">
        <v>3.4230769230769232E-3</v>
      </c>
    </row>
    <row r="9" spans="1:2" x14ac:dyDescent="0.2">
      <c r="A9" s="3">
        <v>7</v>
      </c>
      <c r="B9" s="8">
        <v>4.1538461538461538E-3</v>
      </c>
    </row>
    <row r="10" spans="1:2" x14ac:dyDescent="0.2">
      <c r="A10" s="3">
        <v>8</v>
      </c>
      <c r="B10" s="8">
        <v>4.8846153846153839E-3</v>
      </c>
    </row>
    <row r="11" spans="1:2" x14ac:dyDescent="0.2">
      <c r="A11" s="3">
        <v>9</v>
      </c>
      <c r="B11" s="8">
        <v>5.6153846153846158E-3</v>
      </c>
    </row>
    <row r="12" spans="1:2" x14ac:dyDescent="0.2">
      <c r="A12" s="3">
        <v>10</v>
      </c>
      <c r="B12" s="8">
        <v>6.346153846153846E-3</v>
      </c>
    </row>
    <row r="13" spans="1:2" x14ac:dyDescent="0.2">
      <c r="A13" s="3">
        <v>11</v>
      </c>
      <c r="B13" s="8">
        <v>7.0769230769230761E-3</v>
      </c>
    </row>
    <row r="14" spans="1:2" x14ac:dyDescent="0.2">
      <c r="A14" s="3">
        <v>12</v>
      </c>
      <c r="B14" s="8">
        <v>7.807692307692308E-3</v>
      </c>
    </row>
    <row r="15" spans="1:2" x14ac:dyDescent="0.2">
      <c r="A15" s="3">
        <v>13</v>
      </c>
      <c r="B15" s="8">
        <v>8.5384615384615382E-3</v>
      </c>
    </row>
    <row r="16" spans="1:2" x14ac:dyDescent="0.2">
      <c r="A16" s="3">
        <v>14</v>
      </c>
      <c r="B16" s="8">
        <v>9.2692307692307692E-3</v>
      </c>
    </row>
    <row r="17" spans="1:2" x14ac:dyDescent="0.2">
      <c r="A17" s="3">
        <v>15</v>
      </c>
      <c r="B17" s="8">
        <v>0.01</v>
      </c>
    </row>
    <row r="18" spans="1:2" x14ac:dyDescent="0.2">
      <c r="A18" s="3">
        <v>16</v>
      </c>
      <c r="B18" s="8">
        <v>1.7999999999999999E-2</v>
      </c>
    </row>
    <row r="19" spans="1:2" x14ac:dyDescent="0.2">
      <c r="A19" s="3">
        <v>17</v>
      </c>
      <c r="B19" s="8">
        <v>0.03</v>
      </c>
    </row>
    <row r="20" spans="1:2" x14ac:dyDescent="0.2">
      <c r="A20" s="3">
        <v>18</v>
      </c>
      <c r="B20" s="8">
        <v>3.5000000000000003E-2</v>
      </c>
    </row>
    <row r="21" spans="1:2" x14ac:dyDescent="0.2">
      <c r="A21" s="3">
        <v>19</v>
      </c>
      <c r="B21" s="8">
        <v>4.4999999999999998E-2</v>
      </c>
    </row>
    <row r="22" spans="1:2" x14ac:dyDescent="0.2">
      <c r="A22" s="3">
        <v>20</v>
      </c>
      <c r="B22" s="8">
        <v>0.05</v>
      </c>
    </row>
    <row r="23" spans="1:2" x14ac:dyDescent="0.2">
      <c r="A23" s="3">
        <v>21</v>
      </c>
      <c r="B23" s="8">
        <v>4.3647299637717081E-2</v>
      </c>
    </row>
    <row r="24" spans="1:2" x14ac:dyDescent="0.2">
      <c r="A24" s="3">
        <v>22</v>
      </c>
      <c r="B24" s="8">
        <v>3.7294599275434166E-2</v>
      </c>
    </row>
    <row r="25" spans="1:2" x14ac:dyDescent="0.2">
      <c r="A25" s="3">
        <v>23</v>
      </c>
      <c r="B25" s="8">
        <v>3.0941898913151238E-2</v>
      </c>
    </row>
    <row r="26" spans="1:2" x14ac:dyDescent="0.2">
      <c r="A26" s="3">
        <v>24</v>
      </c>
      <c r="B26" s="8">
        <v>2.4589198550868316E-2</v>
      </c>
    </row>
    <row r="27" spans="1:2" x14ac:dyDescent="0.2">
      <c r="A27" s="3">
        <v>25</v>
      </c>
      <c r="B27" s="8">
        <v>1.8236498188585398E-2</v>
      </c>
    </row>
    <row r="28" spans="1:2" x14ac:dyDescent="0.2">
      <c r="A28" s="3">
        <v>26</v>
      </c>
      <c r="B28" s="8">
        <v>2.0262775765094887E-2</v>
      </c>
    </row>
    <row r="29" spans="1:2" x14ac:dyDescent="0.2">
      <c r="A29" s="3">
        <v>27</v>
      </c>
      <c r="B29" s="8">
        <v>2.2514195294549875E-2</v>
      </c>
    </row>
    <row r="30" spans="1:2" x14ac:dyDescent="0.2">
      <c r="A30" s="3">
        <v>28</v>
      </c>
      <c r="B30" s="8">
        <v>2.5015772549499861E-2</v>
      </c>
    </row>
    <row r="31" spans="1:2" x14ac:dyDescent="0.2">
      <c r="A31" s="3">
        <v>29</v>
      </c>
      <c r="B31" s="8">
        <v>2.7795302832777622E-2</v>
      </c>
    </row>
    <row r="32" spans="1:2" x14ac:dyDescent="0.2">
      <c r="A32" s="3">
        <v>30</v>
      </c>
      <c r="B32" s="8">
        <v>3.0883669814197358E-2</v>
      </c>
    </row>
    <row r="33" spans="1:2" x14ac:dyDescent="0.2">
      <c r="A33" s="3">
        <v>31</v>
      </c>
      <c r="B33" s="8">
        <v>3.4315188682441509E-2</v>
      </c>
    </row>
    <row r="34" spans="1:2" x14ac:dyDescent="0.2">
      <c r="A34" s="3">
        <v>32</v>
      </c>
      <c r="B34" s="8">
        <v>3.8127987424935013E-2</v>
      </c>
    </row>
    <row r="35" spans="1:2" x14ac:dyDescent="0.2">
      <c r="A35" s="3">
        <v>33</v>
      </c>
      <c r="B35" s="8">
        <v>4.2364430472150015E-2</v>
      </c>
    </row>
    <row r="36" spans="1:2" x14ac:dyDescent="0.2">
      <c r="A36" s="3">
        <v>34</v>
      </c>
      <c r="B36" s="8">
        <v>4.7071589413500016E-2</v>
      </c>
    </row>
    <row r="37" spans="1:2" x14ac:dyDescent="0.2">
      <c r="A37" s="3">
        <v>35</v>
      </c>
      <c r="B37" s="8">
        <v>5.2301766015000015E-2</v>
      </c>
    </row>
    <row r="38" spans="1:2" x14ac:dyDescent="0.2">
      <c r="A38" s="3">
        <v>36</v>
      </c>
      <c r="B38" s="8">
        <v>5.8113073350000016E-2</v>
      </c>
    </row>
    <row r="39" spans="1:2" x14ac:dyDescent="0.2">
      <c r="A39" s="3">
        <v>37</v>
      </c>
      <c r="B39" s="8">
        <v>6.4570081500000015E-2</v>
      </c>
    </row>
    <row r="40" spans="1:2" x14ac:dyDescent="0.2">
      <c r="A40" s="3">
        <v>38</v>
      </c>
      <c r="B40" s="8">
        <v>7.1744535000000012E-2</v>
      </c>
    </row>
    <row r="41" spans="1:2" x14ac:dyDescent="0.2">
      <c r="A41" s="3">
        <v>39</v>
      </c>
      <c r="B41" s="8">
        <v>7.9716150000000013E-2</v>
      </c>
    </row>
    <row r="42" spans="1:2" x14ac:dyDescent="0.2">
      <c r="A42" s="3">
        <v>40</v>
      </c>
      <c r="B42" s="8">
        <v>8.8573500000000013E-2</v>
      </c>
    </row>
    <row r="43" spans="1:2" x14ac:dyDescent="0.2">
      <c r="A43" s="3">
        <v>41</v>
      </c>
      <c r="B43" s="8">
        <v>9.8415000000000016E-2</v>
      </c>
    </row>
    <row r="44" spans="1:2" x14ac:dyDescent="0.2">
      <c r="A44" s="3">
        <v>42</v>
      </c>
      <c r="B44" s="8">
        <v>0.10935000000000002</v>
      </c>
    </row>
    <row r="45" spans="1:2" x14ac:dyDescent="0.2">
      <c r="A45" s="3">
        <v>43</v>
      </c>
      <c r="B45" s="8">
        <v>0.12150000000000001</v>
      </c>
    </row>
    <row r="46" spans="1:2" x14ac:dyDescent="0.2">
      <c r="A46" s="3">
        <v>44</v>
      </c>
      <c r="B46" s="8">
        <v>0.13500000000000001</v>
      </c>
    </row>
    <row r="47" spans="1:2" x14ac:dyDescent="0.2">
      <c r="A47" s="3">
        <v>45</v>
      </c>
      <c r="B47" s="8">
        <v>0.15</v>
      </c>
    </row>
    <row r="48" spans="1:2" x14ac:dyDescent="0.2">
      <c r="A48" s="3">
        <v>46</v>
      </c>
      <c r="B48" s="8">
        <v>0.156</v>
      </c>
    </row>
    <row r="49" spans="1:2" x14ac:dyDescent="0.2">
      <c r="A49" s="3">
        <v>47</v>
      </c>
      <c r="B49" s="8">
        <v>0.16199999999999998</v>
      </c>
    </row>
    <row r="50" spans="1:2" x14ac:dyDescent="0.2">
      <c r="A50" s="3">
        <v>48</v>
      </c>
      <c r="B50" s="8">
        <v>0.16800000000000001</v>
      </c>
    </row>
    <row r="51" spans="1:2" x14ac:dyDescent="0.2">
      <c r="A51" s="3">
        <v>49</v>
      </c>
      <c r="B51" s="8">
        <v>0.17399999999999999</v>
      </c>
    </row>
    <row r="52" spans="1:2" x14ac:dyDescent="0.2">
      <c r="A52" s="3">
        <v>50</v>
      </c>
      <c r="B52" s="8">
        <v>0.18</v>
      </c>
    </row>
    <row r="53" spans="1:2" x14ac:dyDescent="0.2">
      <c r="A53" s="3">
        <v>51</v>
      </c>
      <c r="B53" s="8">
        <v>0.186</v>
      </c>
    </row>
    <row r="54" spans="1:2" x14ac:dyDescent="0.2">
      <c r="A54" s="3">
        <v>52</v>
      </c>
      <c r="B54" s="8">
        <v>0.192</v>
      </c>
    </row>
    <row r="55" spans="1:2" x14ac:dyDescent="0.2">
      <c r="A55" s="3">
        <v>53</v>
      </c>
      <c r="B55" s="8">
        <v>0.19800000000000001</v>
      </c>
    </row>
    <row r="56" spans="1:2" x14ac:dyDescent="0.2">
      <c r="A56" s="3">
        <v>54</v>
      </c>
      <c r="B56" s="8">
        <v>0.20399999999999999</v>
      </c>
    </row>
    <row r="57" spans="1:2" x14ac:dyDescent="0.2">
      <c r="A57" s="3">
        <v>55</v>
      </c>
      <c r="B57" s="8">
        <v>0.21</v>
      </c>
    </row>
    <row r="58" spans="1:2" x14ac:dyDescent="0.2">
      <c r="A58" s="3">
        <v>56</v>
      </c>
      <c r="B58" s="8">
        <v>0.21600000000000003</v>
      </c>
    </row>
    <row r="59" spans="1:2" x14ac:dyDescent="0.2">
      <c r="A59" s="3">
        <v>57</v>
      </c>
      <c r="B59" s="8">
        <v>0.22199999999999998</v>
      </c>
    </row>
    <row r="60" spans="1:2" x14ac:dyDescent="0.2">
      <c r="A60" s="3">
        <v>58</v>
      </c>
      <c r="B60" s="8">
        <v>0.22799999999999998</v>
      </c>
    </row>
    <row r="61" spans="1:2" x14ac:dyDescent="0.2">
      <c r="A61" s="3">
        <v>59</v>
      </c>
      <c r="B61" s="8">
        <v>0.23400000000000001</v>
      </c>
    </row>
    <row r="62" spans="1:2" x14ac:dyDescent="0.2">
      <c r="A62" s="3">
        <v>60</v>
      </c>
      <c r="B62" s="8">
        <v>0.24</v>
      </c>
    </row>
    <row r="63" spans="1:2" x14ac:dyDescent="0.2">
      <c r="A63" s="3">
        <v>61</v>
      </c>
      <c r="B63" s="8">
        <v>0.246</v>
      </c>
    </row>
    <row r="64" spans="1:2" x14ac:dyDescent="0.2">
      <c r="A64" s="3">
        <v>62</v>
      </c>
      <c r="B64" s="8">
        <v>0.252</v>
      </c>
    </row>
    <row r="65" spans="1:2" x14ac:dyDescent="0.2">
      <c r="A65" s="3">
        <v>63</v>
      </c>
      <c r="B65" s="8">
        <v>0.25799999999999995</v>
      </c>
    </row>
    <row r="66" spans="1:2" x14ac:dyDescent="0.2">
      <c r="A66" s="3">
        <v>64</v>
      </c>
      <c r="B66" s="8">
        <v>0.26400000000000001</v>
      </c>
    </row>
    <row r="67" spans="1:2" x14ac:dyDescent="0.2">
      <c r="A67" s="3">
        <v>65</v>
      </c>
      <c r="B67" s="8">
        <v>0.27</v>
      </c>
    </row>
    <row r="68" spans="1:2" x14ac:dyDescent="0.2">
      <c r="A68" s="3">
        <v>66</v>
      </c>
      <c r="B68" s="8">
        <v>0.27600000000000002</v>
      </c>
    </row>
    <row r="69" spans="1:2" x14ac:dyDescent="0.2">
      <c r="A69" s="3">
        <v>67</v>
      </c>
      <c r="B69" s="8">
        <v>0.28200000000000003</v>
      </c>
    </row>
    <row r="70" spans="1:2" x14ac:dyDescent="0.2">
      <c r="A70" s="3">
        <v>68</v>
      </c>
      <c r="B70" s="8">
        <v>0.28799999999999998</v>
      </c>
    </row>
    <row r="71" spans="1:2" x14ac:dyDescent="0.2">
      <c r="A71" s="3">
        <v>69</v>
      </c>
      <c r="B71" s="8">
        <v>0.29399999999999998</v>
      </c>
    </row>
    <row r="72" spans="1:2" x14ac:dyDescent="0.2">
      <c r="A72" s="3">
        <v>70</v>
      </c>
      <c r="B72" s="8">
        <v>0.3</v>
      </c>
    </row>
    <row r="73" spans="1:2" x14ac:dyDescent="0.2">
      <c r="A73" s="3">
        <v>71</v>
      </c>
      <c r="B73" s="8">
        <v>0.30879334178897089</v>
      </c>
    </row>
    <row r="74" spans="1:2" x14ac:dyDescent="0.2">
      <c r="A74" s="3">
        <v>72</v>
      </c>
      <c r="B74" s="8">
        <v>0.31771370023173423</v>
      </c>
    </row>
    <row r="75" spans="1:2" x14ac:dyDescent="0.2">
      <c r="A75" s="3">
        <v>73</v>
      </c>
      <c r="B75" s="8">
        <v>0.32676107532828869</v>
      </c>
    </row>
    <row r="76" spans="1:2" x14ac:dyDescent="0.2">
      <c r="A76" s="3">
        <v>74</v>
      </c>
      <c r="B76" s="8">
        <v>0.3359354670786372</v>
      </c>
    </row>
    <row r="77" spans="1:2" x14ac:dyDescent="0.2">
      <c r="A77" s="3">
        <v>75</v>
      </c>
      <c r="B77" s="8">
        <v>0.34523687548277832</v>
      </c>
    </row>
    <row r="78" spans="1:2" x14ac:dyDescent="0.2">
      <c r="A78" s="3">
        <v>76</v>
      </c>
      <c r="B78" s="8">
        <v>0.35466530054071194</v>
      </c>
    </row>
    <row r="79" spans="1:2" x14ac:dyDescent="0.2">
      <c r="A79" s="3">
        <v>77</v>
      </c>
      <c r="B79" s="8">
        <v>0.36422074225243822</v>
      </c>
    </row>
    <row r="80" spans="1:2" x14ac:dyDescent="0.2">
      <c r="A80" s="3">
        <v>78</v>
      </c>
      <c r="B80" s="8">
        <v>0.37390320061795557</v>
      </c>
    </row>
    <row r="81" spans="1:2" x14ac:dyDescent="0.2">
      <c r="A81" s="3">
        <v>79</v>
      </c>
      <c r="B81" s="8">
        <v>0.38371267563726696</v>
      </c>
    </row>
    <row r="82" spans="1:2" x14ac:dyDescent="0.2">
      <c r="A82" s="3">
        <v>80</v>
      </c>
      <c r="B82" s="8">
        <v>0.39364916731037103</v>
      </c>
    </row>
    <row r="83" spans="1:2" x14ac:dyDescent="0.2">
      <c r="A83" s="3">
        <v>81</v>
      </c>
      <c r="B83" s="8">
        <v>0.40371267563726765</v>
      </c>
    </row>
    <row r="84" spans="1:2" x14ac:dyDescent="0.2">
      <c r="A84" s="3">
        <v>82</v>
      </c>
      <c r="B84" s="8">
        <v>0.41390320061795688</v>
      </c>
    </row>
    <row r="85" spans="1:2" x14ac:dyDescent="0.2">
      <c r="A85" s="3">
        <v>83</v>
      </c>
      <c r="B85" s="8">
        <v>0.42422074225243867</v>
      </c>
    </row>
    <row r="86" spans="1:2" x14ac:dyDescent="0.2">
      <c r="A86" s="3">
        <v>84</v>
      </c>
      <c r="B86" s="8">
        <v>0.43466530054071306</v>
      </c>
    </row>
    <row r="87" spans="1:2" x14ac:dyDescent="0.2">
      <c r="A87" s="3">
        <v>85</v>
      </c>
      <c r="B87" s="8">
        <v>0.44523687548277835</v>
      </c>
    </row>
    <row r="88" spans="1:2" x14ac:dyDescent="0.2">
      <c r="A88" s="3">
        <v>86</v>
      </c>
      <c r="B88" s="8">
        <v>0.45593546707863791</v>
      </c>
    </row>
    <row r="89" spans="1:2" x14ac:dyDescent="0.2">
      <c r="A89" s="3">
        <v>87</v>
      </c>
      <c r="B89" s="8">
        <v>0.46676107532829009</v>
      </c>
    </row>
    <row r="90" spans="1:2" x14ac:dyDescent="0.2">
      <c r="A90" s="3">
        <v>88</v>
      </c>
      <c r="B90" s="8">
        <v>0.47771370023173304</v>
      </c>
    </row>
    <row r="91" spans="1:2" x14ac:dyDescent="0.2">
      <c r="A91" s="3">
        <v>89</v>
      </c>
      <c r="B91" s="8">
        <v>0.48879334178897038</v>
      </c>
    </row>
    <row r="92" spans="1:2" x14ac:dyDescent="0.2">
      <c r="A92" s="3">
        <v>90</v>
      </c>
      <c r="B92" s="8">
        <v>0.5</v>
      </c>
    </row>
    <row r="93" spans="1:2" x14ac:dyDescent="0.2">
      <c r="A93" s="3">
        <v>91</v>
      </c>
      <c r="B93" s="8">
        <v>0.52500000000000002</v>
      </c>
    </row>
    <row r="94" spans="1:2" x14ac:dyDescent="0.2">
      <c r="A94" s="3">
        <v>92</v>
      </c>
      <c r="B94" s="8">
        <v>0.55000000000000004</v>
      </c>
    </row>
    <row r="95" spans="1:2" x14ac:dyDescent="0.2">
      <c r="A95" s="3">
        <v>93</v>
      </c>
      <c r="B95" s="8">
        <v>0.57499999999999996</v>
      </c>
    </row>
    <row r="96" spans="1:2" x14ac:dyDescent="0.2">
      <c r="A96" s="3">
        <v>94</v>
      </c>
      <c r="B96" s="8">
        <v>0.6</v>
      </c>
    </row>
    <row r="97" spans="1:2" x14ac:dyDescent="0.2">
      <c r="A97" s="3">
        <v>95</v>
      </c>
      <c r="B97" s="8">
        <v>0.625</v>
      </c>
    </row>
    <row r="98" spans="1:2" x14ac:dyDescent="0.2">
      <c r="A98" s="3">
        <v>96</v>
      </c>
      <c r="B98" s="8">
        <v>0.65</v>
      </c>
    </row>
    <row r="99" spans="1:2" x14ac:dyDescent="0.2">
      <c r="A99" s="3">
        <v>97</v>
      </c>
      <c r="B99" s="8">
        <v>0.67500000000000004</v>
      </c>
    </row>
    <row r="100" spans="1:2" x14ac:dyDescent="0.2">
      <c r="A100" s="3">
        <v>98</v>
      </c>
      <c r="B100" s="8">
        <v>0.7</v>
      </c>
    </row>
    <row r="101" spans="1:2" x14ac:dyDescent="0.2">
      <c r="A101" s="3">
        <v>99</v>
      </c>
      <c r="B101" s="8">
        <v>0.72499999999999998</v>
      </c>
    </row>
    <row r="102" spans="1:2" x14ac:dyDescent="0.2">
      <c r="A102" s="3">
        <v>100</v>
      </c>
      <c r="B102" s="8">
        <v>0.75</v>
      </c>
    </row>
    <row r="103" spans="1:2" x14ac:dyDescent="0.2">
      <c r="A103" s="3">
        <v>101</v>
      </c>
      <c r="B103" s="8">
        <v>0.77500000000000002</v>
      </c>
    </row>
    <row r="104" spans="1:2" x14ac:dyDescent="0.2">
      <c r="A104" s="3">
        <v>102</v>
      </c>
      <c r="B104" s="8">
        <v>0.8</v>
      </c>
    </row>
    <row r="105" spans="1:2" x14ac:dyDescent="0.2">
      <c r="A105" s="3">
        <v>103</v>
      </c>
      <c r="B105" s="8">
        <v>0.82499999999999996</v>
      </c>
    </row>
    <row r="106" spans="1:2" x14ac:dyDescent="0.2">
      <c r="A106" s="3">
        <v>104</v>
      </c>
      <c r="B106" s="8">
        <v>0.85</v>
      </c>
    </row>
    <row r="107" spans="1:2" x14ac:dyDescent="0.2">
      <c r="A107" s="3">
        <v>105</v>
      </c>
      <c r="B107" s="8">
        <v>0.875</v>
      </c>
    </row>
    <row r="108" spans="1:2" x14ac:dyDescent="0.2">
      <c r="A108" s="3">
        <v>106</v>
      </c>
      <c r="B108" s="8">
        <v>0.9</v>
      </c>
    </row>
    <row r="109" spans="1:2" x14ac:dyDescent="0.2">
      <c r="A109" s="3">
        <v>107</v>
      </c>
      <c r="B109" s="8">
        <v>0.92500000000000004</v>
      </c>
    </row>
    <row r="110" spans="1:2" x14ac:dyDescent="0.2">
      <c r="A110" s="3">
        <v>108</v>
      </c>
      <c r="B110" s="8">
        <v>0.95</v>
      </c>
    </row>
    <row r="111" spans="1:2" x14ac:dyDescent="0.2">
      <c r="A111" s="3">
        <v>109</v>
      </c>
      <c r="B111" s="8">
        <v>0.97499999999999998</v>
      </c>
    </row>
    <row r="112" spans="1:2" x14ac:dyDescent="0.2">
      <c r="A112" s="3">
        <v>110</v>
      </c>
      <c r="B112" s="8">
        <v>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12"/>
  <sheetViews>
    <sheetView topLeftCell="A15" workbookViewId="0">
      <selection activeCell="A2" sqref="A2:B112"/>
    </sheetView>
  </sheetViews>
  <sheetFormatPr defaultRowHeight="12.75" x14ac:dyDescent="0.2"/>
  <cols>
    <col min="1" max="1" width="11.7109375" style="3" bestFit="1" customWidth="1"/>
    <col min="2" max="2" width="23.28515625" style="3" bestFit="1" customWidth="1"/>
    <col min="3" max="16384" width="9.140625" style="3"/>
  </cols>
  <sheetData>
    <row r="1" spans="1:2" x14ac:dyDescent="0.2">
      <c r="A1" s="3" t="s">
        <v>14</v>
      </c>
      <c r="B1" s="4" t="s">
        <v>15</v>
      </c>
    </row>
    <row r="2" spans="1:2" x14ac:dyDescent="0.2">
      <c r="A2" s="3">
        <v>0</v>
      </c>
      <c r="B2" s="8">
        <v>1.0015E-2</v>
      </c>
    </row>
    <row r="3" spans="1:2" x14ac:dyDescent="0.2">
      <c r="A3" s="3">
        <v>1</v>
      </c>
      <c r="B3" s="8">
        <v>5.2578750000000004E-3</v>
      </c>
    </row>
    <row r="4" spans="1:2" x14ac:dyDescent="0.2">
      <c r="A4" s="3">
        <v>2</v>
      </c>
      <c r="B4" s="8">
        <v>5.0075E-4</v>
      </c>
    </row>
    <row r="5" spans="1:2" x14ac:dyDescent="0.2">
      <c r="A5" s="3">
        <v>3</v>
      </c>
      <c r="B5" s="8">
        <v>1.2326150000000001E-3</v>
      </c>
    </row>
    <row r="6" spans="1:2" x14ac:dyDescent="0.2">
      <c r="A6" s="3">
        <v>4</v>
      </c>
      <c r="B6" s="8">
        <v>1.9644810000000001E-3</v>
      </c>
    </row>
    <row r="7" spans="1:2" x14ac:dyDescent="0.2">
      <c r="A7" s="3">
        <v>5</v>
      </c>
      <c r="B7" s="8">
        <v>2.6963460000000001E-3</v>
      </c>
    </row>
    <row r="8" spans="1:2" x14ac:dyDescent="0.2">
      <c r="A8" s="3">
        <v>6</v>
      </c>
      <c r="B8" s="8">
        <v>3.4282119999999999E-3</v>
      </c>
    </row>
    <row r="9" spans="1:2" x14ac:dyDescent="0.2">
      <c r="A9" s="3">
        <v>7</v>
      </c>
      <c r="B9" s="8">
        <v>4.1600769999999999E-3</v>
      </c>
    </row>
    <row r="10" spans="1:2" x14ac:dyDescent="0.2">
      <c r="A10" s="3">
        <v>8</v>
      </c>
      <c r="B10" s="8">
        <v>4.8919419999999998E-3</v>
      </c>
    </row>
    <row r="11" spans="1:2" x14ac:dyDescent="0.2">
      <c r="A11" s="3">
        <v>9</v>
      </c>
      <c r="B11" s="8">
        <v>5.6238080000000001E-3</v>
      </c>
    </row>
    <row r="12" spans="1:2" x14ac:dyDescent="0.2">
      <c r="A12" s="3">
        <v>10</v>
      </c>
      <c r="B12" s="8">
        <v>6.3556730000000001E-3</v>
      </c>
    </row>
    <row r="13" spans="1:2" x14ac:dyDescent="0.2">
      <c r="A13" s="3">
        <v>11</v>
      </c>
      <c r="B13" s="8">
        <v>7.087538E-3</v>
      </c>
    </row>
    <row r="14" spans="1:2" x14ac:dyDescent="0.2">
      <c r="A14" s="3">
        <v>12</v>
      </c>
      <c r="B14" s="8">
        <v>7.8194040000000003E-3</v>
      </c>
    </row>
    <row r="15" spans="1:2" x14ac:dyDescent="0.2">
      <c r="A15" s="3">
        <v>13</v>
      </c>
      <c r="B15" s="8">
        <v>8.5512690000000002E-3</v>
      </c>
    </row>
    <row r="16" spans="1:2" x14ac:dyDescent="0.2">
      <c r="A16" s="3">
        <v>14</v>
      </c>
      <c r="B16" s="8">
        <v>9.2831349999999997E-3</v>
      </c>
    </row>
    <row r="17" spans="1:2" x14ac:dyDescent="0.2">
      <c r="A17" s="3">
        <v>15</v>
      </c>
      <c r="B17" s="8">
        <v>1.0015E-2</v>
      </c>
    </row>
    <row r="18" spans="1:2" x14ac:dyDescent="0.2">
      <c r="A18" s="3">
        <v>16</v>
      </c>
      <c r="B18" s="8">
        <v>1.8027000000000001E-2</v>
      </c>
    </row>
    <row r="19" spans="1:2" x14ac:dyDescent="0.2">
      <c r="A19" s="3">
        <v>17</v>
      </c>
      <c r="B19" s="8">
        <v>3.0044999999999999E-2</v>
      </c>
    </row>
    <row r="20" spans="1:2" x14ac:dyDescent="0.2">
      <c r="A20" s="3">
        <v>18</v>
      </c>
      <c r="B20" s="8">
        <v>3.50525E-2</v>
      </c>
    </row>
    <row r="21" spans="1:2" x14ac:dyDescent="0.2">
      <c r="A21" s="3">
        <v>19</v>
      </c>
      <c r="B21" s="8">
        <v>4.5067500000000003E-2</v>
      </c>
    </row>
    <row r="22" spans="1:2" x14ac:dyDescent="0.2">
      <c r="A22" s="3">
        <v>20</v>
      </c>
      <c r="B22" s="8">
        <v>5.0075000000000001E-2</v>
      </c>
    </row>
    <row r="23" spans="1:2" x14ac:dyDescent="0.2">
      <c r="A23" s="3">
        <v>21</v>
      </c>
      <c r="B23" s="8">
        <v>4.3712770999999997E-2</v>
      </c>
    </row>
    <row r="24" spans="1:2" x14ac:dyDescent="0.2">
      <c r="A24" s="3">
        <v>22</v>
      </c>
      <c r="B24" s="8">
        <v>3.7350541000000001E-2</v>
      </c>
    </row>
    <row r="25" spans="1:2" x14ac:dyDescent="0.2">
      <c r="A25" s="3">
        <v>23</v>
      </c>
      <c r="B25" s="8">
        <v>3.0988312E-2</v>
      </c>
    </row>
    <row r="26" spans="1:2" x14ac:dyDescent="0.2">
      <c r="A26" s="3">
        <v>24</v>
      </c>
      <c r="B26" s="8">
        <v>2.4626082000000001E-2</v>
      </c>
    </row>
    <row r="27" spans="1:2" x14ac:dyDescent="0.2">
      <c r="A27" s="3">
        <v>25</v>
      </c>
      <c r="B27" s="8">
        <v>1.8263853E-2</v>
      </c>
    </row>
    <row r="28" spans="1:2" x14ac:dyDescent="0.2">
      <c r="A28" s="3">
        <v>26</v>
      </c>
      <c r="B28" s="8">
        <v>2.0293169999999999E-2</v>
      </c>
    </row>
    <row r="29" spans="1:2" x14ac:dyDescent="0.2">
      <c r="A29" s="3">
        <v>27</v>
      </c>
      <c r="B29" s="8">
        <v>2.2547966999999999E-2</v>
      </c>
    </row>
    <row r="30" spans="1:2" x14ac:dyDescent="0.2">
      <c r="A30" s="3">
        <v>28</v>
      </c>
      <c r="B30" s="8">
        <v>2.5053295999999999E-2</v>
      </c>
    </row>
    <row r="31" spans="1:2" x14ac:dyDescent="0.2">
      <c r="A31" s="3">
        <v>29</v>
      </c>
      <c r="B31" s="8">
        <v>2.7836995999999999E-2</v>
      </c>
    </row>
    <row r="32" spans="1:2" x14ac:dyDescent="0.2">
      <c r="A32" s="3">
        <v>30</v>
      </c>
      <c r="B32" s="8">
        <v>3.0929994999999998E-2</v>
      </c>
    </row>
    <row r="33" spans="1:2" x14ac:dyDescent="0.2">
      <c r="A33" s="3">
        <v>31</v>
      </c>
      <c r="B33" s="8">
        <v>3.4366661E-2</v>
      </c>
    </row>
    <row r="34" spans="1:2" x14ac:dyDescent="0.2">
      <c r="A34" s="3">
        <v>32</v>
      </c>
      <c r="B34" s="8">
        <v>3.8185179E-2</v>
      </c>
    </row>
    <row r="35" spans="1:2" x14ac:dyDescent="0.2">
      <c r="A35" s="3">
        <v>33</v>
      </c>
      <c r="B35" s="8">
        <v>4.2427976999999999E-2</v>
      </c>
    </row>
    <row r="36" spans="1:2" x14ac:dyDescent="0.2">
      <c r="A36" s="3">
        <v>34</v>
      </c>
      <c r="B36" s="8">
        <v>4.7142196999999997E-2</v>
      </c>
    </row>
    <row r="37" spans="1:2" x14ac:dyDescent="0.2">
      <c r="A37" s="3">
        <v>35</v>
      </c>
      <c r="B37" s="8">
        <v>5.2380218999999999E-2</v>
      </c>
    </row>
    <row r="38" spans="1:2" x14ac:dyDescent="0.2">
      <c r="A38" s="3">
        <v>36</v>
      </c>
      <c r="B38" s="8">
        <v>5.8200242999999999E-2</v>
      </c>
    </row>
    <row r="39" spans="1:2" x14ac:dyDescent="0.2">
      <c r="A39" s="3">
        <v>37</v>
      </c>
      <c r="B39" s="8">
        <v>6.4666936999999994E-2</v>
      </c>
    </row>
    <row r="40" spans="1:2" x14ac:dyDescent="0.2">
      <c r="A40" s="3">
        <v>38</v>
      </c>
      <c r="B40" s="8">
        <v>7.1852152000000002E-2</v>
      </c>
    </row>
    <row r="41" spans="1:2" x14ac:dyDescent="0.2">
      <c r="A41" s="3">
        <v>39</v>
      </c>
      <c r="B41" s="8">
        <v>7.9835723999999997E-2</v>
      </c>
    </row>
    <row r="42" spans="1:2" x14ac:dyDescent="0.2">
      <c r="A42" s="3">
        <v>40</v>
      </c>
      <c r="B42" s="8">
        <v>8.8706359999999998E-2</v>
      </c>
    </row>
    <row r="43" spans="1:2" x14ac:dyDescent="0.2">
      <c r="A43" s="3">
        <v>41</v>
      </c>
      <c r="B43" s="8">
        <v>9.8562623000000002E-2</v>
      </c>
    </row>
    <row r="44" spans="1:2" x14ac:dyDescent="0.2">
      <c r="A44" s="3">
        <v>42</v>
      </c>
      <c r="B44" s="8">
        <v>0.109514025</v>
      </c>
    </row>
    <row r="45" spans="1:2" x14ac:dyDescent="0.2">
      <c r="A45" s="3">
        <v>43</v>
      </c>
      <c r="B45" s="8">
        <v>0.12168225000000001</v>
      </c>
    </row>
    <row r="46" spans="1:2" x14ac:dyDescent="0.2">
      <c r="A46" s="3">
        <v>44</v>
      </c>
      <c r="B46" s="8">
        <v>0.1352025</v>
      </c>
    </row>
    <row r="47" spans="1:2" x14ac:dyDescent="0.2">
      <c r="A47" s="3">
        <v>45</v>
      </c>
      <c r="B47" s="8">
        <v>0.150225</v>
      </c>
    </row>
    <row r="48" spans="1:2" x14ac:dyDescent="0.2">
      <c r="A48" s="3">
        <v>46</v>
      </c>
      <c r="B48" s="8">
        <v>0.15623400000000001</v>
      </c>
    </row>
    <row r="49" spans="1:2" x14ac:dyDescent="0.2">
      <c r="A49" s="3">
        <v>47</v>
      </c>
      <c r="B49" s="8">
        <v>0.162243</v>
      </c>
    </row>
    <row r="50" spans="1:2" x14ac:dyDescent="0.2">
      <c r="A50" s="3">
        <v>48</v>
      </c>
      <c r="B50" s="8">
        <v>0.16825200000000001</v>
      </c>
    </row>
    <row r="51" spans="1:2" x14ac:dyDescent="0.2">
      <c r="A51" s="3">
        <v>49</v>
      </c>
      <c r="B51" s="8">
        <v>0.174261</v>
      </c>
    </row>
    <row r="52" spans="1:2" x14ac:dyDescent="0.2">
      <c r="A52" s="3">
        <v>50</v>
      </c>
      <c r="B52" s="8">
        <v>0.18027000000000001</v>
      </c>
    </row>
    <row r="53" spans="1:2" x14ac:dyDescent="0.2">
      <c r="A53" s="3">
        <v>51</v>
      </c>
      <c r="B53" s="8">
        <v>0.186279</v>
      </c>
    </row>
    <row r="54" spans="1:2" x14ac:dyDescent="0.2">
      <c r="A54" s="3">
        <v>52</v>
      </c>
      <c r="B54" s="8">
        <v>0.19228799999999999</v>
      </c>
    </row>
    <row r="55" spans="1:2" x14ac:dyDescent="0.2">
      <c r="A55" s="3">
        <v>53</v>
      </c>
      <c r="B55" s="8">
        <v>0.198297</v>
      </c>
    </row>
    <row r="56" spans="1:2" x14ac:dyDescent="0.2">
      <c r="A56" s="3">
        <v>54</v>
      </c>
      <c r="B56" s="8">
        <v>0.20430599999999999</v>
      </c>
    </row>
    <row r="57" spans="1:2" x14ac:dyDescent="0.2">
      <c r="A57" s="3">
        <v>55</v>
      </c>
      <c r="B57" s="8">
        <v>0.210315</v>
      </c>
    </row>
    <row r="58" spans="1:2" x14ac:dyDescent="0.2">
      <c r="A58" s="3">
        <v>56</v>
      </c>
      <c r="B58" s="8">
        <v>0.21632399999999999</v>
      </c>
    </row>
    <row r="59" spans="1:2" x14ac:dyDescent="0.2">
      <c r="A59" s="3">
        <v>57</v>
      </c>
      <c r="B59" s="8">
        <v>0.222333</v>
      </c>
    </row>
    <row r="60" spans="1:2" x14ac:dyDescent="0.2">
      <c r="A60" s="3">
        <v>58</v>
      </c>
      <c r="B60" s="8">
        <v>0.22834199999999999</v>
      </c>
    </row>
    <row r="61" spans="1:2" x14ac:dyDescent="0.2">
      <c r="A61" s="3">
        <v>59</v>
      </c>
      <c r="B61" s="8">
        <v>0.234351</v>
      </c>
    </row>
    <row r="62" spans="1:2" x14ac:dyDescent="0.2">
      <c r="A62" s="3">
        <v>60</v>
      </c>
      <c r="B62" s="8">
        <v>0.24035999999999999</v>
      </c>
    </row>
    <row r="63" spans="1:2" x14ac:dyDescent="0.2">
      <c r="A63" s="3">
        <v>61</v>
      </c>
      <c r="B63" s="8">
        <v>0.246369</v>
      </c>
    </row>
    <row r="64" spans="1:2" x14ac:dyDescent="0.2">
      <c r="A64" s="3">
        <v>62</v>
      </c>
      <c r="B64" s="8">
        <v>0.25237799999999999</v>
      </c>
    </row>
    <row r="65" spans="1:2" x14ac:dyDescent="0.2">
      <c r="A65" s="3">
        <v>63</v>
      </c>
      <c r="B65" s="8">
        <v>0.25838699999999998</v>
      </c>
    </row>
    <row r="66" spans="1:2" x14ac:dyDescent="0.2">
      <c r="A66" s="3">
        <v>64</v>
      </c>
      <c r="B66" s="8">
        <v>0.26439600000000002</v>
      </c>
    </row>
    <row r="67" spans="1:2" x14ac:dyDescent="0.2">
      <c r="A67" s="3">
        <v>65</v>
      </c>
      <c r="B67" s="8">
        <v>0.27040500000000001</v>
      </c>
    </row>
    <row r="68" spans="1:2" x14ac:dyDescent="0.2">
      <c r="A68" s="3">
        <v>66</v>
      </c>
      <c r="B68" s="8">
        <v>0.27641399999999999</v>
      </c>
    </row>
    <row r="69" spans="1:2" x14ac:dyDescent="0.2">
      <c r="A69" s="3">
        <v>67</v>
      </c>
      <c r="B69" s="8">
        <v>0.28242299999999998</v>
      </c>
    </row>
    <row r="70" spans="1:2" x14ac:dyDescent="0.2">
      <c r="A70" s="3">
        <v>68</v>
      </c>
      <c r="B70" s="8">
        <v>0.28843200000000002</v>
      </c>
    </row>
    <row r="71" spans="1:2" x14ac:dyDescent="0.2">
      <c r="A71" s="3">
        <v>69</v>
      </c>
      <c r="B71" s="8">
        <v>0.29444100000000001</v>
      </c>
    </row>
    <row r="72" spans="1:2" x14ac:dyDescent="0.2">
      <c r="A72" s="3">
        <v>70</v>
      </c>
      <c r="B72" s="8">
        <v>0.30044999999999999</v>
      </c>
    </row>
    <row r="73" spans="1:2" x14ac:dyDescent="0.2">
      <c r="A73" s="3">
        <v>71</v>
      </c>
      <c r="B73" s="8">
        <v>0.30925653199999997</v>
      </c>
    </row>
    <row r="74" spans="1:2" x14ac:dyDescent="0.2">
      <c r="A74" s="3">
        <v>72</v>
      </c>
      <c r="B74" s="8">
        <v>0.31819027100000002</v>
      </c>
    </row>
    <row r="75" spans="1:2" x14ac:dyDescent="0.2">
      <c r="A75" s="3">
        <v>73</v>
      </c>
      <c r="B75" s="8">
        <v>0.32725121699999998</v>
      </c>
    </row>
    <row r="76" spans="1:2" x14ac:dyDescent="0.2">
      <c r="A76" s="3">
        <v>74</v>
      </c>
      <c r="B76" s="8">
        <v>0.33643937000000002</v>
      </c>
    </row>
    <row r="77" spans="1:2" x14ac:dyDescent="0.2">
      <c r="A77" s="3">
        <v>75</v>
      </c>
      <c r="B77" s="8">
        <v>0.34575473099999998</v>
      </c>
    </row>
    <row r="78" spans="1:2" x14ac:dyDescent="0.2">
      <c r="A78" s="3">
        <v>76</v>
      </c>
      <c r="B78" s="8">
        <v>0.35519729799999999</v>
      </c>
    </row>
    <row r="79" spans="1:2" x14ac:dyDescent="0.2">
      <c r="A79" s="3">
        <v>77</v>
      </c>
      <c r="B79" s="8">
        <v>0.364767073</v>
      </c>
    </row>
    <row r="80" spans="1:2" x14ac:dyDescent="0.2">
      <c r="A80" s="3">
        <v>78</v>
      </c>
      <c r="B80" s="8">
        <v>0.37446405500000002</v>
      </c>
    </row>
    <row r="81" spans="1:2" x14ac:dyDescent="0.2">
      <c r="A81" s="3">
        <v>79</v>
      </c>
      <c r="B81" s="8">
        <v>0.38428824499999997</v>
      </c>
    </row>
    <row r="82" spans="1:2" x14ac:dyDescent="0.2">
      <c r="A82" s="3">
        <v>80</v>
      </c>
      <c r="B82" s="8">
        <v>0.39423964099999997</v>
      </c>
    </row>
    <row r="83" spans="1:2" x14ac:dyDescent="0.2">
      <c r="A83" s="3">
        <v>81</v>
      </c>
      <c r="B83" s="8">
        <v>0.40431824500000002</v>
      </c>
    </row>
    <row r="84" spans="1:2" x14ac:dyDescent="0.2">
      <c r="A84" s="3">
        <v>82</v>
      </c>
      <c r="B84" s="8">
        <v>0.414524055</v>
      </c>
    </row>
    <row r="85" spans="1:2" x14ac:dyDescent="0.2">
      <c r="A85" s="3">
        <v>83</v>
      </c>
      <c r="B85" s="8">
        <v>0.42485707299999997</v>
      </c>
    </row>
    <row r="86" spans="1:2" x14ac:dyDescent="0.2">
      <c r="A86" s="3">
        <v>84</v>
      </c>
      <c r="B86" s="8">
        <v>0.43531729800000002</v>
      </c>
    </row>
    <row r="87" spans="1:2" x14ac:dyDescent="0.2">
      <c r="A87" s="3">
        <v>85</v>
      </c>
      <c r="B87" s="8">
        <v>0.445904731</v>
      </c>
    </row>
    <row r="88" spans="1:2" x14ac:dyDescent="0.2">
      <c r="A88" s="3">
        <v>86</v>
      </c>
      <c r="B88" s="8">
        <v>0.45661937000000002</v>
      </c>
    </row>
    <row r="89" spans="1:2" x14ac:dyDescent="0.2">
      <c r="A89" s="3">
        <v>87</v>
      </c>
      <c r="B89" s="8">
        <v>0.46746121699999998</v>
      </c>
    </row>
    <row r="90" spans="1:2" x14ac:dyDescent="0.2">
      <c r="A90" s="3">
        <v>88</v>
      </c>
      <c r="B90" s="8">
        <v>0.47843027100000002</v>
      </c>
    </row>
    <row r="91" spans="1:2" x14ac:dyDescent="0.2">
      <c r="A91" s="3">
        <v>89</v>
      </c>
      <c r="B91" s="8">
        <v>0.48952653200000001</v>
      </c>
    </row>
    <row r="92" spans="1:2" x14ac:dyDescent="0.2">
      <c r="A92" s="3">
        <v>90</v>
      </c>
      <c r="B92" s="8">
        <v>0.50075000000000003</v>
      </c>
    </row>
    <row r="93" spans="1:2" x14ac:dyDescent="0.2">
      <c r="A93" s="3">
        <v>91</v>
      </c>
      <c r="B93" s="8">
        <v>0.52578749999999996</v>
      </c>
    </row>
    <row r="94" spans="1:2" x14ac:dyDescent="0.2">
      <c r="A94" s="3">
        <v>92</v>
      </c>
      <c r="B94" s="8">
        <v>0.55082500000000001</v>
      </c>
    </row>
    <row r="95" spans="1:2" x14ac:dyDescent="0.2">
      <c r="A95" s="3">
        <v>93</v>
      </c>
      <c r="B95" s="8">
        <v>0.57586250000000005</v>
      </c>
    </row>
    <row r="96" spans="1:2" x14ac:dyDescent="0.2">
      <c r="A96" s="3">
        <v>94</v>
      </c>
      <c r="B96" s="8">
        <v>0.60089999999999999</v>
      </c>
    </row>
    <row r="97" spans="1:2" x14ac:dyDescent="0.2">
      <c r="A97" s="3">
        <v>95</v>
      </c>
      <c r="B97" s="8">
        <v>0.62593750000000004</v>
      </c>
    </row>
    <row r="98" spans="1:2" x14ac:dyDescent="0.2">
      <c r="A98" s="3">
        <v>96</v>
      </c>
      <c r="B98" s="8">
        <v>0.65097499999999997</v>
      </c>
    </row>
    <row r="99" spans="1:2" x14ac:dyDescent="0.2">
      <c r="A99" s="3">
        <v>97</v>
      </c>
      <c r="B99" s="8">
        <v>0.67601250000000002</v>
      </c>
    </row>
    <row r="100" spans="1:2" x14ac:dyDescent="0.2">
      <c r="A100" s="3">
        <v>98</v>
      </c>
      <c r="B100" s="8">
        <v>0.70104999999999995</v>
      </c>
    </row>
    <row r="101" spans="1:2" x14ac:dyDescent="0.2">
      <c r="A101" s="3">
        <v>99</v>
      </c>
      <c r="B101" s="8">
        <v>0.7260875</v>
      </c>
    </row>
    <row r="102" spans="1:2" x14ac:dyDescent="0.2">
      <c r="A102" s="3">
        <v>100</v>
      </c>
      <c r="B102" s="8">
        <v>0.75112500000000004</v>
      </c>
    </row>
    <row r="103" spans="1:2" x14ac:dyDescent="0.2">
      <c r="A103" s="3">
        <v>101</v>
      </c>
      <c r="B103" s="8">
        <v>0.77616249999999998</v>
      </c>
    </row>
    <row r="104" spans="1:2" x14ac:dyDescent="0.2">
      <c r="A104" s="3">
        <v>102</v>
      </c>
      <c r="B104" s="8">
        <v>0.80120000000000002</v>
      </c>
    </row>
    <row r="105" spans="1:2" x14ac:dyDescent="0.2">
      <c r="A105" s="3">
        <v>103</v>
      </c>
      <c r="B105" s="8">
        <v>0.82623749999999996</v>
      </c>
    </row>
    <row r="106" spans="1:2" x14ac:dyDescent="0.2">
      <c r="A106" s="3">
        <v>104</v>
      </c>
      <c r="B106" s="8">
        <v>0.851275</v>
      </c>
    </row>
    <row r="107" spans="1:2" x14ac:dyDescent="0.2">
      <c r="A107" s="3">
        <v>105</v>
      </c>
      <c r="B107" s="8">
        <v>0.87631250000000005</v>
      </c>
    </row>
    <row r="108" spans="1:2" x14ac:dyDescent="0.2">
      <c r="A108" s="3">
        <v>106</v>
      </c>
      <c r="B108" s="8">
        <v>0.90134999999999998</v>
      </c>
    </row>
    <row r="109" spans="1:2" x14ac:dyDescent="0.2">
      <c r="A109" s="3">
        <v>107</v>
      </c>
      <c r="B109" s="8">
        <v>0.92638750000000003</v>
      </c>
    </row>
    <row r="110" spans="1:2" x14ac:dyDescent="0.2">
      <c r="A110" s="3">
        <v>108</v>
      </c>
      <c r="B110" s="8">
        <v>0.95142499999999997</v>
      </c>
    </row>
    <row r="111" spans="1:2" x14ac:dyDescent="0.2">
      <c r="A111" s="3">
        <v>109</v>
      </c>
      <c r="B111" s="8">
        <v>0.97646250000000001</v>
      </c>
    </row>
    <row r="112" spans="1:2" x14ac:dyDescent="0.2">
      <c r="A112" s="3">
        <v>110</v>
      </c>
      <c r="B112" s="8">
        <v>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workbookViewId="0">
      <selection activeCell="M22" sqref="M22"/>
    </sheetView>
  </sheetViews>
  <sheetFormatPr defaultRowHeight="15" x14ac:dyDescent="0.25"/>
  <cols>
    <col min="1" max="1" width="15.7109375" bestFit="1" customWidth="1"/>
    <col min="2" max="2" width="17.5703125" bestFit="1" customWidth="1"/>
    <col min="3" max="3" width="14.140625" bestFit="1" customWidth="1"/>
    <col min="4" max="4" width="12.28515625" bestFit="1" customWidth="1"/>
    <col min="7" max="7" width="10.7109375" style="2" bestFit="1" customWidth="1"/>
    <col min="8" max="8" width="13.85546875" bestFit="1" customWidth="1"/>
    <col min="9" max="9" width="12.5703125" bestFit="1" customWidth="1"/>
    <col min="10" max="10" width="12.28515625" bestFit="1" customWidth="1"/>
  </cols>
  <sheetData>
    <row r="1" spans="1:13" x14ac:dyDescent="0.25">
      <c r="A1" s="29" t="s">
        <v>4</v>
      </c>
      <c r="B1" s="29"/>
      <c r="C1" s="29"/>
      <c r="D1" s="29"/>
      <c r="G1" s="30" t="s">
        <v>5</v>
      </c>
      <c r="H1" s="30"/>
      <c r="I1" s="30"/>
      <c r="J1" s="30"/>
    </row>
    <row r="2" spans="1:13" x14ac:dyDescent="0.25">
      <c r="A2" t="s">
        <v>6</v>
      </c>
      <c r="B2" t="s">
        <v>7</v>
      </c>
      <c r="C2" t="s">
        <v>8</v>
      </c>
      <c r="D2" t="s">
        <v>2</v>
      </c>
      <c r="G2" t="s">
        <v>8</v>
      </c>
      <c r="H2" s="2" t="s">
        <v>3</v>
      </c>
      <c r="I2" t="s">
        <v>1</v>
      </c>
      <c r="J2" t="s">
        <v>2</v>
      </c>
      <c r="M2" t="s">
        <v>228</v>
      </c>
    </row>
    <row r="3" spans="1:13" x14ac:dyDescent="0.25">
      <c r="A3" s="2">
        <v>40929</v>
      </c>
      <c r="B3" s="2">
        <v>41295</v>
      </c>
      <c r="C3">
        <v>26</v>
      </c>
      <c r="D3" s="1">
        <f t="array" ref="D3">MAX(IF((C3=$G$3:$G$162)*(A3&lt;$H$3:$H$162)*(B3&gt;$H$3:$H$162),$J$3:$J$162,0),0)</f>
        <v>0</v>
      </c>
      <c r="G3">
        <v>26</v>
      </c>
      <c r="H3" s="2">
        <v>40597</v>
      </c>
      <c r="I3" t="s">
        <v>9</v>
      </c>
      <c r="J3">
        <v>423</v>
      </c>
    </row>
    <row r="4" spans="1:13" x14ac:dyDescent="0.25">
      <c r="A4" s="2">
        <v>40910</v>
      </c>
      <c r="B4" s="2">
        <v>41276</v>
      </c>
      <c r="C4">
        <v>45</v>
      </c>
      <c r="D4" s="1">
        <f t="array" ref="D4">MAX(IF((C4=$G$3:$G$162)*(A4&lt;$H$3:$H$162)*(B4&gt;$H$3:$H$162),$J$3:$J$162,0),0)</f>
        <v>75</v>
      </c>
      <c r="G4">
        <v>45</v>
      </c>
      <c r="H4" s="2">
        <v>41063</v>
      </c>
      <c r="I4" t="s">
        <v>10</v>
      </c>
      <c r="J4">
        <v>75</v>
      </c>
    </row>
    <row r="5" spans="1:13" x14ac:dyDescent="0.25">
      <c r="A5" s="2">
        <v>40930</v>
      </c>
      <c r="B5" s="2">
        <v>41296</v>
      </c>
      <c r="C5">
        <v>64</v>
      </c>
      <c r="D5" s="1">
        <f t="array" ref="D5">MAX(IF((C5=$G$3:$G$162)*(A5&lt;$H$3:$H$162)*(B5&gt;$H$3:$H$162),$J$3:$J$162,0),0)</f>
        <v>0</v>
      </c>
      <c r="G5">
        <v>11338</v>
      </c>
      <c r="H5" s="2">
        <v>40957</v>
      </c>
      <c r="I5">
        <v>10178</v>
      </c>
      <c r="J5">
        <v>911.9</v>
      </c>
      <c r="M5">
        <f t="array" ref="M5">MAX(IF(AND(C5=$G$3:$G$162,A5&lt;$H$3:$H$162,B5&gt;H3:$H$162),$J$3:$J$162,0),0)</f>
        <v>0</v>
      </c>
    </row>
    <row r="6" spans="1:13" x14ac:dyDescent="0.25">
      <c r="A6" s="2">
        <v>40927</v>
      </c>
      <c r="B6" s="2">
        <v>41293</v>
      </c>
      <c r="C6">
        <v>98</v>
      </c>
      <c r="D6" s="1">
        <f t="array" ref="D6">MAX(IF((C6=$G$3:$G$162)*(A6&lt;$H$3:$H$162)*(B6&gt;$H$3:$H$162),$J$3:$J$162,0),0)</f>
        <v>0</v>
      </c>
      <c r="G6">
        <v>12247</v>
      </c>
      <c r="H6" s="2">
        <v>41021</v>
      </c>
      <c r="I6">
        <v>10312</v>
      </c>
      <c r="J6">
        <v>491.2</v>
      </c>
      <c r="M6">
        <f t="array" ref="M6">MAX(IF(AND(C6=$G$3:$G$162,A6&lt;$H$3:$H$162,B6&gt;H4:$H$162),$J$3:$J$162,0),0)</f>
        <v>0</v>
      </c>
    </row>
    <row r="7" spans="1:13" x14ac:dyDescent="0.25">
      <c r="A7" s="2">
        <v>40923</v>
      </c>
      <c r="B7" s="2">
        <v>41289</v>
      </c>
      <c r="C7">
        <v>110</v>
      </c>
      <c r="D7" s="1">
        <f t="array" ref="D7">MAX(IF((C7=$G$3:$G$162)*(A7&lt;$H$3:$H$162)*(B7&gt;$H$3:$H$162),$J$3:$J$162,0),0)</f>
        <v>0</v>
      </c>
      <c r="G7">
        <v>11622</v>
      </c>
      <c r="H7" s="2">
        <v>41104</v>
      </c>
      <c r="I7">
        <v>10361</v>
      </c>
      <c r="J7">
        <v>64141.999999999993</v>
      </c>
      <c r="M7">
        <f t="array" ref="M7">MAX(IF(AND(C7=$G$3:$G$162,A7&lt;$H$3:$H$162,B7&gt;H5:$H$162),$J$3:$J$162,0),0)</f>
        <v>0</v>
      </c>
    </row>
    <row r="8" spans="1:13" x14ac:dyDescent="0.25">
      <c r="A8" s="2">
        <v>40663</v>
      </c>
      <c r="B8" s="2">
        <v>41029</v>
      </c>
      <c r="C8">
        <v>115</v>
      </c>
      <c r="D8" s="1">
        <f t="array" ref="D8">MAX(IF((C8=$G$3:$G$162)*(A8&lt;$H$3:$H$162)*(B8&gt;$H$3:$H$162),$J$3:$J$162,0),0)</f>
        <v>0</v>
      </c>
      <c r="G8">
        <v>9693</v>
      </c>
      <c r="H8" s="2">
        <v>41040</v>
      </c>
      <c r="I8">
        <v>10848</v>
      </c>
      <c r="J8">
        <v>796.9</v>
      </c>
      <c r="M8">
        <f t="array" ref="M8">MAX(IF(AND(C8=$G$3:$G$162,A8&lt;$H$3:$H$162,B8&gt;H6:$H$162),$J$3:$J$162,0),0)</f>
        <v>0</v>
      </c>
    </row>
    <row r="9" spans="1:13" x14ac:dyDescent="0.25">
      <c r="A9" s="2">
        <v>40906</v>
      </c>
      <c r="B9" s="2">
        <v>41272</v>
      </c>
      <c r="C9">
        <v>120</v>
      </c>
      <c r="D9" s="1">
        <f t="array" ref="D9">MAX(IF((C9=$G$3:$G$162)*(A9&lt;$H$3:$H$162)*(B9&gt;$H$3:$H$162),$J$3:$J$162,0),0)</f>
        <v>0</v>
      </c>
      <c r="G9">
        <v>12549</v>
      </c>
      <c r="H9" s="2">
        <v>40951</v>
      </c>
      <c r="I9">
        <v>10925</v>
      </c>
      <c r="J9">
        <v>590</v>
      </c>
      <c r="M9">
        <f t="array" ref="M9">MAX(IF(AND(C9=$G$3:$G$162,A9&lt;$H$3:$H$162,B9&gt;H7:$H$162),$J$3:$J$162,0),0)</f>
        <v>0</v>
      </c>
    </row>
    <row r="10" spans="1:13" x14ac:dyDescent="0.25">
      <c r="A10" s="2">
        <v>40924</v>
      </c>
      <c r="B10" s="2">
        <v>41290</v>
      </c>
      <c r="C10">
        <v>185</v>
      </c>
      <c r="D10" s="1">
        <f t="array" ref="D10">MAX(IF((C10=$G$3:$G$162)*(A10&lt;$H$3:$H$162)*(B10&gt;$H$3:$H$162),$J$3:$J$162,0),0)</f>
        <v>0</v>
      </c>
      <c r="G10">
        <v>9571</v>
      </c>
      <c r="H10" s="2">
        <v>41322</v>
      </c>
      <c r="I10">
        <v>11039</v>
      </c>
      <c r="J10">
        <v>624.09999999999991</v>
      </c>
      <c r="M10">
        <f t="array" ref="M10">MAX(IF(AND(C10=$G$3:$G$162,A10&lt;$H$3:$H$162,B10&gt;H8:$H$162),$J$3:$J$162,0),0)</f>
        <v>0</v>
      </c>
    </row>
    <row r="11" spans="1:13" x14ac:dyDescent="0.25">
      <c r="A11" s="2">
        <v>40922</v>
      </c>
      <c r="B11" s="2">
        <v>41288</v>
      </c>
      <c r="C11">
        <v>232</v>
      </c>
      <c r="D11" s="1">
        <f t="array" ref="D11">MAX(IF((C11=$G$3:$G$162)*(A11&lt;$H$3:$H$162)*(B11&gt;$H$3:$H$162),$J$3:$J$162,0),0)</f>
        <v>0</v>
      </c>
      <c r="G11">
        <v>8349</v>
      </c>
      <c r="H11" s="2">
        <v>41214</v>
      </c>
      <c r="I11">
        <v>11084</v>
      </c>
      <c r="J11">
        <v>822.6</v>
      </c>
      <c r="M11">
        <f t="array" ref="M11">MAX(IF(AND(C11=$G$3:$G$162,A11&lt;$H$3:$H$162,B11&gt;H9:$H$162),$J$3:$J$162,0),0)</f>
        <v>0</v>
      </c>
    </row>
    <row r="12" spans="1:13" x14ac:dyDescent="0.25">
      <c r="A12" s="2">
        <v>40908</v>
      </c>
      <c r="B12" s="2">
        <v>41274</v>
      </c>
      <c r="C12">
        <v>237</v>
      </c>
      <c r="D12" s="1">
        <f t="array" ref="D12">MAX(IF((C12=$G$3:$G$162)*(A12&lt;$H$3:$H$162)*(B12&gt;$H$3:$H$162),$J$3:$J$162,0),0)</f>
        <v>0</v>
      </c>
      <c r="G12">
        <v>10482</v>
      </c>
      <c r="H12" s="2">
        <v>40946</v>
      </c>
      <c r="I12">
        <v>11150</v>
      </c>
      <c r="J12">
        <v>655.29999999999995</v>
      </c>
      <c r="M12">
        <f t="array" ref="M12">MAX(IF(AND(C12=$G$3:$G$162,A12&lt;$H$3:$H$162,B12&gt;H10:$H$162),$J$3:$J$162,0),0)</f>
        <v>0</v>
      </c>
    </row>
    <row r="13" spans="1:13" x14ac:dyDescent="0.25">
      <c r="A13" s="2">
        <v>40948</v>
      </c>
      <c r="B13" s="2">
        <v>41314</v>
      </c>
      <c r="C13">
        <v>247</v>
      </c>
      <c r="D13" s="1">
        <f t="array" ref="D13">MAX(IF((C13=$G$3:$G$162)*(A13&lt;$H$3:$H$162)*(B13&gt;$H$3:$H$162),$J$3:$J$162,0),0)</f>
        <v>0</v>
      </c>
      <c r="G13">
        <v>9470</v>
      </c>
      <c r="H13" s="2">
        <v>41064</v>
      </c>
      <c r="I13">
        <v>11318</v>
      </c>
      <c r="J13">
        <v>728.1</v>
      </c>
      <c r="M13">
        <f t="array" ref="M13">MAX(IF(AND(C13=$G$3:$G$162,A13&lt;$H$3:$H$162,B13&gt;H11:$H$162),$J$3:$J$162,0),0)</f>
        <v>0</v>
      </c>
    </row>
    <row r="14" spans="1:13" x14ac:dyDescent="0.25">
      <c r="A14" s="2">
        <v>40921</v>
      </c>
      <c r="B14" s="2">
        <v>41287</v>
      </c>
      <c r="C14">
        <v>255</v>
      </c>
      <c r="D14" s="1">
        <f t="array" ref="D14">MAX(IF((C14=$G$3:$G$162)*(A14&lt;$H$3:$H$162)*(B14&gt;$H$3:$H$162),$J$3:$J$162,0),0)</f>
        <v>0</v>
      </c>
      <c r="G14">
        <v>5984</v>
      </c>
      <c r="H14" s="2">
        <v>41306</v>
      </c>
      <c r="I14">
        <v>11431</v>
      </c>
      <c r="J14">
        <v>738</v>
      </c>
      <c r="M14">
        <f t="array" ref="M14">MAX(IF(AND(C14=$G$3:$G$162,A14&lt;$H$3:$H$162,B14&gt;H12:$H$162),$J$3:$J$162,0),0)</f>
        <v>0</v>
      </c>
    </row>
    <row r="15" spans="1:13" x14ac:dyDescent="0.25">
      <c r="A15" s="2">
        <v>40945</v>
      </c>
      <c r="B15" s="2">
        <v>41311</v>
      </c>
      <c r="C15">
        <v>257</v>
      </c>
      <c r="D15" s="1">
        <f t="array" ref="D15">MAX(IF((C15=$G$3:$G$162)*(A15&lt;$H$3:$H$162)*(B15&gt;$H$3:$H$162),$J$3:$J$162,0),0)</f>
        <v>0</v>
      </c>
      <c r="G15">
        <v>1373</v>
      </c>
      <c r="H15" s="2">
        <v>40975</v>
      </c>
      <c r="I15">
        <v>12206</v>
      </c>
      <c r="J15">
        <v>60454.999999999993</v>
      </c>
      <c r="M15">
        <f t="array" ref="M15">MAX(IF(AND(C15=$G$3:$G$162,A15&lt;$H$3:$H$162,B15&gt;H13:$H$162),$J$3:$J$162,0),0)</f>
        <v>0</v>
      </c>
    </row>
    <row r="16" spans="1:13" x14ac:dyDescent="0.25">
      <c r="A16" s="2">
        <v>40939</v>
      </c>
      <c r="B16" s="2">
        <v>41305</v>
      </c>
      <c r="C16">
        <v>277</v>
      </c>
      <c r="D16" s="1">
        <f t="array" ref="D16">MAX(IF((C16=$G$3:$G$162)*(A16&lt;$H$3:$H$162)*(B16&gt;$H$3:$H$162),$J$3:$J$162,0),0)</f>
        <v>0</v>
      </c>
      <c r="G16">
        <v>12371</v>
      </c>
      <c r="H16" s="2">
        <v>41071</v>
      </c>
      <c r="I16">
        <v>12212</v>
      </c>
      <c r="J16">
        <v>658.3</v>
      </c>
      <c r="M16">
        <f t="array" ref="M16">MAX(IF(AND(C16=$G$3:$G$162,A16&lt;$H$3:$H$162,B16&gt;H14:$H$162),$J$3:$J$162,0),0)</f>
        <v>0</v>
      </c>
    </row>
    <row r="17" spans="1:13" x14ac:dyDescent="0.25">
      <c r="A17" s="2">
        <v>40931</v>
      </c>
      <c r="B17" s="2">
        <v>41297</v>
      </c>
      <c r="C17">
        <v>281</v>
      </c>
      <c r="D17" s="1">
        <f t="array" ref="D17">MAX(IF((C17=$G$3:$G$162)*(A17&lt;$H$3:$H$162)*(B17&gt;$H$3:$H$162),$J$3:$J$162,0),0)</f>
        <v>0</v>
      </c>
      <c r="G17">
        <v>6477</v>
      </c>
      <c r="H17" s="2">
        <v>40686</v>
      </c>
      <c r="I17">
        <v>12467</v>
      </c>
      <c r="J17">
        <v>250.8</v>
      </c>
      <c r="M17">
        <f t="array" ref="M17">MAX(IF(AND(C17=$G$3:$G$162,A17&lt;$H$3:$H$162,B17&gt;H15:$H$162),$J$3:$J$162,0),0)</f>
        <v>0</v>
      </c>
    </row>
    <row r="18" spans="1:13" x14ac:dyDescent="0.25">
      <c r="A18" s="2">
        <v>40933</v>
      </c>
      <c r="B18" s="2">
        <v>41299</v>
      </c>
      <c r="C18">
        <v>295</v>
      </c>
      <c r="D18" s="1">
        <f t="array" ref="D18">MAX(IF((C18=$G$3:$G$162)*(A18&lt;$H$3:$H$162)*(B18&gt;$H$3:$H$162),$J$3:$J$162,0),0)</f>
        <v>0</v>
      </c>
      <c r="G18">
        <v>10958</v>
      </c>
      <c r="H18" s="2">
        <v>40977</v>
      </c>
      <c r="I18">
        <v>12813</v>
      </c>
      <c r="J18">
        <v>8037.5</v>
      </c>
      <c r="M18">
        <f t="array" ref="M18">MAX(IF(AND(C18=$G$3:$G$162,A18&lt;$H$3:$H$162,B18&gt;H16:$H$162),$J$3:$J$162,0),0)</f>
        <v>0</v>
      </c>
    </row>
    <row r="19" spans="1:13" x14ac:dyDescent="0.25">
      <c r="A19" s="2">
        <v>40930</v>
      </c>
      <c r="B19" s="2">
        <v>41296</v>
      </c>
      <c r="C19">
        <v>303</v>
      </c>
      <c r="D19" s="1">
        <f t="array" ref="D19">MAX(IF((C19=$G$3:$G$162)*(A19&lt;$H$3:$H$162)*(B19&gt;$H$3:$H$162),$J$3:$J$162,0),0)</f>
        <v>134.19999999999999</v>
      </c>
      <c r="G19">
        <v>12252</v>
      </c>
      <c r="H19" s="2">
        <v>40861</v>
      </c>
      <c r="I19">
        <v>12817</v>
      </c>
      <c r="J19">
        <v>812.30000000000007</v>
      </c>
      <c r="M19">
        <f t="array" ref="M19">MAX(IF(AND(C19=$G$3:$G$162,A19&lt;$H$3:$H$162,B19&gt;H17:$H$162),$J$3:$J$162,0),0)</f>
        <v>0</v>
      </c>
    </row>
    <row r="20" spans="1:13" x14ac:dyDescent="0.25">
      <c r="A20" s="2">
        <v>40938</v>
      </c>
      <c r="B20" s="2">
        <v>41304</v>
      </c>
      <c r="C20">
        <v>330</v>
      </c>
      <c r="D20" s="1">
        <f t="array" ref="D20">MAX(IF((C20=$G$3:$G$162)*(A20&lt;$H$3:$H$162)*(B20&gt;$H$3:$H$162),$J$3:$J$162,0),0)</f>
        <v>0</v>
      </c>
      <c r="G20">
        <v>12016</v>
      </c>
      <c r="H20" s="2">
        <v>40623</v>
      </c>
      <c r="I20">
        <v>13083</v>
      </c>
      <c r="J20">
        <v>5593.2000000000007</v>
      </c>
      <c r="M20">
        <f t="array" ref="M20">MAX(IF(AND(C20=$G$3:$G$162,A20&lt;$H$3:$H$162,B20&gt;H18:$H$162),$J$3:$J$162,0),0)</f>
        <v>0</v>
      </c>
    </row>
    <row r="21" spans="1:13" x14ac:dyDescent="0.25">
      <c r="A21" s="2">
        <v>40925</v>
      </c>
      <c r="B21" s="2">
        <v>41291</v>
      </c>
      <c r="C21">
        <v>336</v>
      </c>
      <c r="D21" s="1">
        <f t="array" ref="D21">MAX(IF((C21=$G$3:$G$162)*(A21&lt;$H$3:$H$162)*(B21&gt;$H$3:$H$162),$J$3:$J$162,0),0)</f>
        <v>0</v>
      </c>
      <c r="G21">
        <v>10997</v>
      </c>
      <c r="H21" s="2">
        <v>41030</v>
      </c>
      <c r="I21">
        <v>13387</v>
      </c>
      <c r="J21">
        <v>669</v>
      </c>
      <c r="M21">
        <f t="array" ref="M21">MAX(IF(AND(C21=$G$3:$G$162,A21&lt;$H$3:$H$162,B21&gt;H19:$H$162),$J$3:$J$162,0),0)</f>
        <v>0</v>
      </c>
    </row>
    <row r="22" spans="1:13" x14ac:dyDescent="0.25">
      <c r="A22" s="2">
        <v>40939</v>
      </c>
      <c r="B22" s="2">
        <v>41287</v>
      </c>
      <c r="C22">
        <v>347</v>
      </c>
      <c r="D22" s="1">
        <f t="array" ref="D22">MAX(IF((C22=$G$3:$G$162)*(A22&lt;$H$3:$H$162)*(B22&gt;$H$3:$H$162),$J$3:$J$162,0),0)</f>
        <v>0</v>
      </c>
      <c r="G22">
        <v>6023</v>
      </c>
      <c r="H22" s="2">
        <v>40992</v>
      </c>
      <c r="I22">
        <v>13641</v>
      </c>
      <c r="J22">
        <v>5253.9</v>
      </c>
      <c r="M22">
        <f t="array" ref="M22">MAX(IF(AND(C22=$G$3:$G$162,A22&lt;$H$3:$H$162,B22&gt;H20:$H$162),$J$3:$J$162,0),0)</f>
        <v>0</v>
      </c>
    </row>
    <row r="23" spans="1:13" x14ac:dyDescent="0.25">
      <c r="A23" s="2">
        <v>40940</v>
      </c>
      <c r="B23" s="2">
        <v>41306</v>
      </c>
      <c r="C23">
        <v>395</v>
      </c>
      <c r="D23" s="1">
        <f t="array" ref="D23">MAX(IF((C23=$G$3:$G$162)*(A23&lt;$H$3:$H$162)*(B23&gt;$H$3:$H$162),$J$3:$J$162,0),0)</f>
        <v>0</v>
      </c>
      <c r="G23">
        <v>8798</v>
      </c>
      <c r="H23" s="2">
        <v>41267</v>
      </c>
      <c r="I23">
        <v>13655</v>
      </c>
      <c r="J23">
        <v>3736.7000000000003</v>
      </c>
    </row>
    <row r="24" spans="1:13" x14ac:dyDescent="0.25">
      <c r="A24" s="2">
        <v>40710</v>
      </c>
      <c r="B24" s="2">
        <v>41076</v>
      </c>
      <c r="C24">
        <v>398</v>
      </c>
      <c r="D24" s="1">
        <f t="array" ref="D24">MAX(IF((C24=$G$3:$G$162)*(A24&lt;$H$3:$H$162)*(B24&gt;$H$3:$H$162),$J$3:$J$162,0),0)</f>
        <v>277.2</v>
      </c>
      <c r="G24">
        <v>6674</v>
      </c>
      <c r="H24" s="2">
        <v>41253</v>
      </c>
      <c r="I24">
        <v>13735</v>
      </c>
      <c r="J24">
        <v>934.4</v>
      </c>
    </row>
    <row r="25" spans="1:13" x14ac:dyDescent="0.25">
      <c r="A25" s="2">
        <v>40936</v>
      </c>
      <c r="B25" s="2">
        <v>41302</v>
      </c>
      <c r="C25">
        <v>404</v>
      </c>
      <c r="D25" s="1">
        <f t="array" ref="D25">MAX(IF((C25=$G$3:$G$162)*(A25&lt;$H$3:$H$162)*(B25&gt;$H$3:$H$162),$J$3:$J$162,0),0)</f>
        <v>2853</v>
      </c>
      <c r="G25">
        <v>7634</v>
      </c>
      <c r="H25" s="2">
        <v>40837</v>
      </c>
      <c r="I25">
        <v>13852</v>
      </c>
      <c r="J25">
        <v>645.5</v>
      </c>
    </row>
    <row r="26" spans="1:13" x14ac:dyDescent="0.25">
      <c r="A26" s="2">
        <v>40934</v>
      </c>
      <c r="B26" s="2">
        <v>41300</v>
      </c>
      <c r="C26">
        <v>457</v>
      </c>
      <c r="D26" s="1">
        <f t="array" ref="D26">MAX(IF((C26=$G$3:$G$162)*(A26&lt;$H$3:$H$162)*(B26&gt;$H$3:$H$162),$J$3:$J$162,0),0)</f>
        <v>0</v>
      </c>
      <c r="G26">
        <v>6979</v>
      </c>
      <c r="H26" s="2">
        <v>41211</v>
      </c>
      <c r="I26">
        <v>14208</v>
      </c>
      <c r="J26">
        <v>610.90000000000009</v>
      </c>
    </row>
    <row r="27" spans="1:13" x14ac:dyDescent="0.25">
      <c r="A27" s="2">
        <v>40928</v>
      </c>
      <c r="B27" s="2">
        <v>41294</v>
      </c>
      <c r="C27">
        <v>478</v>
      </c>
      <c r="D27" s="1">
        <f t="array" ref="D27">MAX(IF((C27=$G$3:$G$162)*(A27&lt;$H$3:$H$162)*(B27&gt;$H$3:$H$162),$J$3:$J$162,0),0)</f>
        <v>0</v>
      </c>
      <c r="G27">
        <v>12103</v>
      </c>
      <c r="H27" s="2">
        <v>41299</v>
      </c>
      <c r="I27">
        <v>14506</v>
      </c>
      <c r="J27">
        <v>3528</v>
      </c>
    </row>
    <row r="28" spans="1:13" x14ac:dyDescent="0.25">
      <c r="A28" s="2">
        <v>40932</v>
      </c>
      <c r="B28" s="2">
        <v>41298</v>
      </c>
      <c r="C28">
        <v>480</v>
      </c>
      <c r="D28" s="1">
        <f t="array" ref="D28">MAX(IF((C28=$G$3:$G$162)*(A28&lt;$H$3:$H$162)*(B28&gt;$H$3:$H$162),$J$3:$J$162,0),0)</f>
        <v>0</v>
      </c>
      <c r="G28">
        <v>7721</v>
      </c>
      <c r="H28" s="2">
        <v>41321</v>
      </c>
      <c r="I28">
        <v>14518</v>
      </c>
      <c r="J28">
        <v>145.1</v>
      </c>
    </row>
    <row r="29" spans="1:13" x14ac:dyDescent="0.25">
      <c r="A29" s="2">
        <v>40907</v>
      </c>
      <c r="B29" s="2">
        <v>41273</v>
      </c>
      <c r="C29">
        <v>548</v>
      </c>
      <c r="D29" s="1">
        <f t="array" ref="D29">MAX(IF((C29=$G$3:$G$162)*(A29&lt;$H$3:$H$162)*(B29&gt;$H$3:$H$162),$J$3:$J$162,0),0)</f>
        <v>0</v>
      </c>
      <c r="G29">
        <v>13862</v>
      </c>
      <c r="H29" s="2">
        <v>41165</v>
      </c>
      <c r="I29">
        <v>14861</v>
      </c>
      <c r="J29">
        <v>3074.7000000000003</v>
      </c>
    </row>
    <row r="30" spans="1:13" x14ac:dyDescent="0.25">
      <c r="A30" s="2">
        <v>40938</v>
      </c>
      <c r="B30" s="2">
        <v>41304</v>
      </c>
      <c r="C30">
        <v>577</v>
      </c>
      <c r="D30" s="1">
        <f t="array" ref="D30">MAX(IF((C30=$G$3:$G$162)*(A30&lt;$H$3:$H$162)*(B30&gt;$H$3:$H$162),$J$3:$J$162,0),0)</f>
        <v>0</v>
      </c>
      <c r="G30">
        <v>1269</v>
      </c>
      <c r="H30" s="2">
        <v>41003</v>
      </c>
      <c r="I30">
        <v>15402</v>
      </c>
      <c r="J30">
        <v>748.19999999999993</v>
      </c>
    </row>
    <row r="31" spans="1:13" x14ac:dyDescent="0.25">
      <c r="A31" s="2">
        <v>40929</v>
      </c>
      <c r="B31" s="2">
        <v>41295</v>
      </c>
      <c r="C31">
        <v>583</v>
      </c>
      <c r="D31" s="1">
        <f t="array" ref="D31">MAX(IF((C31=$G$3:$G$162)*(A31&lt;$H$3:$H$162)*(B31&gt;$H$3:$H$162),$J$3:$J$162,0),0)</f>
        <v>0</v>
      </c>
      <c r="G31">
        <v>2178</v>
      </c>
      <c r="H31" s="2">
        <v>41079</v>
      </c>
      <c r="I31">
        <v>16555</v>
      </c>
      <c r="J31">
        <v>935.6</v>
      </c>
    </row>
    <row r="32" spans="1:13" x14ac:dyDescent="0.25">
      <c r="A32" s="2">
        <v>40931</v>
      </c>
      <c r="B32" s="2">
        <v>41297</v>
      </c>
      <c r="C32">
        <v>594</v>
      </c>
      <c r="D32" s="1">
        <f t="array" ref="D32">MAX(IF((C32=$G$3:$G$162)*(A32&lt;$H$3:$H$162)*(B32&gt;$H$3:$H$162),$J$3:$J$162,0),0)</f>
        <v>0</v>
      </c>
      <c r="G32">
        <v>398</v>
      </c>
      <c r="H32" s="2">
        <v>40755</v>
      </c>
      <c r="I32">
        <v>17646</v>
      </c>
      <c r="J32">
        <v>277.2</v>
      </c>
    </row>
    <row r="33" spans="1:10" x14ac:dyDescent="0.25">
      <c r="A33" s="2">
        <v>40938</v>
      </c>
      <c r="B33" s="2">
        <v>41304</v>
      </c>
      <c r="C33">
        <v>600</v>
      </c>
      <c r="D33" s="1">
        <f t="array" ref="D33">MAX(IF((C33=$G$3:$G$162)*(A33&lt;$H$3:$H$162)*(B33&gt;$H$3:$H$162),$J$3:$J$162,0),0)</f>
        <v>0</v>
      </c>
      <c r="G33">
        <v>5094</v>
      </c>
      <c r="H33" s="2">
        <v>41171</v>
      </c>
      <c r="I33">
        <v>17922</v>
      </c>
      <c r="J33">
        <v>6666.7</v>
      </c>
    </row>
    <row r="34" spans="1:10" x14ac:dyDescent="0.25">
      <c r="A34" s="2">
        <v>40939</v>
      </c>
      <c r="B34" s="2">
        <v>41305</v>
      </c>
      <c r="C34">
        <v>622</v>
      </c>
      <c r="D34" s="1">
        <f t="array" ref="D34">MAX(IF((C34=$G$3:$G$162)*(A34&lt;$H$3:$H$162)*(B34&gt;$H$3:$H$162),$J$3:$J$162,0),0)</f>
        <v>0</v>
      </c>
      <c r="G34">
        <v>1762</v>
      </c>
      <c r="H34" s="2">
        <v>40878</v>
      </c>
      <c r="I34">
        <v>17941</v>
      </c>
      <c r="J34">
        <v>398.1</v>
      </c>
    </row>
    <row r="35" spans="1:10" x14ac:dyDescent="0.25">
      <c r="A35" s="2">
        <v>40702</v>
      </c>
      <c r="B35" s="2">
        <v>41068</v>
      </c>
      <c r="C35">
        <v>645</v>
      </c>
      <c r="D35" s="1">
        <f t="array" ref="D35">MAX(IF((C35=$G$3:$G$162)*(A35&lt;$H$3:$H$162)*(B35&gt;$H$3:$H$162),$J$3:$J$162,0),0)</f>
        <v>0</v>
      </c>
      <c r="G35">
        <v>303</v>
      </c>
      <c r="H35" s="2">
        <v>41048</v>
      </c>
      <c r="I35">
        <v>18105</v>
      </c>
      <c r="J35">
        <v>134.19999999999999</v>
      </c>
    </row>
    <row r="36" spans="1:10" x14ac:dyDescent="0.25">
      <c r="A36" s="2">
        <v>40907</v>
      </c>
      <c r="B36" s="2">
        <v>41273</v>
      </c>
      <c r="C36">
        <v>692</v>
      </c>
      <c r="D36" s="1">
        <f t="array" ref="D36">MAX(IF((C36=$G$3:$G$162)*(A36&lt;$H$3:$H$162)*(B36&gt;$H$3:$H$162),$J$3:$J$162,0),0)</f>
        <v>0</v>
      </c>
      <c r="G36">
        <v>9947</v>
      </c>
      <c r="H36" s="2">
        <v>40956</v>
      </c>
      <c r="I36">
        <v>18171</v>
      </c>
      <c r="J36">
        <v>12154</v>
      </c>
    </row>
    <row r="37" spans="1:10" x14ac:dyDescent="0.25">
      <c r="A37" s="2">
        <v>40936</v>
      </c>
      <c r="B37" s="2">
        <v>41302</v>
      </c>
      <c r="C37">
        <v>717</v>
      </c>
      <c r="D37" s="1">
        <f t="array" ref="D37">MAX(IF((C37=$G$3:$G$162)*(A37&lt;$H$3:$H$162)*(B37&gt;$H$3:$H$162),$J$3:$J$162,0),0)</f>
        <v>0</v>
      </c>
      <c r="G37">
        <v>14022</v>
      </c>
      <c r="H37" s="2">
        <v>40965</v>
      </c>
      <c r="I37">
        <v>18193</v>
      </c>
      <c r="J37">
        <v>793.1</v>
      </c>
    </row>
    <row r="38" spans="1:10" x14ac:dyDescent="0.25">
      <c r="A38" s="2">
        <v>40944</v>
      </c>
      <c r="B38" s="2">
        <v>41310</v>
      </c>
      <c r="C38">
        <v>720</v>
      </c>
      <c r="D38" s="1">
        <f t="array" ref="D38">MAX(IF((C38=$G$3:$G$162)*(A38&lt;$H$3:$H$162)*(B38&gt;$H$3:$H$162),$J$3:$J$162,0),0)</f>
        <v>1397.1000000000001</v>
      </c>
      <c r="G38">
        <v>4847</v>
      </c>
      <c r="H38" s="2">
        <v>41248</v>
      </c>
      <c r="I38">
        <v>18530</v>
      </c>
      <c r="J38">
        <v>4621.3</v>
      </c>
    </row>
    <row r="39" spans="1:10" x14ac:dyDescent="0.25">
      <c r="A39" s="2">
        <v>40924</v>
      </c>
      <c r="B39" s="2">
        <v>41290</v>
      </c>
      <c r="C39">
        <v>774</v>
      </c>
      <c r="D39" s="1">
        <f t="array" ref="D39">MAX(IF((C39=$G$3:$G$162)*(A39&lt;$H$3:$H$162)*(B39&gt;$H$3:$H$162),$J$3:$J$162,0),0)</f>
        <v>0</v>
      </c>
      <c r="G39">
        <v>14912</v>
      </c>
      <c r="H39" s="2">
        <v>41285</v>
      </c>
      <c r="I39">
        <v>18608</v>
      </c>
      <c r="J39">
        <v>91.899999999999991</v>
      </c>
    </row>
    <row r="40" spans="1:10" x14ac:dyDescent="0.25">
      <c r="A40" s="2">
        <v>40969</v>
      </c>
      <c r="B40" s="2">
        <v>41334</v>
      </c>
      <c r="C40">
        <v>790</v>
      </c>
      <c r="D40" s="1">
        <f t="array" ref="D40">MAX(IF((C40=$G$3:$G$162)*(A40&lt;$H$3:$H$162)*(B40&gt;$H$3:$H$162),$J$3:$J$162,0),0)</f>
        <v>0</v>
      </c>
      <c r="G40">
        <v>7002</v>
      </c>
      <c r="H40" s="2">
        <v>41137</v>
      </c>
      <c r="I40">
        <v>18622</v>
      </c>
      <c r="J40">
        <v>5763.2000000000007</v>
      </c>
    </row>
    <row r="41" spans="1:10" x14ac:dyDescent="0.25">
      <c r="A41" s="2">
        <v>40938</v>
      </c>
      <c r="B41" s="2">
        <v>41304</v>
      </c>
      <c r="C41">
        <v>794</v>
      </c>
      <c r="D41" s="1">
        <f t="array" ref="D41">MAX(IF((C41=$G$3:$G$162)*(A41&lt;$H$3:$H$162)*(B41&gt;$H$3:$H$162),$J$3:$J$162,0),0)</f>
        <v>0</v>
      </c>
      <c r="G41">
        <v>9917</v>
      </c>
      <c r="H41" s="2">
        <v>41018</v>
      </c>
      <c r="I41">
        <v>18744</v>
      </c>
      <c r="J41">
        <v>4665</v>
      </c>
    </row>
    <row r="42" spans="1:10" x14ac:dyDescent="0.25">
      <c r="A42" s="2">
        <v>40938</v>
      </c>
      <c r="B42" s="2">
        <v>41304</v>
      </c>
      <c r="C42">
        <v>796</v>
      </c>
      <c r="D42" s="1">
        <f t="array" ref="D42">MAX(IF((C42=$G$3:$G$162)*(A42&lt;$H$3:$H$162)*(B42&gt;$H$3:$H$162),$J$3:$J$162,0),0)</f>
        <v>0</v>
      </c>
      <c r="G42">
        <v>6992</v>
      </c>
      <c r="H42" s="2">
        <v>40703</v>
      </c>
      <c r="I42">
        <v>18838</v>
      </c>
      <c r="J42">
        <v>561.30000000000007</v>
      </c>
    </row>
    <row r="43" spans="1:10" x14ac:dyDescent="0.25">
      <c r="A43" s="2">
        <v>40746</v>
      </c>
      <c r="B43" s="2">
        <v>41112</v>
      </c>
      <c r="C43">
        <v>809</v>
      </c>
      <c r="D43" s="1">
        <f t="array" ref="D43">MAX(IF((C43=$G$3:$G$162)*(A43&lt;$H$3:$H$162)*(B43&gt;$H$3:$H$162),$J$3:$J$162,0),0)</f>
        <v>0</v>
      </c>
      <c r="G43">
        <v>9841</v>
      </c>
      <c r="H43" s="2">
        <v>40750</v>
      </c>
      <c r="I43">
        <v>19043</v>
      </c>
      <c r="J43">
        <v>636.1</v>
      </c>
    </row>
    <row r="44" spans="1:10" x14ac:dyDescent="0.25">
      <c r="A44" s="2">
        <v>40709</v>
      </c>
      <c r="B44" s="2">
        <v>41075</v>
      </c>
      <c r="C44">
        <v>812</v>
      </c>
      <c r="D44" s="1">
        <f t="array" ref="D44">MAX(IF((C44=$G$3:$G$162)*(A44&lt;$H$3:$H$162)*(B44&gt;$H$3:$H$162),$J$3:$J$162,0),0)</f>
        <v>6423</v>
      </c>
      <c r="G44">
        <v>3211</v>
      </c>
      <c r="H44" s="2">
        <v>40938</v>
      </c>
      <c r="I44">
        <v>20024</v>
      </c>
      <c r="J44">
        <v>8328</v>
      </c>
    </row>
    <row r="45" spans="1:10" x14ac:dyDescent="0.25">
      <c r="A45" s="2">
        <v>40949</v>
      </c>
      <c r="B45" s="2">
        <v>41315</v>
      </c>
      <c r="C45">
        <v>848</v>
      </c>
      <c r="D45" s="1">
        <f t="array" ref="D45">MAX(IF((C45=$G$3:$G$162)*(A45&lt;$H$3:$H$162)*(B45&gt;$H$3:$H$162),$J$3:$J$162,0),0)</f>
        <v>0</v>
      </c>
      <c r="G45">
        <v>9874</v>
      </c>
      <c r="H45" s="2">
        <v>41230</v>
      </c>
      <c r="I45">
        <v>20076</v>
      </c>
      <c r="J45">
        <v>435.09999999999997</v>
      </c>
    </row>
    <row r="46" spans="1:10" x14ac:dyDescent="0.25">
      <c r="A46" s="2">
        <v>40963</v>
      </c>
      <c r="B46" s="2">
        <v>41329</v>
      </c>
      <c r="C46">
        <v>870</v>
      </c>
      <c r="D46" s="1">
        <f t="array" ref="D46">MAX(IF((C46=$G$3:$G$162)*(A46&lt;$H$3:$H$162)*(B46&gt;$H$3:$H$162),$J$3:$J$162,0),0)</f>
        <v>0</v>
      </c>
      <c r="G46">
        <v>14634</v>
      </c>
      <c r="H46" s="2">
        <v>40871</v>
      </c>
      <c r="I46">
        <v>20197</v>
      </c>
      <c r="J46">
        <v>8260.5</v>
      </c>
    </row>
    <row r="47" spans="1:10" x14ac:dyDescent="0.25">
      <c r="A47" s="2">
        <v>40722</v>
      </c>
      <c r="B47" s="2">
        <v>41088</v>
      </c>
      <c r="C47">
        <v>879</v>
      </c>
      <c r="D47" s="1">
        <f t="array" ref="D47">MAX(IF((C47=$G$3:$G$162)*(A47&lt;$H$3:$H$162)*(B47&gt;$H$3:$H$162),$J$3:$J$162,0),0)</f>
        <v>0</v>
      </c>
      <c r="G47">
        <v>3675</v>
      </c>
      <c r="H47" s="2">
        <v>41342</v>
      </c>
      <c r="I47">
        <v>20400</v>
      </c>
      <c r="J47">
        <v>50.9</v>
      </c>
    </row>
    <row r="48" spans="1:10" x14ac:dyDescent="0.25">
      <c r="A48" s="2">
        <v>40992</v>
      </c>
      <c r="B48" s="2">
        <v>41357</v>
      </c>
      <c r="C48">
        <v>898</v>
      </c>
      <c r="D48" s="1">
        <f t="array" ref="D48">MAX(IF((C48=$G$3:$G$162)*(A48&lt;$H$3:$H$162)*(B48&gt;$H$3:$H$162),$J$3:$J$162,0),0)</f>
        <v>606.19999999999993</v>
      </c>
      <c r="G48">
        <v>11229</v>
      </c>
      <c r="H48" s="2">
        <v>41177</v>
      </c>
      <c r="I48">
        <v>20409</v>
      </c>
      <c r="J48">
        <v>6812.5</v>
      </c>
    </row>
    <row r="49" spans="1:10" x14ac:dyDescent="0.25">
      <c r="A49" s="2">
        <v>40938</v>
      </c>
      <c r="B49" s="2">
        <v>41304</v>
      </c>
      <c r="C49">
        <v>912</v>
      </c>
      <c r="D49" s="1">
        <f t="array" ref="D49">MAX(IF((C49=$G$3:$G$162)*(A49&lt;$H$3:$H$162)*(B49&gt;$H$3:$H$162),$J$3:$J$162,0),0)</f>
        <v>0</v>
      </c>
      <c r="G49">
        <v>8708</v>
      </c>
      <c r="H49" s="2">
        <v>40972</v>
      </c>
      <c r="I49">
        <v>20462</v>
      </c>
      <c r="J49">
        <v>2719</v>
      </c>
    </row>
    <row r="50" spans="1:10" x14ac:dyDescent="0.25">
      <c r="A50" s="2">
        <v>40940</v>
      </c>
      <c r="B50" s="2">
        <v>41306</v>
      </c>
      <c r="C50">
        <v>929</v>
      </c>
      <c r="D50" s="1">
        <f t="array" ref="D50">MAX(IF((C50=$G$3:$G$162)*(A50&lt;$H$3:$H$162)*(B50&gt;$H$3:$H$162),$J$3:$J$162,0),0)</f>
        <v>0</v>
      </c>
      <c r="G50">
        <v>2461</v>
      </c>
      <c r="H50" s="2">
        <v>41180</v>
      </c>
      <c r="I50">
        <v>20511</v>
      </c>
      <c r="J50">
        <v>6971.3</v>
      </c>
    </row>
    <row r="51" spans="1:10" x14ac:dyDescent="0.25">
      <c r="A51" s="2">
        <v>40934</v>
      </c>
      <c r="B51" s="2">
        <v>41300</v>
      </c>
      <c r="C51">
        <v>930</v>
      </c>
      <c r="D51" s="1">
        <f t="array" ref="D51">MAX(IF((C51=$G$3:$G$162)*(A51&lt;$H$3:$H$162)*(B51&gt;$H$3:$H$162),$J$3:$J$162,0),0)</f>
        <v>0</v>
      </c>
      <c r="G51">
        <v>8435</v>
      </c>
      <c r="H51" s="2">
        <v>41326</v>
      </c>
      <c r="I51">
        <v>20846</v>
      </c>
      <c r="J51">
        <v>2711.3</v>
      </c>
    </row>
    <row r="52" spans="1:10" x14ac:dyDescent="0.25">
      <c r="A52" s="2">
        <v>40973</v>
      </c>
      <c r="B52" s="2">
        <v>41338</v>
      </c>
      <c r="C52">
        <v>974</v>
      </c>
      <c r="D52" s="1">
        <f t="array" ref="D52">MAX(IF((C52=$G$3:$G$162)*(A52&lt;$H$3:$H$162)*(B52&gt;$H$3:$H$162),$J$3:$J$162,0),0)</f>
        <v>7794.2999999999993</v>
      </c>
      <c r="G52">
        <v>4698</v>
      </c>
      <c r="H52" s="2">
        <v>41043</v>
      </c>
      <c r="I52">
        <v>21136</v>
      </c>
      <c r="J52">
        <v>3760.5</v>
      </c>
    </row>
    <row r="53" spans="1:10" x14ac:dyDescent="0.25">
      <c r="A53" s="2">
        <v>40938</v>
      </c>
      <c r="B53" s="2">
        <v>41304</v>
      </c>
      <c r="C53">
        <v>977</v>
      </c>
      <c r="D53" s="1">
        <f t="array" ref="D53">MAX(IF((C53=$G$3:$G$162)*(A53&lt;$H$3:$H$162)*(B53&gt;$H$3:$H$162),$J$3:$J$162,0),0)</f>
        <v>0</v>
      </c>
      <c r="G53">
        <v>6796</v>
      </c>
      <c r="H53" s="2">
        <v>41067</v>
      </c>
      <c r="I53">
        <v>21438</v>
      </c>
      <c r="J53">
        <v>6977.1</v>
      </c>
    </row>
    <row r="54" spans="1:10" x14ac:dyDescent="0.25">
      <c r="A54" s="2">
        <v>40941</v>
      </c>
      <c r="B54" s="2">
        <v>41307</v>
      </c>
      <c r="C54">
        <v>1013</v>
      </c>
      <c r="D54" s="1">
        <f t="array" ref="D54">MAX(IF((C54=$G$3:$G$162)*(A54&lt;$H$3:$H$162)*(B54&gt;$H$3:$H$162),$J$3:$J$162,0),0)</f>
        <v>0</v>
      </c>
      <c r="G54">
        <v>5999</v>
      </c>
      <c r="H54" s="2">
        <v>41269</v>
      </c>
      <c r="I54">
        <v>21475</v>
      </c>
      <c r="J54">
        <v>122.30000000000001</v>
      </c>
    </row>
    <row r="55" spans="1:10" x14ac:dyDescent="0.25">
      <c r="A55" s="2">
        <v>40940</v>
      </c>
      <c r="B55" s="2">
        <v>41306</v>
      </c>
      <c r="C55">
        <v>1019</v>
      </c>
      <c r="D55" s="1">
        <f t="array" ref="D55">MAX(IF((C55=$G$3:$G$162)*(A55&lt;$H$3:$H$162)*(B55&gt;$H$3:$H$162),$J$3:$J$162,0),0)</f>
        <v>0</v>
      </c>
      <c r="G55">
        <v>11708</v>
      </c>
      <c r="H55" s="2">
        <v>41146</v>
      </c>
      <c r="I55">
        <v>21761</v>
      </c>
      <c r="J55">
        <v>500.6</v>
      </c>
    </row>
    <row r="56" spans="1:10" x14ac:dyDescent="0.25">
      <c r="A56" s="2">
        <v>40939</v>
      </c>
      <c r="B56" s="2">
        <v>41305</v>
      </c>
      <c r="C56">
        <v>1073</v>
      </c>
      <c r="D56" s="1">
        <f t="array" ref="D56">MAX(IF((C56=$G$3:$G$162)*(A56&lt;$H$3:$H$162)*(B56&gt;$H$3:$H$162),$J$3:$J$162,0),0)</f>
        <v>0</v>
      </c>
      <c r="G56">
        <v>14685</v>
      </c>
      <c r="H56" s="2">
        <v>41023</v>
      </c>
      <c r="I56">
        <v>22176</v>
      </c>
      <c r="J56">
        <v>2988.7</v>
      </c>
    </row>
    <row r="57" spans="1:10" x14ac:dyDescent="0.25">
      <c r="A57" s="2">
        <v>40940</v>
      </c>
      <c r="B57" s="2">
        <v>41306</v>
      </c>
      <c r="C57">
        <v>1083</v>
      </c>
      <c r="D57" s="1">
        <f t="array" ref="D57">MAX(IF((C57=$G$3:$G$162)*(A57&lt;$H$3:$H$162)*(B57&gt;$H$3:$H$162),$J$3:$J$162,0),0)</f>
        <v>156.80000000000001</v>
      </c>
      <c r="G57">
        <v>5995</v>
      </c>
      <c r="H57" s="2">
        <v>40892</v>
      </c>
      <c r="I57">
        <v>22215</v>
      </c>
      <c r="J57">
        <v>228.70000000000002</v>
      </c>
    </row>
    <row r="58" spans="1:10" x14ac:dyDescent="0.25">
      <c r="A58" s="2">
        <v>40948</v>
      </c>
      <c r="B58" s="2">
        <v>41314</v>
      </c>
      <c r="C58">
        <v>1101</v>
      </c>
      <c r="D58" s="1">
        <f t="array" ref="D58">MAX(IF((C58=$G$3:$G$162)*(A58&lt;$H$3:$H$162)*(B58&gt;$H$3:$H$162),$J$3:$J$162,0),0)</f>
        <v>0</v>
      </c>
      <c r="G58">
        <v>11083</v>
      </c>
      <c r="H58" s="2">
        <v>40658</v>
      </c>
      <c r="I58">
        <v>22513</v>
      </c>
      <c r="J58">
        <v>695.40000000000009</v>
      </c>
    </row>
    <row r="59" spans="1:10" x14ac:dyDescent="0.25">
      <c r="A59" s="2">
        <v>40940</v>
      </c>
      <c r="B59" s="2">
        <v>41306</v>
      </c>
      <c r="C59">
        <v>1149</v>
      </c>
      <c r="D59" s="1">
        <f t="array" ref="D59">MAX(IF((C59=$G$3:$G$162)*(A59&lt;$H$3:$H$162)*(B59&gt;$H$3:$H$162),$J$3:$J$162,0),0)</f>
        <v>0</v>
      </c>
      <c r="G59">
        <v>9077</v>
      </c>
      <c r="H59" s="2">
        <v>41097</v>
      </c>
      <c r="I59">
        <v>23219</v>
      </c>
      <c r="J59">
        <v>3176.8</v>
      </c>
    </row>
    <row r="60" spans="1:10" x14ac:dyDescent="0.25">
      <c r="A60" s="2">
        <v>40937</v>
      </c>
      <c r="B60" s="2">
        <v>41303</v>
      </c>
      <c r="C60">
        <v>1188</v>
      </c>
      <c r="D60" s="1">
        <f t="array" ref="D60">MAX(IF((C60=$G$3:$G$162)*(A60&lt;$H$3:$H$162)*(B60&gt;$H$3:$H$162),$J$3:$J$162,0),0)</f>
        <v>0</v>
      </c>
      <c r="G60">
        <v>1775</v>
      </c>
      <c r="H60" s="2">
        <v>40959</v>
      </c>
      <c r="I60">
        <v>24520</v>
      </c>
      <c r="J60">
        <v>7898.3</v>
      </c>
    </row>
    <row r="61" spans="1:10" x14ac:dyDescent="0.25">
      <c r="A61" s="2">
        <v>40922</v>
      </c>
      <c r="B61" s="2">
        <v>41288</v>
      </c>
      <c r="C61">
        <v>1206</v>
      </c>
      <c r="D61" s="1">
        <f t="array" ref="D61">MAX(IF((C61=$G$3:$G$162)*(A61&lt;$H$3:$H$162)*(B61&gt;$H$3:$H$162),$J$3:$J$162,0),0)</f>
        <v>0</v>
      </c>
      <c r="G61">
        <v>3552</v>
      </c>
      <c r="H61" s="2">
        <v>41021</v>
      </c>
      <c r="I61">
        <v>24525</v>
      </c>
      <c r="J61">
        <v>470.20000000000005</v>
      </c>
    </row>
    <row r="62" spans="1:10" x14ac:dyDescent="0.25">
      <c r="A62" s="2">
        <v>40940</v>
      </c>
      <c r="B62" s="2">
        <v>41306</v>
      </c>
      <c r="C62">
        <v>1228</v>
      </c>
      <c r="D62" s="1">
        <f t="array" ref="D62">MAX(IF((C62=$G$3:$G$162)*(A62&lt;$H$3:$H$162)*(B62&gt;$H$3:$H$162),$J$3:$J$162,0),0)</f>
        <v>0</v>
      </c>
      <c r="G62">
        <v>13398</v>
      </c>
      <c r="H62" s="2">
        <v>41009</v>
      </c>
      <c r="I62">
        <v>24609</v>
      </c>
      <c r="J62">
        <v>142.69999999999999</v>
      </c>
    </row>
    <row r="63" spans="1:10" x14ac:dyDescent="0.25">
      <c r="A63" s="2">
        <v>40709</v>
      </c>
      <c r="B63" s="2">
        <v>41075</v>
      </c>
      <c r="C63">
        <v>1269</v>
      </c>
      <c r="D63" s="1">
        <f t="array" ref="D63">MAX(IF((C63=$G$3:$G$162)*(A63&lt;$H$3:$H$162)*(B63&gt;$H$3:$H$162),$J$3:$J$162,0),0)</f>
        <v>748.19999999999993</v>
      </c>
      <c r="G63">
        <v>5889</v>
      </c>
      <c r="H63" s="2">
        <v>41125</v>
      </c>
      <c r="I63">
        <v>24758</v>
      </c>
      <c r="J63">
        <v>5685</v>
      </c>
    </row>
    <row r="64" spans="1:10" x14ac:dyDescent="0.25">
      <c r="A64" s="2">
        <v>40939</v>
      </c>
      <c r="B64" s="2">
        <v>41305</v>
      </c>
      <c r="C64">
        <v>1307</v>
      </c>
      <c r="D64" s="1">
        <f t="array" ref="D64">MAX(IF((C64=$G$3:$G$162)*(A64&lt;$H$3:$H$162)*(B64&gt;$H$3:$H$162),$J$3:$J$162,0),0)</f>
        <v>0</v>
      </c>
      <c r="G64">
        <v>5111</v>
      </c>
      <c r="H64" s="2">
        <v>40874</v>
      </c>
      <c r="I64">
        <v>24906</v>
      </c>
      <c r="J64">
        <v>1883.4</v>
      </c>
    </row>
    <row r="65" spans="1:10" x14ac:dyDescent="0.25">
      <c r="A65" s="2">
        <v>40963</v>
      </c>
      <c r="B65" s="2">
        <v>41329</v>
      </c>
      <c r="C65">
        <v>1311</v>
      </c>
      <c r="D65" s="1">
        <f t="array" ref="D65">MAX(IF((C65=$G$3:$G$162)*(A65&lt;$H$3:$H$162)*(B65&gt;$H$3:$H$162),$J$3:$J$162,0),0)</f>
        <v>0</v>
      </c>
      <c r="G65">
        <v>3810</v>
      </c>
      <c r="H65" s="2">
        <v>41330</v>
      </c>
      <c r="I65">
        <v>24985</v>
      </c>
      <c r="J65">
        <v>2752</v>
      </c>
    </row>
    <row r="66" spans="1:10" x14ac:dyDescent="0.25">
      <c r="A66" s="2">
        <v>40941</v>
      </c>
      <c r="B66" s="2">
        <v>41307</v>
      </c>
      <c r="C66">
        <v>1317</v>
      </c>
      <c r="D66" s="1">
        <f t="array" ref="D66">MAX(IF((C66=$G$3:$G$162)*(A66&lt;$H$3:$H$162)*(B66&gt;$H$3:$H$162),$J$3:$J$162,0),0)</f>
        <v>0</v>
      </c>
      <c r="G66">
        <v>13234</v>
      </c>
      <c r="H66" s="2">
        <v>40812</v>
      </c>
      <c r="I66">
        <v>25517</v>
      </c>
      <c r="J66">
        <v>141.6</v>
      </c>
    </row>
    <row r="67" spans="1:10" x14ac:dyDescent="0.25">
      <c r="A67" s="2">
        <v>40933</v>
      </c>
      <c r="B67" s="2">
        <v>41299</v>
      </c>
      <c r="C67">
        <v>1318</v>
      </c>
      <c r="D67" s="1">
        <f t="array" ref="D67">MAX(IF((C67=$G$3:$G$162)*(A67&lt;$H$3:$H$162)*(B67&gt;$H$3:$H$162),$J$3:$J$162,0),0)</f>
        <v>9817.2000000000007</v>
      </c>
      <c r="G67">
        <v>7113</v>
      </c>
      <c r="H67" s="2">
        <v>41224</v>
      </c>
      <c r="I67">
        <v>25665</v>
      </c>
      <c r="J67">
        <v>373.7</v>
      </c>
    </row>
    <row r="68" spans="1:10" x14ac:dyDescent="0.25">
      <c r="A68" s="2">
        <v>40941</v>
      </c>
      <c r="B68" s="2">
        <v>41307</v>
      </c>
      <c r="C68">
        <v>1333</v>
      </c>
      <c r="D68" s="1">
        <f t="array" ref="D68">MAX(IF((C68=$G$3:$G$162)*(A68&lt;$H$3:$H$162)*(B68&gt;$H$3:$H$162),$J$3:$J$162,0),0)</f>
        <v>0</v>
      </c>
      <c r="G68">
        <v>255</v>
      </c>
      <c r="H68" s="2">
        <v>40812</v>
      </c>
      <c r="I68">
        <v>26185</v>
      </c>
      <c r="J68">
        <v>74.7</v>
      </c>
    </row>
    <row r="69" spans="1:10" x14ac:dyDescent="0.25">
      <c r="A69" s="2">
        <v>40934</v>
      </c>
      <c r="B69" s="2">
        <v>41300</v>
      </c>
      <c r="C69">
        <v>1353</v>
      </c>
      <c r="D69" s="1">
        <f t="array" ref="D69">MAX(IF((C69=$G$3:$G$162)*(A69&lt;$H$3:$H$162)*(B69&gt;$H$3:$H$162),$J$3:$J$162,0),0)</f>
        <v>0</v>
      </c>
      <c r="G69">
        <v>4123</v>
      </c>
      <c r="H69" s="2">
        <v>41055</v>
      </c>
      <c r="I69">
        <v>26234</v>
      </c>
      <c r="J69">
        <v>974.4</v>
      </c>
    </row>
    <row r="70" spans="1:10" x14ac:dyDescent="0.25">
      <c r="A70" s="2">
        <v>40939</v>
      </c>
      <c r="B70" s="2">
        <v>41305</v>
      </c>
      <c r="C70">
        <v>1373</v>
      </c>
      <c r="D70" s="1">
        <f t="array" ref="D70">MAX(IF((C70=$G$3:$G$162)*(A70&lt;$H$3:$H$162)*(B70&gt;$H$3:$H$162),$J$3:$J$162,0),0)</f>
        <v>60454.999999999993</v>
      </c>
      <c r="G70">
        <v>11583</v>
      </c>
      <c r="H70" s="2">
        <v>41145</v>
      </c>
      <c r="I70">
        <v>26329</v>
      </c>
      <c r="J70">
        <v>6590.0000000000009</v>
      </c>
    </row>
    <row r="71" spans="1:10" x14ac:dyDescent="0.25">
      <c r="A71" s="2">
        <v>40941</v>
      </c>
      <c r="B71" s="2">
        <v>41307</v>
      </c>
      <c r="C71">
        <v>1377</v>
      </c>
      <c r="D71" s="1">
        <f t="array" ref="D71">MAX(IF((C71=$G$3:$G$162)*(A71&lt;$H$3:$H$162)*(B71&gt;$H$3:$H$162),$J$3:$J$162,0),0)</f>
        <v>4972</v>
      </c>
      <c r="G71">
        <v>6499</v>
      </c>
      <c r="H71" s="2">
        <v>40806</v>
      </c>
      <c r="I71">
        <v>26638</v>
      </c>
      <c r="J71">
        <v>1569.3000000000002</v>
      </c>
    </row>
    <row r="72" spans="1:10" x14ac:dyDescent="0.25">
      <c r="A72" s="2">
        <v>40970</v>
      </c>
      <c r="B72" s="2">
        <v>41335</v>
      </c>
      <c r="C72">
        <v>1383</v>
      </c>
      <c r="D72" s="1">
        <f t="array" ref="D72">MAX(IF((C72=$G$3:$G$162)*(A72&lt;$H$3:$H$162)*(B72&gt;$H$3:$H$162),$J$3:$J$162,0),0)</f>
        <v>0</v>
      </c>
      <c r="G72">
        <v>11458</v>
      </c>
      <c r="H72" s="2">
        <v>40884</v>
      </c>
      <c r="I72">
        <v>26992</v>
      </c>
      <c r="J72">
        <v>196.29999999999998</v>
      </c>
    </row>
    <row r="73" spans="1:10" x14ac:dyDescent="0.25">
      <c r="A73" s="2">
        <v>40938</v>
      </c>
      <c r="B73" s="2">
        <v>41304</v>
      </c>
      <c r="C73">
        <v>1408</v>
      </c>
      <c r="D73" s="1">
        <f t="array" ref="D73">MAX(IF((C73=$G$3:$G$162)*(A73&lt;$H$3:$H$162)*(B73&gt;$H$3:$H$162),$J$3:$J$162,0),0)</f>
        <v>0</v>
      </c>
      <c r="G73">
        <v>10453</v>
      </c>
      <c r="H73" s="2">
        <v>41176</v>
      </c>
      <c r="I73">
        <v>27149</v>
      </c>
      <c r="J73">
        <v>316.60000000000002</v>
      </c>
    </row>
    <row r="74" spans="1:10" x14ac:dyDescent="0.25">
      <c r="A74" s="2">
        <v>40936</v>
      </c>
      <c r="B74" s="2">
        <v>41302</v>
      </c>
      <c r="C74">
        <v>1445</v>
      </c>
      <c r="D74" s="1">
        <f t="array" ref="D74">MAX(IF((C74=$G$3:$G$162)*(A74&lt;$H$3:$H$162)*(B74&gt;$H$3:$H$162),$J$3:$J$162,0),0)</f>
        <v>0</v>
      </c>
      <c r="G74">
        <v>1083</v>
      </c>
      <c r="H74" s="2">
        <v>41301</v>
      </c>
      <c r="I74">
        <v>27171</v>
      </c>
      <c r="J74">
        <v>156.80000000000001</v>
      </c>
    </row>
    <row r="75" spans="1:10" x14ac:dyDescent="0.25">
      <c r="A75" s="2">
        <v>40934</v>
      </c>
      <c r="B75" s="2">
        <v>41300</v>
      </c>
      <c r="C75">
        <v>1461</v>
      </c>
      <c r="D75" s="1">
        <f t="array" ref="D75">MAX(IF((C75=$G$3:$G$162)*(A75&lt;$H$3:$H$162)*(B75&gt;$H$3:$H$162),$J$3:$J$162,0),0)</f>
        <v>0</v>
      </c>
      <c r="G75">
        <v>12234</v>
      </c>
      <c r="H75" s="2">
        <v>41130</v>
      </c>
      <c r="I75">
        <v>27468</v>
      </c>
      <c r="J75">
        <v>6398.6</v>
      </c>
    </row>
    <row r="76" spans="1:10" x14ac:dyDescent="0.25">
      <c r="A76" s="2">
        <v>40922</v>
      </c>
      <c r="B76" s="2">
        <v>41288</v>
      </c>
      <c r="C76">
        <v>1467</v>
      </c>
      <c r="D76" s="1">
        <f t="array" ref="D76">MAX(IF((C76=$G$3:$G$162)*(A76&lt;$H$3:$H$162)*(B76&gt;$H$3:$H$162),$J$3:$J$162,0),0)</f>
        <v>0</v>
      </c>
      <c r="G76">
        <v>14513</v>
      </c>
      <c r="H76" s="2">
        <v>41156</v>
      </c>
      <c r="I76">
        <v>27754</v>
      </c>
      <c r="J76">
        <v>63694.000000000007</v>
      </c>
    </row>
    <row r="77" spans="1:10" x14ac:dyDescent="0.25">
      <c r="A77" s="2">
        <v>40969</v>
      </c>
      <c r="B77" s="2">
        <v>41334</v>
      </c>
      <c r="C77">
        <v>1468</v>
      </c>
      <c r="D77" s="1">
        <f t="array" ref="D77">MAX(IF((C77=$G$3:$G$162)*(A77&lt;$H$3:$H$162)*(B77&gt;$H$3:$H$162),$J$3:$J$162,0),0)</f>
        <v>0</v>
      </c>
      <c r="G77">
        <v>10905</v>
      </c>
      <c r="H77" s="2">
        <v>40936</v>
      </c>
      <c r="I77">
        <v>28019</v>
      </c>
      <c r="J77">
        <v>63.8</v>
      </c>
    </row>
    <row r="78" spans="1:10" x14ac:dyDescent="0.25">
      <c r="A78" s="2">
        <v>40948</v>
      </c>
      <c r="B78" s="2">
        <v>41314</v>
      </c>
      <c r="C78">
        <v>1484</v>
      </c>
      <c r="D78" s="1">
        <f t="array" ref="D78">MAX(IF((C78=$G$3:$G$162)*(A78&lt;$H$3:$H$162)*(B78&gt;$H$3:$H$162),$J$3:$J$162,0),0)</f>
        <v>0</v>
      </c>
      <c r="G78">
        <v>9737</v>
      </c>
      <c r="H78" s="2">
        <v>41031</v>
      </c>
      <c r="I78">
        <v>28274</v>
      </c>
      <c r="J78">
        <v>490.7</v>
      </c>
    </row>
    <row r="79" spans="1:10" x14ac:dyDescent="0.25">
      <c r="A79" s="2">
        <v>40942</v>
      </c>
      <c r="B79" s="2">
        <v>41308</v>
      </c>
      <c r="C79">
        <v>1493</v>
      </c>
      <c r="D79" s="1">
        <f t="array" ref="D79">MAX(IF((C79=$G$3:$G$162)*(A79&lt;$H$3:$H$162)*(B79&gt;$H$3:$H$162),$J$3:$J$162,0),0)</f>
        <v>0</v>
      </c>
      <c r="G79">
        <v>812</v>
      </c>
      <c r="H79" s="2">
        <v>41046</v>
      </c>
      <c r="I79">
        <v>28443</v>
      </c>
      <c r="J79">
        <v>6423</v>
      </c>
    </row>
    <row r="80" spans="1:10" x14ac:dyDescent="0.25">
      <c r="A80" s="2">
        <v>40941</v>
      </c>
      <c r="B80" s="2">
        <v>41307</v>
      </c>
      <c r="C80">
        <v>1499</v>
      </c>
      <c r="D80" s="1">
        <f t="array" ref="D80">MAX(IF((C80=$G$3:$G$162)*(A80&lt;$H$3:$H$162)*(B80&gt;$H$3:$H$162),$J$3:$J$162,0),0)</f>
        <v>0</v>
      </c>
      <c r="G80">
        <v>11621</v>
      </c>
      <c r="H80" s="2">
        <v>41104</v>
      </c>
      <c r="I80">
        <v>28478</v>
      </c>
      <c r="J80">
        <v>233.9</v>
      </c>
    </row>
    <row r="81" spans="1:10" x14ac:dyDescent="0.25">
      <c r="A81" s="2">
        <v>40996</v>
      </c>
      <c r="B81" s="2">
        <v>41361</v>
      </c>
      <c r="C81">
        <v>1588</v>
      </c>
      <c r="D81" s="1">
        <f t="array" ref="D81">MAX(IF((C81=$G$3:$G$162)*(A81&lt;$H$3:$H$162)*(B81&gt;$H$3:$H$162),$J$3:$J$162,0),0)</f>
        <v>0</v>
      </c>
      <c r="G81">
        <v>12052</v>
      </c>
      <c r="H81" s="2">
        <v>40792</v>
      </c>
      <c r="I81">
        <v>28725</v>
      </c>
      <c r="J81">
        <v>124.39999999999999</v>
      </c>
    </row>
    <row r="82" spans="1:10" x14ac:dyDescent="0.25">
      <c r="A82" s="2">
        <v>40954</v>
      </c>
      <c r="B82" s="2">
        <v>41320</v>
      </c>
      <c r="C82">
        <v>1604</v>
      </c>
      <c r="D82" s="1">
        <f t="array" ref="D82">MAX(IF((C82=$G$3:$G$162)*(A82&lt;$H$3:$H$162)*(B82&gt;$H$3:$H$162),$J$3:$J$162,0),0)</f>
        <v>0</v>
      </c>
      <c r="G82">
        <v>9137</v>
      </c>
      <c r="H82" s="2">
        <v>41097</v>
      </c>
      <c r="I82">
        <v>28850</v>
      </c>
      <c r="J82">
        <v>7299.0999999999995</v>
      </c>
    </row>
    <row r="83" spans="1:10" x14ac:dyDescent="0.25">
      <c r="A83" s="2">
        <v>40962</v>
      </c>
      <c r="B83" s="2">
        <v>41328</v>
      </c>
      <c r="C83">
        <v>1611</v>
      </c>
      <c r="D83" s="1">
        <f t="array" ref="D83">MAX(IF((C83=$G$3:$G$162)*(A83&lt;$H$3:$H$162)*(B83&gt;$H$3:$H$162),$J$3:$J$162,0),0)</f>
        <v>0</v>
      </c>
      <c r="G83">
        <v>14153</v>
      </c>
      <c r="H83" s="2">
        <v>40920</v>
      </c>
      <c r="I83">
        <v>29406</v>
      </c>
      <c r="J83">
        <v>37665</v>
      </c>
    </row>
    <row r="84" spans="1:10" x14ac:dyDescent="0.25">
      <c r="A84" s="2">
        <v>40970</v>
      </c>
      <c r="B84" s="2">
        <v>41335</v>
      </c>
      <c r="C84">
        <v>1614</v>
      </c>
      <c r="D84" s="1">
        <f t="array" ref="D84">MAX(IF((C84=$G$3:$G$162)*(A84&lt;$H$3:$H$162)*(B84&gt;$H$3:$H$162),$J$3:$J$162,0),0)</f>
        <v>0</v>
      </c>
      <c r="G84">
        <v>12343</v>
      </c>
      <c r="H84" s="2">
        <v>40702</v>
      </c>
      <c r="I84">
        <v>29425</v>
      </c>
      <c r="J84">
        <v>3722.9999999999995</v>
      </c>
    </row>
    <row r="85" spans="1:10" x14ac:dyDescent="0.25">
      <c r="A85" s="2">
        <v>40938</v>
      </c>
      <c r="B85" s="2">
        <v>41304</v>
      </c>
      <c r="C85">
        <v>1644</v>
      </c>
      <c r="D85" s="1">
        <f t="array" ref="D85">MAX(IF((C85=$G$3:$G$162)*(A85&lt;$H$3:$H$162)*(B85&gt;$H$3:$H$162),$J$3:$J$162,0),0)</f>
        <v>0</v>
      </c>
      <c r="G85">
        <v>2812</v>
      </c>
      <c r="H85" s="2">
        <v>41115</v>
      </c>
      <c r="I85">
        <v>29476</v>
      </c>
      <c r="J85">
        <v>933.7</v>
      </c>
    </row>
    <row r="86" spans="1:10" x14ac:dyDescent="0.25">
      <c r="A86" s="2">
        <v>40948</v>
      </c>
      <c r="B86" s="2">
        <v>41314</v>
      </c>
      <c r="C86">
        <v>1680</v>
      </c>
      <c r="D86" s="1">
        <f t="array" ref="D86">MAX(IF((C86=$G$3:$G$162)*(A86&lt;$H$3:$H$162)*(B86&gt;$H$3:$H$162),$J$3:$J$162,0),0)</f>
        <v>0</v>
      </c>
      <c r="G86">
        <v>9523</v>
      </c>
      <c r="H86" s="2">
        <v>41319</v>
      </c>
      <c r="I86">
        <v>30418</v>
      </c>
      <c r="J86">
        <v>417.59999999999997</v>
      </c>
    </row>
    <row r="87" spans="1:10" x14ac:dyDescent="0.25">
      <c r="A87" s="2">
        <v>40940</v>
      </c>
      <c r="B87" s="2">
        <v>41306</v>
      </c>
      <c r="C87">
        <v>1726</v>
      </c>
      <c r="D87" s="1">
        <f t="array" ref="D87">MAX(IF((C87=$G$3:$G$162)*(A87&lt;$H$3:$H$162)*(B87&gt;$H$3:$H$162),$J$3:$J$162,0),0)</f>
        <v>0</v>
      </c>
      <c r="G87">
        <v>6351</v>
      </c>
      <c r="H87" s="2">
        <v>41107</v>
      </c>
      <c r="I87">
        <v>30476</v>
      </c>
      <c r="J87">
        <v>5095.8999999999996</v>
      </c>
    </row>
    <row r="88" spans="1:10" x14ac:dyDescent="0.25">
      <c r="A88" s="2">
        <v>40934</v>
      </c>
      <c r="B88" s="2">
        <v>41300</v>
      </c>
      <c r="C88">
        <v>1750</v>
      </c>
      <c r="D88" s="1">
        <f t="array" ref="D88">MAX(IF((C88=$G$3:$G$162)*(A88&lt;$H$3:$H$162)*(B88&gt;$H$3:$H$162),$J$3:$J$162,0),0)</f>
        <v>0</v>
      </c>
      <c r="G88">
        <v>9475</v>
      </c>
      <c r="H88" s="2">
        <v>41143</v>
      </c>
      <c r="I88">
        <v>30528</v>
      </c>
      <c r="J88">
        <v>83399</v>
      </c>
    </row>
    <row r="89" spans="1:10" x14ac:dyDescent="0.25">
      <c r="A89" s="2">
        <v>40706</v>
      </c>
      <c r="B89" s="2">
        <v>41072</v>
      </c>
      <c r="C89">
        <v>1762</v>
      </c>
      <c r="D89" s="1">
        <f t="array" ref="D89">MAX(IF((C89=$G$3:$G$162)*(A89&lt;$H$3:$H$162)*(B89&gt;$H$3:$H$162),$J$3:$J$162,0),0)</f>
        <v>398.1</v>
      </c>
      <c r="G89">
        <v>1318</v>
      </c>
      <c r="H89" s="2">
        <v>41123</v>
      </c>
      <c r="I89">
        <v>30892</v>
      </c>
      <c r="J89">
        <v>9817.2000000000007</v>
      </c>
    </row>
    <row r="90" spans="1:10" x14ac:dyDescent="0.25">
      <c r="A90" s="2">
        <v>40960</v>
      </c>
      <c r="B90" s="2">
        <v>41326</v>
      </c>
      <c r="C90">
        <v>1765</v>
      </c>
      <c r="D90" s="1">
        <f t="array" ref="D90">MAX(IF((C90=$G$3:$G$162)*(A90&lt;$H$3:$H$162)*(B90&gt;$H$3:$H$162),$J$3:$J$162,0),0)</f>
        <v>0</v>
      </c>
      <c r="G90">
        <v>7827</v>
      </c>
      <c r="H90" s="2">
        <v>41213</v>
      </c>
      <c r="I90">
        <v>31017</v>
      </c>
      <c r="J90">
        <v>7003.4000000000005</v>
      </c>
    </row>
    <row r="91" spans="1:10" x14ac:dyDescent="0.25">
      <c r="A91" s="2">
        <v>40966</v>
      </c>
      <c r="B91" s="2">
        <v>41332</v>
      </c>
      <c r="C91">
        <v>1770</v>
      </c>
      <c r="D91" s="1">
        <f t="array" ref="D91">MAX(IF((C91=$G$3:$G$162)*(A91&lt;$H$3:$H$162)*(B91&gt;$H$3:$H$162),$J$3:$J$162,0),0)</f>
        <v>0</v>
      </c>
      <c r="G91">
        <v>13050</v>
      </c>
      <c r="H91" s="2">
        <v>41160</v>
      </c>
      <c r="I91">
        <v>31567</v>
      </c>
      <c r="J91">
        <v>654</v>
      </c>
    </row>
    <row r="92" spans="1:10" x14ac:dyDescent="0.25">
      <c r="A92" s="2">
        <v>40931</v>
      </c>
      <c r="B92" s="2">
        <v>41297</v>
      </c>
      <c r="C92">
        <v>1775</v>
      </c>
      <c r="D92" s="1">
        <f t="array" ref="D92">MAX(IF((C92=$G$3:$G$162)*(A92&lt;$H$3:$H$162)*(B92&gt;$H$3:$H$162),$J$3:$J$162,0),0)</f>
        <v>7898.3</v>
      </c>
      <c r="G92">
        <v>9407</v>
      </c>
      <c r="H92" s="2">
        <v>41290</v>
      </c>
      <c r="I92">
        <v>31725</v>
      </c>
      <c r="J92">
        <v>7314</v>
      </c>
    </row>
    <row r="93" spans="1:10" x14ac:dyDescent="0.25">
      <c r="A93" s="2">
        <v>40945</v>
      </c>
      <c r="B93" s="2">
        <v>41311</v>
      </c>
      <c r="C93">
        <v>1826</v>
      </c>
      <c r="D93" s="1">
        <f t="array" ref="D93">MAX(IF((C93=$G$3:$G$162)*(A93&lt;$H$3:$H$162)*(B93&gt;$H$3:$H$162),$J$3:$J$162,0),0)</f>
        <v>0</v>
      </c>
      <c r="G93">
        <v>1377</v>
      </c>
      <c r="H93" s="2">
        <v>41305</v>
      </c>
      <c r="I93">
        <v>31961</v>
      </c>
      <c r="J93">
        <v>4972</v>
      </c>
    </row>
    <row r="94" spans="1:10" x14ac:dyDescent="0.25">
      <c r="A94" s="2">
        <v>40932</v>
      </c>
      <c r="B94" s="2">
        <v>41298</v>
      </c>
      <c r="C94">
        <v>1844</v>
      </c>
      <c r="D94" s="1">
        <f t="array" ref="D94">MAX(IF((C94=$G$3:$G$162)*(A94&lt;$H$3:$H$162)*(B94&gt;$H$3:$H$162),$J$3:$J$162,0),0)</f>
        <v>0</v>
      </c>
      <c r="G94">
        <v>15206</v>
      </c>
      <c r="H94" s="2">
        <v>40971</v>
      </c>
      <c r="I94">
        <v>32298</v>
      </c>
      <c r="J94">
        <v>194.3</v>
      </c>
    </row>
    <row r="95" spans="1:10" x14ac:dyDescent="0.25">
      <c r="A95" s="2">
        <v>40939</v>
      </c>
      <c r="B95" s="2">
        <v>41305</v>
      </c>
      <c r="C95">
        <v>1850</v>
      </c>
      <c r="D95" s="1">
        <f t="array" ref="D95">MAX(IF((C95=$G$3:$G$162)*(A95&lt;$H$3:$H$162)*(B95&gt;$H$3:$H$162),$J$3:$J$162,0),0)</f>
        <v>0</v>
      </c>
      <c r="G95">
        <v>6302</v>
      </c>
      <c r="H95" s="2">
        <v>40954</v>
      </c>
      <c r="I95">
        <v>32371</v>
      </c>
      <c r="J95">
        <v>333</v>
      </c>
    </row>
    <row r="96" spans="1:10" x14ac:dyDescent="0.25">
      <c r="A96" s="2">
        <v>40920</v>
      </c>
      <c r="B96" s="2">
        <v>41286</v>
      </c>
      <c r="C96">
        <v>1853</v>
      </c>
      <c r="D96" s="1">
        <f t="array" ref="D96">MAX(IF((C96=$G$3:$G$162)*(A96&lt;$H$3:$H$162)*(B96&gt;$H$3:$H$162),$J$3:$J$162,0),0)</f>
        <v>0</v>
      </c>
      <c r="G96">
        <v>15172</v>
      </c>
      <c r="H96" s="2">
        <v>40936</v>
      </c>
      <c r="I96">
        <v>32446</v>
      </c>
      <c r="J96">
        <v>117.6</v>
      </c>
    </row>
    <row r="97" spans="1:10" x14ac:dyDescent="0.25">
      <c r="A97" s="2">
        <v>40928</v>
      </c>
      <c r="B97" s="2">
        <v>41294</v>
      </c>
      <c r="C97">
        <v>1903</v>
      </c>
      <c r="D97" s="1">
        <f t="array" ref="D97">MAX(IF((C97=$G$3:$G$162)*(A97&lt;$H$3:$H$162)*(B97&gt;$H$3:$H$162),$J$3:$J$162,0),0)</f>
        <v>0</v>
      </c>
      <c r="G97">
        <v>8773</v>
      </c>
      <c r="H97" s="2">
        <v>40698</v>
      </c>
      <c r="I97">
        <v>33077</v>
      </c>
      <c r="J97">
        <v>4041.3</v>
      </c>
    </row>
    <row r="98" spans="1:10" x14ac:dyDescent="0.25">
      <c r="A98" s="2">
        <v>40958</v>
      </c>
      <c r="B98" s="2">
        <v>41324</v>
      </c>
      <c r="C98">
        <v>1917</v>
      </c>
      <c r="D98" s="1">
        <f t="array" ref="D98">MAX(IF((C98=$G$3:$G$162)*(A98&lt;$H$3:$H$162)*(B98&gt;$H$3:$H$162),$J$3:$J$162,0),0)</f>
        <v>211.1</v>
      </c>
      <c r="G98">
        <v>2524</v>
      </c>
      <c r="H98" s="2">
        <v>41139</v>
      </c>
      <c r="I98">
        <v>33642</v>
      </c>
      <c r="J98">
        <v>211.20000000000002</v>
      </c>
    </row>
    <row r="99" spans="1:10" x14ac:dyDescent="0.25">
      <c r="A99" s="2">
        <v>40929</v>
      </c>
      <c r="B99" s="2">
        <v>41295</v>
      </c>
      <c r="C99">
        <v>1936</v>
      </c>
      <c r="D99" s="1">
        <f t="array" ref="D99">MAX(IF((C99=$G$3:$G$162)*(A99&lt;$H$3:$H$162)*(B99&gt;$H$3:$H$162),$J$3:$J$162,0),0)</f>
        <v>0</v>
      </c>
      <c r="G99">
        <v>404</v>
      </c>
      <c r="H99" s="2">
        <v>41098</v>
      </c>
      <c r="I99">
        <v>34081</v>
      </c>
      <c r="J99">
        <v>2853</v>
      </c>
    </row>
    <row r="100" spans="1:10" x14ac:dyDescent="0.25">
      <c r="A100" s="2">
        <v>40906</v>
      </c>
      <c r="B100" s="2">
        <v>41272</v>
      </c>
      <c r="C100">
        <v>1980</v>
      </c>
      <c r="D100" s="1">
        <f t="array" ref="D100">MAX(IF((C100=$G$3:$G$162)*(A100&lt;$H$3:$H$162)*(B100&gt;$H$3:$H$162),$J$3:$J$162,0),0)</f>
        <v>33943</v>
      </c>
      <c r="G100">
        <v>11772</v>
      </c>
      <c r="H100" s="2">
        <v>40985</v>
      </c>
      <c r="I100">
        <v>34308</v>
      </c>
      <c r="J100">
        <v>744.30000000000007</v>
      </c>
    </row>
    <row r="101" spans="1:10" x14ac:dyDescent="0.25">
      <c r="A101" s="2">
        <v>40934</v>
      </c>
      <c r="B101" s="2">
        <v>41300</v>
      </c>
      <c r="C101">
        <v>2016</v>
      </c>
      <c r="D101" s="1">
        <f t="array" ref="D101">MAX(IF((C101=$G$3:$G$162)*(A101&lt;$H$3:$H$162)*(B101&gt;$H$3:$H$162),$J$3:$J$162,0),0)</f>
        <v>0</v>
      </c>
      <c r="G101">
        <v>11503</v>
      </c>
      <c r="H101" s="2">
        <v>41032</v>
      </c>
      <c r="I101">
        <v>34585</v>
      </c>
      <c r="J101">
        <v>150</v>
      </c>
    </row>
    <row r="102" spans="1:10" x14ac:dyDescent="0.25">
      <c r="A102" s="2">
        <v>40646</v>
      </c>
      <c r="B102" s="2">
        <v>41012</v>
      </c>
      <c r="C102">
        <v>2034</v>
      </c>
      <c r="D102" s="1">
        <f t="array" ref="D102">MAX(IF((C102=$G$3:$G$162)*(A102&lt;$H$3:$H$162)*(B102&gt;$H$3:$H$162),$J$3:$J$162,0),0)</f>
        <v>0</v>
      </c>
      <c r="G102">
        <v>13161</v>
      </c>
      <c r="H102" s="2">
        <v>41265</v>
      </c>
      <c r="I102">
        <v>34908</v>
      </c>
      <c r="J102">
        <v>5952</v>
      </c>
    </row>
    <row r="103" spans="1:10" x14ac:dyDescent="0.25">
      <c r="A103" s="2">
        <v>40634</v>
      </c>
      <c r="B103" s="2">
        <v>41000</v>
      </c>
      <c r="C103">
        <v>2048</v>
      </c>
      <c r="D103" s="1">
        <f t="array" ref="D103">MAX(IF((C103=$G$3:$G$162)*(A103&lt;$H$3:$H$162)*(B103&gt;$H$3:$H$162),$J$3:$J$162,0),0)</f>
        <v>0</v>
      </c>
      <c r="G103">
        <v>10370</v>
      </c>
      <c r="H103" s="2">
        <v>40861</v>
      </c>
      <c r="I103">
        <v>34947</v>
      </c>
      <c r="J103">
        <v>62.5</v>
      </c>
    </row>
    <row r="104" spans="1:10" x14ac:dyDescent="0.25">
      <c r="A104" s="2">
        <v>40641</v>
      </c>
      <c r="B104" s="2">
        <v>41001</v>
      </c>
      <c r="C104">
        <v>2068</v>
      </c>
      <c r="D104" s="1">
        <f t="array" ref="D104">MAX(IF((C104=$G$3:$G$162)*(A104&lt;$H$3:$H$162)*(B104&gt;$H$3:$H$162),$J$3:$J$162,0),0)</f>
        <v>492</v>
      </c>
      <c r="G104">
        <v>3185</v>
      </c>
      <c r="H104" s="2">
        <v>41263</v>
      </c>
      <c r="I104">
        <v>36159</v>
      </c>
      <c r="J104">
        <v>283.29999999999995</v>
      </c>
    </row>
    <row r="105" spans="1:10" x14ac:dyDescent="0.25">
      <c r="A105" s="2">
        <v>40937</v>
      </c>
      <c r="B105" s="2">
        <v>41303</v>
      </c>
      <c r="C105">
        <v>2178</v>
      </c>
      <c r="D105" s="1">
        <f t="array" ref="D105">MAX(IF((C105=$G$3:$G$162)*(A105&lt;$H$3:$H$162)*(B105&gt;$H$3:$H$162),$J$3:$J$162,0),0)</f>
        <v>935.6</v>
      </c>
      <c r="G105">
        <v>898</v>
      </c>
      <c r="H105" s="2">
        <v>41301</v>
      </c>
      <c r="I105">
        <v>36381</v>
      </c>
      <c r="J105">
        <v>606.19999999999993</v>
      </c>
    </row>
    <row r="106" spans="1:10" x14ac:dyDescent="0.25">
      <c r="A106" s="2">
        <v>40931</v>
      </c>
      <c r="B106" s="2">
        <v>41297</v>
      </c>
      <c r="C106">
        <v>2197</v>
      </c>
      <c r="D106" s="1">
        <f t="array" ref="D106">MAX(IF((C106=$G$3:$G$162)*(A106&lt;$H$3:$H$162)*(B106&gt;$H$3:$H$162),$J$3:$J$162,0),0)</f>
        <v>0</v>
      </c>
      <c r="G106">
        <v>720</v>
      </c>
      <c r="H106" s="2">
        <v>41276</v>
      </c>
      <c r="I106">
        <v>36630</v>
      </c>
      <c r="J106">
        <v>1397.1000000000001</v>
      </c>
    </row>
    <row r="107" spans="1:10" x14ac:dyDescent="0.25">
      <c r="A107" s="2">
        <v>40941</v>
      </c>
      <c r="B107" s="2">
        <v>41307</v>
      </c>
      <c r="C107">
        <v>2206</v>
      </c>
      <c r="D107" s="1">
        <f t="array" ref="D107">MAX(IF((C107=$G$3:$G$162)*(A107&lt;$H$3:$H$162)*(B107&gt;$H$3:$H$162),$J$3:$J$162,0),0)</f>
        <v>0</v>
      </c>
      <c r="G107">
        <v>13787</v>
      </c>
      <c r="H107" s="2">
        <v>40952</v>
      </c>
      <c r="I107">
        <v>36704</v>
      </c>
      <c r="J107">
        <v>4778.3</v>
      </c>
    </row>
    <row r="108" spans="1:10" x14ac:dyDescent="0.25">
      <c r="A108" s="2">
        <v>40941</v>
      </c>
      <c r="B108" s="2">
        <v>41307</v>
      </c>
      <c r="C108">
        <v>2210</v>
      </c>
      <c r="D108" s="1">
        <f t="array" ref="D108">MAX(IF((C108=$G$3:$G$162)*(A108&lt;$H$3:$H$162)*(B108&gt;$H$3:$H$162),$J$3:$J$162,0),0)</f>
        <v>0</v>
      </c>
      <c r="G108">
        <v>2068</v>
      </c>
      <c r="H108" s="2">
        <v>40969</v>
      </c>
      <c r="I108">
        <v>37198</v>
      </c>
      <c r="J108">
        <v>492</v>
      </c>
    </row>
    <row r="109" spans="1:10" x14ac:dyDescent="0.25">
      <c r="A109" s="2">
        <v>40969</v>
      </c>
      <c r="B109" s="2">
        <v>41334</v>
      </c>
      <c r="C109">
        <v>2214</v>
      </c>
      <c r="D109" s="1">
        <f t="array" ref="D109">MAX(IF((C109=$G$3:$G$162)*(A109&lt;$H$3:$H$162)*(B109&gt;$H$3:$H$162),$J$3:$J$162,0),0)</f>
        <v>0</v>
      </c>
      <c r="G109">
        <v>13668</v>
      </c>
      <c r="H109" s="2">
        <v>41106</v>
      </c>
      <c r="I109">
        <v>37670</v>
      </c>
      <c r="J109">
        <v>563.80000000000007</v>
      </c>
    </row>
    <row r="110" spans="1:10" x14ac:dyDescent="0.25">
      <c r="A110" s="2">
        <v>40939</v>
      </c>
      <c r="B110" s="2">
        <v>41305</v>
      </c>
      <c r="C110">
        <v>2243</v>
      </c>
      <c r="D110" s="1">
        <f t="array" ref="D110">MAX(IF((C110=$G$3:$G$162)*(A110&lt;$H$3:$H$162)*(B110&gt;$H$3:$H$162),$J$3:$J$162,0),0)</f>
        <v>0</v>
      </c>
      <c r="G110">
        <v>3618</v>
      </c>
      <c r="H110" s="2">
        <v>41239</v>
      </c>
      <c r="I110">
        <v>37778</v>
      </c>
      <c r="J110">
        <v>4542.7</v>
      </c>
    </row>
    <row r="111" spans="1:10" x14ac:dyDescent="0.25">
      <c r="A111" s="2">
        <v>40977</v>
      </c>
      <c r="B111" s="2">
        <v>41342</v>
      </c>
      <c r="C111">
        <v>2246</v>
      </c>
      <c r="D111" s="1">
        <f t="array" ref="D111">MAX(IF((C111=$G$3:$G$162)*(A111&lt;$H$3:$H$162)*(B111&gt;$H$3:$H$162),$J$3:$J$162,0),0)</f>
        <v>0</v>
      </c>
      <c r="G111">
        <v>8220</v>
      </c>
      <c r="H111" s="2">
        <v>40867</v>
      </c>
      <c r="I111">
        <v>38762</v>
      </c>
      <c r="J111">
        <v>2025</v>
      </c>
    </row>
    <row r="112" spans="1:10" x14ac:dyDescent="0.25">
      <c r="A112" s="2">
        <v>40941</v>
      </c>
      <c r="B112" s="2">
        <v>41307</v>
      </c>
      <c r="C112">
        <v>2249</v>
      </c>
      <c r="D112" s="1">
        <f t="array" ref="D112">MAX(IF((C112=$G$3:$G$162)*(A112&lt;$H$3:$H$162)*(B112&gt;$H$3:$H$162),$J$3:$J$162,0),0)</f>
        <v>0</v>
      </c>
      <c r="G112">
        <v>11370</v>
      </c>
      <c r="H112" s="2">
        <v>40918</v>
      </c>
      <c r="I112">
        <v>38762</v>
      </c>
      <c r="J112">
        <v>16427</v>
      </c>
    </row>
    <row r="113" spans="1:10" x14ac:dyDescent="0.25">
      <c r="A113" s="2">
        <v>40959</v>
      </c>
      <c r="B113" s="2">
        <v>41325</v>
      </c>
      <c r="C113">
        <v>2282</v>
      </c>
      <c r="D113" s="1">
        <f t="array" ref="D113">MAX(IF((C113=$G$3:$G$162)*(A113&lt;$H$3:$H$162)*(B113&gt;$H$3:$H$162),$J$3:$J$162,0),0)</f>
        <v>0</v>
      </c>
      <c r="G113">
        <v>11156</v>
      </c>
      <c r="H113" s="2">
        <v>41109</v>
      </c>
      <c r="I113">
        <v>39187</v>
      </c>
      <c r="J113">
        <v>8114.2999999999993</v>
      </c>
    </row>
    <row r="114" spans="1:10" x14ac:dyDescent="0.25">
      <c r="A114" s="2">
        <v>40929</v>
      </c>
      <c r="B114" s="2">
        <v>41295</v>
      </c>
      <c r="C114">
        <v>2375</v>
      </c>
      <c r="D114" s="1">
        <f t="array" ref="D114">MAX(IF((C114=$G$3:$G$162)*(A114&lt;$H$3:$H$162)*(B114&gt;$H$3:$H$162),$J$3:$J$162,0),0)</f>
        <v>0</v>
      </c>
      <c r="G114">
        <v>12771</v>
      </c>
      <c r="H114" s="2">
        <v>41005</v>
      </c>
      <c r="I114">
        <v>40242</v>
      </c>
      <c r="J114">
        <v>3795.8999999999996</v>
      </c>
    </row>
    <row r="115" spans="1:10" x14ac:dyDescent="0.25">
      <c r="A115" s="2">
        <v>40945</v>
      </c>
      <c r="B115" s="2">
        <v>41311</v>
      </c>
      <c r="C115">
        <v>2381</v>
      </c>
      <c r="D115" s="1">
        <f t="array" ref="D115">MAX(IF((C115=$G$3:$G$162)*(A115&lt;$H$3:$H$162)*(B115&gt;$H$3:$H$162),$J$3:$J$162,0),0)</f>
        <v>0</v>
      </c>
      <c r="G115">
        <v>12927</v>
      </c>
      <c r="H115" s="2">
        <v>41023</v>
      </c>
      <c r="I115">
        <v>40454</v>
      </c>
      <c r="J115">
        <v>2272</v>
      </c>
    </row>
    <row r="116" spans="1:10" x14ac:dyDescent="0.25">
      <c r="A116" s="2">
        <v>40948</v>
      </c>
      <c r="B116" s="2">
        <v>41314</v>
      </c>
      <c r="C116">
        <v>2386</v>
      </c>
      <c r="D116" s="1">
        <f t="array" ref="D116">MAX(IF((C116=$G$3:$G$162)*(A116&lt;$H$3:$H$162)*(B116&gt;$H$3:$H$162),$J$3:$J$162,0),0)</f>
        <v>0</v>
      </c>
      <c r="G116">
        <v>5716</v>
      </c>
      <c r="H116" s="2">
        <v>41088</v>
      </c>
      <c r="I116">
        <v>40835</v>
      </c>
      <c r="J116">
        <v>36941</v>
      </c>
    </row>
    <row r="117" spans="1:10" x14ac:dyDescent="0.25">
      <c r="A117" s="2">
        <v>40951</v>
      </c>
      <c r="B117" s="2">
        <v>41317</v>
      </c>
      <c r="C117">
        <v>2404</v>
      </c>
      <c r="D117" s="1">
        <f t="array" ref="D117">MAX(IF((C117=$G$3:$G$162)*(A117&lt;$H$3:$H$162)*(B117&gt;$H$3:$H$162),$J$3:$J$162,0),0)</f>
        <v>0</v>
      </c>
      <c r="G117">
        <v>3750</v>
      </c>
      <c r="H117" s="2">
        <v>41308</v>
      </c>
      <c r="I117">
        <v>40851</v>
      </c>
      <c r="J117">
        <v>769.9</v>
      </c>
    </row>
    <row r="118" spans="1:10" x14ac:dyDescent="0.25">
      <c r="A118" s="2">
        <v>40965</v>
      </c>
      <c r="B118" s="2">
        <v>41331</v>
      </c>
      <c r="C118">
        <v>2414</v>
      </c>
      <c r="D118" s="1">
        <f t="array" ref="D118">MAX(IF((C118=$G$3:$G$162)*(A118&lt;$H$3:$H$162)*(B118&gt;$H$3:$H$162),$J$3:$J$162,0),0)</f>
        <v>0</v>
      </c>
      <c r="G118">
        <v>14616</v>
      </c>
      <c r="H118" s="2">
        <v>41094</v>
      </c>
      <c r="I118">
        <v>40896</v>
      </c>
      <c r="J118">
        <v>803.3</v>
      </c>
    </row>
    <row r="119" spans="1:10" x14ac:dyDescent="0.25">
      <c r="A119" s="2">
        <v>40946</v>
      </c>
      <c r="B119" s="2">
        <v>41312</v>
      </c>
      <c r="C119">
        <v>2429</v>
      </c>
      <c r="D119" s="1">
        <f t="array" ref="D119">MAX(IF((C119=$G$3:$G$162)*(A119&lt;$H$3:$H$162)*(B119&gt;$H$3:$H$162),$J$3:$J$162,0),0)</f>
        <v>0</v>
      </c>
      <c r="G119">
        <v>11428</v>
      </c>
      <c r="H119" s="2">
        <v>40930</v>
      </c>
      <c r="I119">
        <v>40942</v>
      </c>
      <c r="J119">
        <v>6933</v>
      </c>
    </row>
    <row r="120" spans="1:10" x14ac:dyDescent="0.25">
      <c r="A120" s="2">
        <v>40971</v>
      </c>
      <c r="B120" s="2">
        <v>41336</v>
      </c>
      <c r="C120">
        <v>2443</v>
      </c>
      <c r="D120" s="1">
        <f t="array" ref="D120">MAX(IF((C120=$G$3:$G$162)*(A120&lt;$H$3:$H$162)*(B120&gt;$H$3:$H$162),$J$3:$J$162,0),0)</f>
        <v>0</v>
      </c>
      <c r="G120">
        <v>6895</v>
      </c>
      <c r="H120" s="2">
        <v>40979</v>
      </c>
      <c r="I120">
        <v>41143</v>
      </c>
      <c r="J120">
        <v>4341</v>
      </c>
    </row>
    <row r="121" spans="1:10" x14ac:dyDescent="0.25">
      <c r="A121" s="2">
        <v>40940</v>
      </c>
      <c r="B121" s="2">
        <v>41306</v>
      </c>
      <c r="C121">
        <v>2461</v>
      </c>
      <c r="D121" s="1">
        <f t="array" ref="D121">MAX(IF((C121=$G$3:$G$162)*(A121&lt;$H$3:$H$162)*(B121&gt;$H$3:$H$162),$J$3:$J$162,0),0)</f>
        <v>6971.3</v>
      </c>
      <c r="G121">
        <v>15547</v>
      </c>
      <c r="H121" s="2">
        <v>40734</v>
      </c>
      <c r="I121">
        <v>41316</v>
      </c>
      <c r="J121">
        <v>472</v>
      </c>
    </row>
    <row r="122" spans="1:10" x14ac:dyDescent="0.25">
      <c r="A122" s="2">
        <v>40977</v>
      </c>
      <c r="B122" s="2">
        <v>41342</v>
      </c>
      <c r="C122">
        <v>2464</v>
      </c>
      <c r="D122" s="1">
        <f t="array" ref="D122">MAX(IF((C122=$G$3:$G$162)*(A122&lt;$H$3:$H$162)*(B122&gt;$H$3:$H$162),$J$3:$J$162,0),0)</f>
        <v>0</v>
      </c>
      <c r="G122">
        <v>13004</v>
      </c>
      <c r="H122" s="2">
        <v>41164</v>
      </c>
      <c r="I122">
        <v>41320</v>
      </c>
      <c r="J122">
        <v>654.4</v>
      </c>
    </row>
    <row r="123" spans="1:10" x14ac:dyDescent="0.25">
      <c r="A123" s="2">
        <v>40942</v>
      </c>
      <c r="B123" s="2">
        <v>41308</v>
      </c>
      <c r="C123">
        <v>2505</v>
      </c>
      <c r="D123" s="1">
        <f t="array" ref="D123">MAX(IF((C123=$G$3:$G$162)*(A123&lt;$H$3:$H$162)*(B123&gt;$H$3:$H$162),$J$3:$J$162,0),0)</f>
        <v>0</v>
      </c>
      <c r="G123">
        <v>974</v>
      </c>
      <c r="H123" s="2">
        <v>41190</v>
      </c>
      <c r="I123">
        <v>41320</v>
      </c>
      <c r="J123">
        <v>7794.2999999999993</v>
      </c>
    </row>
    <row r="124" spans="1:10" x14ac:dyDescent="0.25">
      <c r="A124" s="2">
        <v>40924</v>
      </c>
      <c r="B124" s="2">
        <v>41290</v>
      </c>
      <c r="C124">
        <v>2520</v>
      </c>
      <c r="D124" s="1">
        <f t="array" ref="D124">MAX(IF((C124=$G$3:$G$162)*(A124&lt;$H$3:$H$162)*(B124&gt;$H$3:$H$162),$J$3:$J$162,0),0)</f>
        <v>0</v>
      </c>
      <c r="G124">
        <v>7535</v>
      </c>
      <c r="H124" s="2">
        <v>40805</v>
      </c>
      <c r="I124">
        <v>41404</v>
      </c>
      <c r="J124">
        <v>973.19999999999993</v>
      </c>
    </row>
    <row r="125" spans="1:10" x14ac:dyDescent="0.25">
      <c r="A125" s="2">
        <v>40979</v>
      </c>
      <c r="B125" s="2">
        <v>41344</v>
      </c>
      <c r="C125">
        <v>2522</v>
      </c>
      <c r="D125" s="1">
        <f t="array" ref="D125">MAX(IF((C125=$G$3:$G$162)*(A125&lt;$H$3:$H$162)*(B125&gt;$H$3:$H$162),$J$3:$J$162,0),0)</f>
        <v>0</v>
      </c>
      <c r="G125">
        <v>9624</v>
      </c>
      <c r="H125" s="2">
        <v>41024</v>
      </c>
      <c r="I125">
        <v>41417</v>
      </c>
      <c r="J125">
        <v>439.79999999999995</v>
      </c>
    </row>
    <row r="126" spans="1:10" x14ac:dyDescent="0.25">
      <c r="A126" s="2">
        <v>40993</v>
      </c>
      <c r="B126" s="2">
        <v>41358</v>
      </c>
      <c r="C126">
        <v>2524</v>
      </c>
      <c r="D126" s="1">
        <f t="array" ref="D126">MAX(IF((C126=$G$3:$G$162)*(A126&lt;$H$3:$H$162)*(B126&gt;$H$3:$H$162),$J$3:$J$162,0),0)</f>
        <v>211.20000000000002</v>
      </c>
      <c r="G126">
        <v>1917</v>
      </c>
      <c r="H126" s="2">
        <v>41311</v>
      </c>
      <c r="I126">
        <v>41867</v>
      </c>
      <c r="J126">
        <v>211.1</v>
      </c>
    </row>
    <row r="127" spans="1:10" x14ac:dyDescent="0.25">
      <c r="A127" s="2">
        <v>40955</v>
      </c>
      <c r="B127" s="2">
        <v>41321</v>
      </c>
      <c r="C127">
        <v>2526</v>
      </c>
      <c r="D127" s="1">
        <f t="array" ref="D127">MAX(IF((C127=$G$3:$G$162)*(A127&lt;$H$3:$H$162)*(B127&gt;$H$3:$H$162),$J$3:$J$162,0),0)</f>
        <v>0</v>
      </c>
      <c r="G127">
        <v>9689</v>
      </c>
      <c r="H127" s="2">
        <v>41105</v>
      </c>
      <c r="I127">
        <v>42395</v>
      </c>
      <c r="J127">
        <v>243.2</v>
      </c>
    </row>
    <row r="128" spans="1:10" x14ac:dyDescent="0.25">
      <c r="A128" s="2">
        <v>40948</v>
      </c>
      <c r="B128" s="2">
        <v>41314</v>
      </c>
      <c r="C128">
        <v>2534</v>
      </c>
      <c r="D128" s="1">
        <f t="array" ref="D128">MAX(IF((C128=$G$3:$G$162)*(A128&lt;$H$3:$H$162)*(B128&gt;$H$3:$H$162),$J$3:$J$162,0),0)</f>
        <v>0</v>
      </c>
      <c r="G128">
        <v>8092</v>
      </c>
      <c r="H128" s="2">
        <v>41307</v>
      </c>
      <c r="I128">
        <v>42793</v>
      </c>
      <c r="J128">
        <v>8666.2999999999993</v>
      </c>
    </row>
    <row r="129" spans="1:10" x14ac:dyDescent="0.25">
      <c r="A129" s="2">
        <v>40956</v>
      </c>
      <c r="B129" s="2">
        <v>41322</v>
      </c>
      <c r="C129">
        <v>2573</v>
      </c>
      <c r="D129" s="1">
        <f t="array" ref="D129">MAX(IF((C129=$G$3:$G$162)*(A129&lt;$H$3:$H$162)*(B129&gt;$H$3:$H$162),$J$3:$J$162,0),0)</f>
        <v>0</v>
      </c>
      <c r="G129">
        <v>2647</v>
      </c>
      <c r="H129" s="2">
        <v>40856</v>
      </c>
      <c r="I129">
        <v>42851</v>
      </c>
      <c r="J129">
        <v>9820.4</v>
      </c>
    </row>
    <row r="130" spans="1:10" x14ac:dyDescent="0.25">
      <c r="A130" s="2">
        <v>40957</v>
      </c>
      <c r="B130" s="2">
        <v>41323</v>
      </c>
      <c r="C130">
        <v>2575</v>
      </c>
      <c r="D130" s="1">
        <f t="array" ref="D130">MAX(IF((C130=$G$3:$G$162)*(A130&lt;$H$3:$H$162)*(B130&gt;$H$3:$H$162),$J$3:$J$162,0),0)</f>
        <v>0</v>
      </c>
      <c r="G130">
        <v>11246</v>
      </c>
      <c r="H130" s="2">
        <v>41240</v>
      </c>
      <c r="I130">
        <v>43043</v>
      </c>
      <c r="J130">
        <v>8424.9</v>
      </c>
    </row>
    <row r="131" spans="1:10" x14ac:dyDescent="0.25">
      <c r="A131" s="2">
        <v>40970</v>
      </c>
      <c r="B131" s="2">
        <v>41335</v>
      </c>
      <c r="C131">
        <v>2577</v>
      </c>
      <c r="D131" s="1">
        <f t="array" ref="D131">MAX(IF((C131=$G$3:$G$162)*(A131&lt;$H$3:$H$162)*(B131&gt;$H$3:$H$162),$J$3:$J$162,0),0)</f>
        <v>0</v>
      </c>
      <c r="G131">
        <v>14924</v>
      </c>
      <c r="H131" s="2">
        <v>41038</v>
      </c>
      <c r="I131">
        <v>43224</v>
      </c>
      <c r="J131">
        <v>75468</v>
      </c>
    </row>
    <row r="132" spans="1:10" x14ac:dyDescent="0.25">
      <c r="A132" s="2">
        <v>40746</v>
      </c>
      <c r="B132" s="2">
        <v>41112</v>
      </c>
      <c r="C132">
        <v>2617</v>
      </c>
      <c r="D132" s="1">
        <f t="array" ref="D132">MAX(IF((C132=$G$3:$G$162)*(A132&lt;$H$3:$H$162)*(B132&gt;$H$3:$H$162),$J$3:$J$162,0),0)</f>
        <v>0</v>
      </c>
      <c r="G132">
        <v>15379</v>
      </c>
      <c r="H132" s="2">
        <v>41316</v>
      </c>
      <c r="I132">
        <v>43726</v>
      </c>
      <c r="J132">
        <v>516.30000000000007</v>
      </c>
    </row>
    <row r="133" spans="1:10" x14ac:dyDescent="0.25">
      <c r="A133" s="2">
        <v>40946</v>
      </c>
      <c r="B133" s="2">
        <v>41312</v>
      </c>
      <c r="C133">
        <v>2627</v>
      </c>
      <c r="D133" s="1">
        <f t="array" ref="D133">MAX(IF((C133=$G$3:$G$162)*(A133&lt;$H$3:$H$162)*(B133&gt;$H$3:$H$162),$J$3:$J$162,0),0)</f>
        <v>0</v>
      </c>
      <c r="G133">
        <v>11824</v>
      </c>
      <c r="H133" s="2">
        <v>41069</v>
      </c>
      <c r="I133">
        <v>44004</v>
      </c>
      <c r="J133">
        <v>1060.2</v>
      </c>
    </row>
    <row r="134" spans="1:10" x14ac:dyDescent="0.25">
      <c r="A134" s="2">
        <v>40938</v>
      </c>
      <c r="B134" s="2">
        <v>41304</v>
      </c>
      <c r="C134">
        <v>2628</v>
      </c>
      <c r="D134" s="1">
        <f t="array" ref="D134">MAX(IF((C134=$G$3:$G$162)*(A134&lt;$H$3:$H$162)*(B134&gt;$H$3:$H$162),$J$3:$J$162,0),0)</f>
        <v>0</v>
      </c>
      <c r="G134">
        <v>4349</v>
      </c>
      <c r="H134" s="2">
        <v>41152</v>
      </c>
      <c r="I134">
        <v>44005</v>
      </c>
      <c r="J134">
        <v>5830.5999999999995</v>
      </c>
    </row>
    <row r="135" spans="1:10" x14ac:dyDescent="0.25">
      <c r="A135" s="2">
        <v>40992</v>
      </c>
      <c r="B135" s="2">
        <v>41357</v>
      </c>
      <c r="C135">
        <v>2633</v>
      </c>
      <c r="D135" s="1">
        <f t="array" ref="D135">MAX(IF((C135=$G$3:$G$162)*(A135&lt;$H$3:$H$162)*(B135&gt;$H$3:$H$162),$J$3:$J$162,0),0)</f>
        <v>0</v>
      </c>
      <c r="G135">
        <v>10793</v>
      </c>
      <c r="H135" s="2">
        <v>41066</v>
      </c>
      <c r="I135">
        <v>44084</v>
      </c>
      <c r="J135">
        <v>484.3</v>
      </c>
    </row>
    <row r="136" spans="1:10" x14ac:dyDescent="0.25">
      <c r="A136" s="2">
        <v>40957</v>
      </c>
      <c r="B136" s="2">
        <v>41323</v>
      </c>
      <c r="C136">
        <v>2647</v>
      </c>
      <c r="D136" s="1">
        <f t="array" ref="D136">MAX(IF((C136=$G$3:$G$162)*(A136&lt;$H$3:$H$162)*(B136&gt;$H$3:$H$162),$J$3:$J$162,0),0)</f>
        <v>0</v>
      </c>
      <c r="G136">
        <v>4753</v>
      </c>
      <c r="H136" s="2">
        <v>41140</v>
      </c>
      <c r="I136">
        <v>44790</v>
      </c>
      <c r="J136">
        <v>329.09999999999997</v>
      </c>
    </row>
    <row r="137" spans="1:10" x14ac:dyDescent="0.25">
      <c r="A137" s="2">
        <v>40956</v>
      </c>
      <c r="B137" s="2">
        <v>41322</v>
      </c>
      <c r="C137">
        <v>2664</v>
      </c>
      <c r="D137" s="1">
        <f t="array" ref="D137">MAX(IF((C137=$G$3:$G$162)*(A137&lt;$H$3:$H$162)*(B137&gt;$H$3:$H$162),$J$3:$J$162,0),0)</f>
        <v>0</v>
      </c>
      <c r="G137">
        <v>6422</v>
      </c>
      <c r="H137" s="2">
        <v>41200</v>
      </c>
      <c r="I137">
        <v>45361</v>
      </c>
      <c r="J137">
        <v>369.3</v>
      </c>
    </row>
    <row r="138" spans="1:10" x14ac:dyDescent="0.25">
      <c r="A138" s="2">
        <v>40959</v>
      </c>
      <c r="B138" s="2">
        <v>41325</v>
      </c>
      <c r="C138">
        <v>2702</v>
      </c>
      <c r="D138" s="1">
        <f t="array" ref="D138">MAX(IF((C138=$G$3:$G$162)*(A138&lt;$H$3:$H$162)*(B138&gt;$H$3:$H$162),$J$3:$J$162,0),0)</f>
        <v>0</v>
      </c>
      <c r="G138">
        <v>10025</v>
      </c>
      <c r="H138" s="2">
        <v>40889</v>
      </c>
      <c r="I138">
        <v>45522</v>
      </c>
      <c r="J138">
        <v>867.4</v>
      </c>
    </row>
    <row r="139" spans="1:10" x14ac:dyDescent="0.25">
      <c r="A139" s="2">
        <v>40952</v>
      </c>
      <c r="B139" s="2">
        <v>41318</v>
      </c>
      <c r="C139">
        <v>2724</v>
      </c>
      <c r="D139" s="1">
        <f t="array" ref="D139">MAX(IF((C139=$G$3:$G$162)*(A139&lt;$H$3:$H$162)*(B139&gt;$H$3:$H$162),$J$3:$J$162,0),0)</f>
        <v>0</v>
      </c>
      <c r="G139">
        <v>15706</v>
      </c>
      <c r="H139" s="2">
        <v>41341</v>
      </c>
      <c r="I139">
        <v>45900</v>
      </c>
      <c r="J139">
        <v>199.3</v>
      </c>
    </row>
    <row r="140" spans="1:10" x14ac:dyDescent="0.25">
      <c r="A140" s="2">
        <v>40952</v>
      </c>
      <c r="B140" s="2">
        <v>41318</v>
      </c>
      <c r="C140">
        <v>2742</v>
      </c>
      <c r="D140" s="1">
        <f t="array" ref="D140">MAX(IF((C140=$G$3:$G$162)*(A140&lt;$H$3:$H$162)*(B140&gt;$H$3:$H$162),$J$3:$J$162,0),0)</f>
        <v>0</v>
      </c>
      <c r="G140">
        <v>11353</v>
      </c>
      <c r="H140" s="2">
        <v>40911</v>
      </c>
      <c r="I140">
        <v>45949</v>
      </c>
      <c r="J140">
        <v>7673.9999999999991</v>
      </c>
    </row>
    <row r="141" spans="1:10" x14ac:dyDescent="0.25">
      <c r="A141" s="2">
        <v>40957</v>
      </c>
      <c r="B141" s="2">
        <v>41323</v>
      </c>
      <c r="C141">
        <v>2755</v>
      </c>
      <c r="D141" s="1">
        <f t="array" ref="D141">MAX(IF((C141=$G$3:$G$162)*(A141&lt;$H$3:$H$162)*(B141&gt;$H$3:$H$162),$J$3:$J$162,0),0)</f>
        <v>0</v>
      </c>
      <c r="G141">
        <v>4269</v>
      </c>
      <c r="H141" s="2">
        <v>40960</v>
      </c>
      <c r="I141">
        <v>45960</v>
      </c>
      <c r="J141">
        <v>1966.3</v>
      </c>
    </row>
    <row r="142" spans="1:10" x14ac:dyDescent="0.25">
      <c r="A142" s="2">
        <v>40960</v>
      </c>
      <c r="B142" s="2">
        <v>41326</v>
      </c>
      <c r="C142">
        <v>2785</v>
      </c>
      <c r="D142" s="1">
        <f t="array" ref="D142">MAX(IF((C142=$G$3:$G$162)*(A142&lt;$H$3:$H$162)*(B142&gt;$H$3:$H$162),$J$3:$J$162,0),0)</f>
        <v>0</v>
      </c>
      <c r="G142">
        <v>15476</v>
      </c>
      <c r="H142" s="2">
        <v>41229</v>
      </c>
      <c r="I142">
        <v>45961</v>
      </c>
      <c r="J142">
        <v>117.10000000000001</v>
      </c>
    </row>
    <row r="143" spans="1:10" x14ac:dyDescent="0.25">
      <c r="A143" s="2">
        <v>40969</v>
      </c>
      <c r="B143" s="2">
        <v>41334</v>
      </c>
      <c r="C143">
        <v>2812</v>
      </c>
      <c r="D143" s="1">
        <f t="array" ref="D143">MAX(IF((C143=$G$3:$G$162)*(A143&lt;$H$3:$H$162)*(B143&gt;$H$3:$H$162),$J$3:$J$162,0),0)</f>
        <v>933.7</v>
      </c>
      <c r="G143">
        <v>10731</v>
      </c>
      <c r="H143" s="2">
        <v>40939</v>
      </c>
      <c r="I143">
        <v>46123</v>
      </c>
      <c r="J143">
        <v>9398</v>
      </c>
    </row>
    <row r="144" spans="1:10" x14ac:dyDescent="0.25">
      <c r="A144" s="2">
        <v>40952</v>
      </c>
      <c r="B144" s="2">
        <v>41318</v>
      </c>
      <c r="C144">
        <v>2859</v>
      </c>
      <c r="D144" s="1">
        <f t="array" ref="D144">MAX(IF((C144=$G$3:$G$162)*(A144&lt;$H$3:$H$162)*(B144&gt;$H$3:$H$162),$J$3:$J$162,0),0)</f>
        <v>0</v>
      </c>
      <c r="G144">
        <v>11718</v>
      </c>
      <c r="H144" s="2">
        <v>41084</v>
      </c>
      <c r="I144">
        <v>46371</v>
      </c>
      <c r="J144">
        <v>596.70000000000005</v>
      </c>
    </row>
    <row r="145" spans="1:10" x14ac:dyDescent="0.25">
      <c r="A145" s="2">
        <v>40970</v>
      </c>
      <c r="B145" s="2">
        <v>41335</v>
      </c>
      <c r="C145">
        <v>2867</v>
      </c>
      <c r="D145" s="1">
        <f t="array" ref="D145">MAX(IF((C145=$G$3:$G$162)*(A145&lt;$H$3:$H$162)*(B145&gt;$H$3:$H$162),$J$3:$J$162,0),0)</f>
        <v>0</v>
      </c>
      <c r="G145">
        <v>10665</v>
      </c>
      <c r="H145" s="2">
        <v>41086</v>
      </c>
      <c r="I145">
        <v>47078</v>
      </c>
      <c r="J145">
        <v>9946</v>
      </c>
    </row>
    <row r="146" spans="1:10" x14ac:dyDescent="0.25">
      <c r="A146" s="2">
        <v>40965</v>
      </c>
      <c r="B146" s="2">
        <v>41331</v>
      </c>
      <c r="C146">
        <v>2869</v>
      </c>
      <c r="D146" s="1">
        <f t="array" ref="D146">MAX(IF((C146=$G$3:$G$162)*(A146&lt;$H$3:$H$162)*(B146&gt;$H$3:$H$162),$J$3:$J$162,0),0)</f>
        <v>0</v>
      </c>
      <c r="G146">
        <v>12382</v>
      </c>
      <c r="H146" s="2">
        <v>41073</v>
      </c>
      <c r="I146">
        <v>47141</v>
      </c>
      <c r="J146">
        <v>289</v>
      </c>
    </row>
    <row r="147" spans="1:10" x14ac:dyDescent="0.25">
      <c r="A147" s="2">
        <v>40951</v>
      </c>
      <c r="B147" s="2">
        <v>41317</v>
      </c>
      <c r="C147">
        <v>2879</v>
      </c>
      <c r="D147" s="1">
        <f t="array" ref="D147">MAX(IF((C147=$G$3:$G$162)*(A147&lt;$H$3:$H$162)*(B147&gt;$H$3:$H$162),$J$3:$J$162,0),0)</f>
        <v>0</v>
      </c>
      <c r="G147">
        <v>6073</v>
      </c>
      <c r="H147" s="2">
        <v>40779</v>
      </c>
      <c r="I147">
        <v>47274</v>
      </c>
      <c r="J147">
        <v>6222</v>
      </c>
    </row>
    <row r="148" spans="1:10" x14ac:dyDescent="0.25">
      <c r="A148" s="2">
        <v>40944</v>
      </c>
      <c r="B148" s="2">
        <v>41310</v>
      </c>
      <c r="C148">
        <v>2883</v>
      </c>
      <c r="D148" s="1">
        <f t="array" ref="D148">MAX(IF((C148=$G$3:$G$162)*(A148&lt;$H$3:$H$162)*(B148&gt;$H$3:$H$162),$J$3:$J$162,0),0)</f>
        <v>0</v>
      </c>
      <c r="G148">
        <v>15346</v>
      </c>
      <c r="H148" s="2">
        <v>41317</v>
      </c>
      <c r="I148">
        <v>47566</v>
      </c>
      <c r="J148">
        <v>575.4</v>
      </c>
    </row>
    <row r="149" spans="1:10" x14ac:dyDescent="0.25">
      <c r="A149" s="2">
        <v>40970</v>
      </c>
      <c r="B149" s="2">
        <v>41335</v>
      </c>
      <c r="C149">
        <v>2909</v>
      </c>
      <c r="D149" s="1">
        <f t="array" ref="D149">MAX(IF((C149=$G$3:$G$162)*(A149&lt;$H$3:$H$162)*(B149&gt;$H$3:$H$162),$J$3:$J$162,0),0)</f>
        <v>0</v>
      </c>
      <c r="G149">
        <v>9837</v>
      </c>
      <c r="H149" s="2">
        <v>41024</v>
      </c>
      <c r="I149">
        <v>47700</v>
      </c>
      <c r="J149">
        <v>808.1</v>
      </c>
    </row>
    <row r="150" spans="1:10" x14ac:dyDescent="0.25">
      <c r="A150" s="2">
        <v>40959</v>
      </c>
      <c r="B150" s="2">
        <v>41325</v>
      </c>
      <c r="C150">
        <v>2940</v>
      </c>
      <c r="D150" s="1">
        <f t="array" ref="D150">MAX(IF((C150=$G$3:$G$162)*(A150&lt;$H$3:$H$162)*(B150&gt;$H$3:$H$162),$J$3:$J$162,0),0)</f>
        <v>0</v>
      </c>
      <c r="G150">
        <v>3119</v>
      </c>
      <c r="H150" s="2">
        <v>41040</v>
      </c>
      <c r="I150">
        <v>48483</v>
      </c>
      <c r="J150">
        <v>951.5</v>
      </c>
    </row>
    <row r="151" spans="1:10" x14ac:dyDescent="0.25">
      <c r="A151" s="2">
        <v>40965</v>
      </c>
      <c r="B151" s="2">
        <v>41331</v>
      </c>
      <c r="C151">
        <v>2955</v>
      </c>
      <c r="D151" s="1">
        <f t="array" ref="D151">MAX(IF((C151=$G$3:$G$162)*(A151&lt;$H$3:$H$162)*(B151&gt;$H$3:$H$162),$J$3:$J$162,0),0)</f>
        <v>0</v>
      </c>
      <c r="G151">
        <v>4697</v>
      </c>
      <c r="H151" s="2">
        <v>41266</v>
      </c>
      <c r="I151">
        <v>48685</v>
      </c>
      <c r="J151">
        <v>908.8</v>
      </c>
    </row>
    <row r="152" spans="1:10" x14ac:dyDescent="0.25">
      <c r="A152" s="2">
        <v>40955</v>
      </c>
      <c r="B152" s="2">
        <v>41321</v>
      </c>
      <c r="C152">
        <v>2964</v>
      </c>
      <c r="D152" s="1">
        <f t="array" ref="D152">MAX(IF((C152=$G$3:$G$162)*(A152&lt;$H$3:$H$162)*(B152&gt;$H$3:$H$162),$J$3:$J$162,0),0)</f>
        <v>0</v>
      </c>
      <c r="G152">
        <v>6127</v>
      </c>
      <c r="H152" s="2">
        <v>41244</v>
      </c>
      <c r="I152">
        <v>48749</v>
      </c>
      <c r="J152">
        <v>409.90000000000003</v>
      </c>
    </row>
    <row r="153" spans="1:10" x14ac:dyDescent="0.25">
      <c r="A153" s="2">
        <v>40695</v>
      </c>
      <c r="B153" s="2">
        <v>41061</v>
      </c>
      <c r="C153">
        <v>2976</v>
      </c>
      <c r="D153" s="1">
        <f t="array" ref="D153">MAX(IF((C153=$G$3:$G$162)*(A153&lt;$H$3:$H$162)*(B153&gt;$H$3:$H$162),$J$3:$J$162,0),0)</f>
        <v>0</v>
      </c>
      <c r="G153">
        <v>1980</v>
      </c>
      <c r="H153" s="2">
        <v>41174</v>
      </c>
      <c r="I153">
        <v>48910</v>
      </c>
      <c r="J153">
        <v>33943</v>
      </c>
    </row>
    <row r="154" spans="1:10" x14ac:dyDescent="0.25">
      <c r="A154" s="2">
        <v>40993</v>
      </c>
      <c r="B154" s="2">
        <v>41358</v>
      </c>
      <c r="C154">
        <v>3003</v>
      </c>
      <c r="D154" s="1">
        <f t="array" ref="D154">MAX(IF((C154=$G$3:$G$162)*(A154&lt;$H$3:$H$162)*(B154&gt;$H$3:$H$162),$J$3:$J$162,0),0)</f>
        <v>0</v>
      </c>
      <c r="G154">
        <v>12680</v>
      </c>
      <c r="H154" s="2">
        <v>41198</v>
      </c>
      <c r="I154">
        <v>48972</v>
      </c>
      <c r="J154">
        <v>7051.7999999999993</v>
      </c>
    </row>
    <row r="155" spans="1:10" x14ac:dyDescent="0.25">
      <c r="A155" s="2">
        <v>40965</v>
      </c>
      <c r="B155" s="2">
        <v>41331</v>
      </c>
      <c r="C155">
        <v>3019</v>
      </c>
      <c r="D155" s="1">
        <f t="array" ref="D155">MAX(IF((C155=$G$3:$G$162)*(A155&lt;$H$3:$H$162)*(B155&gt;$H$3:$H$162),$J$3:$J$162,0),0)</f>
        <v>0</v>
      </c>
      <c r="G155">
        <v>4664</v>
      </c>
      <c r="H155" s="2">
        <v>40677</v>
      </c>
      <c r="I155">
        <v>49109</v>
      </c>
      <c r="J155">
        <v>9889.2999999999993</v>
      </c>
    </row>
    <row r="156" spans="1:10" x14ac:dyDescent="0.25">
      <c r="A156" s="2">
        <v>40999</v>
      </c>
      <c r="B156" s="2">
        <v>41364</v>
      </c>
      <c r="C156">
        <v>3028</v>
      </c>
      <c r="D156" s="1">
        <f t="array" ref="D156">MAX(IF((C156=$G$3:$G$162)*(A156&lt;$H$3:$H$162)*(B156&gt;$H$3:$H$162),$J$3:$J$162,0),0)</f>
        <v>0</v>
      </c>
      <c r="G156">
        <v>10704</v>
      </c>
      <c r="H156" s="2">
        <v>40871</v>
      </c>
      <c r="I156">
        <v>49136</v>
      </c>
      <c r="J156">
        <v>797.4</v>
      </c>
    </row>
    <row r="157" spans="1:10" x14ac:dyDescent="0.25">
      <c r="A157" s="2">
        <v>40995</v>
      </c>
      <c r="B157" s="2">
        <v>41360</v>
      </c>
      <c r="C157">
        <v>3044</v>
      </c>
      <c r="D157" s="1">
        <f t="array" ref="D157">MAX(IF((C157=$G$3:$G$162)*(A157&lt;$H$3:$H$162)*(B157&gt;$H$3:$H$162),$J$3:$J$162,0),0)</f>
        <v>0</v>
      </c>
      <c r="G157">
        <v>13501</v>
      </c>
      <c r="H157" s="2">
        <v>41109</v>
      </c>
      <c r="I157">
        <v>49223</v>
      </c>
      <c r="J157">
        <v>166.8</v>
      </c>
    </row>
    <row r="158" spans="1:10" x14ac:dyDescent="0.25">
      <c r="A158" s="2">
        <v>40872</v>
      </c>
      <c r="B158" s="2">
        <v>41238</v>
      </c>
      <c r="C158">
        <v>3052</v>
      </c>
      <c r="D158" s="1">
        <f t="array" ref="D158">MAX(IF((C158=$G$3:$G$162)*(A158&lt;$H$3:$H$162)*(B158&gt;$H$3:$H$162),$J$3:$J$162,0),0)</f>
        <v>0</v>
      </c>
      <c r="G158">
        <v>8605</v>
      </c>
      <c r="H158" s="2">
        <v>41014</v>
      </c>
      <c r="I158">
        <v>49259</v>
      </c>
      <c r="J158">
        <v>180.3</v>
      </c>
    </row>
    <row r="159" spans="1:10" x14ac:dyDescent="0.25">
      <c r="A159" s="2">
        <v>40964</v>
      </c>
      <c r="B159" s="2">
        <v>41330</v>
      </c>
      <c r="C159">
        <v>3069</v>
      </c>
      <c r="D159" s="1">
        <f t="array" ref="D159">MAX(IF((C159=$G$3:$G$162)*(A159&lt;$H$3:$H$162)*(B159&gt;$H$3:$H$162),$J$3:$J$162,0),0)</f>
        <v>0</v>
      </c>
      <c r="G159">
        <v>7208</v>
      </c>
      <c r="H159" s="2">
        <v>40670</v>
      </c>
      <c r="I159">
        <v>49298</v>
      </c>
      <c r="J159">
        <v>126.6</v>
      </c>
    </row>
    <row r="160" spans="1:10" x14ac:dyDescent="0.25">
      <c r="A160" s="2">
        <v>40969</v>
      </c>
      <c r="B160" s="2">
        <v>41334</v>
      </c>
      <c r="C160">
        <v>3096</v>
      </c>
      <c r="D160" s="1">
        <f t="array" ref="D160">MAX(IF((C160=$G$3:$G$162)*(A160&lt;$H$3:$H$162)*(B160&gt;$H$3:$H$162),$J$3:$J$162,0),0)</f>
        <v>0</v>
      </c>
      <c r="G160">
        <v>15487</v>
      </c>
      <c r="H160" s="2">
        <v>41171</v>
      </c>
      <c r="I160">
        <v>49423</v>
      </c>
      <c r="J160">
        <v>5578</v>
      </c>
    </row>
    <row r="161" spans="1:10" x14ac:dyDescent="0.25">
      <c r="A161" s="2">
        <v>40950</v>
      </c>
      <c r="B161" s="2">
        <v>41316</v>
      </c>
      <c r="C161">
        <v>3100</v>
      </c>
      <c r="D161" s="1">
        <f t="array" ref="D161">MAX(IF((C161=$G$3:$G$162)*(A161&lt;$H$3:$H$162)*(B161&gt;$H$3:$H$162),$J$3:$J$162,0),0)</f>
        <v>0</v>
      </c>
      <c r="G161">
        <v>14702</v>
      </c>
      <c r="H161" s="2">
        <v>40920</v>
      </c>
      <c r="I161">
        <v>49611</v>
      </c>
      <c r="J161">
        <v>500</v>
      </c>
    </row>
    <row r="162" spans="1:10" x14ac:dyDescent="0.25">
      <c r="A162" s="2">
        <v>40965</v>
      </c>
      <c r="B162" s="2">
        <v>41331</v>
      </c>
      <c r="C162">
        <v>3119</v>
      </c>
      <c r="D162" s="1">
        <f t="array" ref="D162">MAX(IF((C162=$G$3:$G$162)*(A162&lt;$H$3:$H$162)*(B162&gt;$H$3:$H$162),$J$3:$J$162,0),0)</f>
        <v>951.5</v>
      </c>
      <c r="G162">
        <v>5827</v>
      </c>
      <c r="H162" s="2">
        <v>40741</v>
      </c>
      <c r="I162">
        <v>49682</v>
      </c>
      <c r="J162">
        <v>147.4</v>
      </c>
    </row>
    <row r="163" spans="1:10" x14ac:dyDescent="0.25">
      <c r="A163" s="2">
        <v>40972</v>
      </c>
      <c r="B163" s="2">
        <v>41337</v>
      </c>
      <c r="C163">
        <v>3121</v>
      </c>
      <c r="D163" s="1">
        <f t="array" ref="D163">MAX(IF((C163=$G$3:$G$162)*(A163&lt;$H$3:$H$162)*(B163&gt;$H$3:$H$162),$J$3:$J$162,0),0)</f>
        <v>0</v>
      </c>
      <c r="G163"/>
    </row>
    <row r="164" spans="1:10" x14ac:dyDescent="0.25">
      <c r="A164" s="2">
        <v>40958</v>
      </c>
      <c r="B164" s="2">
        <v>41324</v>
      </c>
      <c r="C164">
        <v>3168</v>
      </c>
      <c r="D164" s="1">
        <f t="array" ref="D164">MAX(IF((C164=$G$3:$G$162)*(A164&lt;$H$3:$H$162)*(B164&gt;$H$3:$H$162),$J$3:$J$162,0),0)</f>
        <v>0</v>
      </c>
      <c r="G164"/>
    </row>
    <row r="165" spans="1:10" x14ac:dyDescent="0.25">
      <c r="A165" s="2">
        <v>40989</v>
      </c>
      <c r="B165" s="2">
        <v>41354</v>
      </c>
      <c r="C165">
        <v>3185</v>
      </c>
      <c r="D165" s="1">
        <f t="array" ref="D165">MAX(IF((C165=$G$3:$G$162)*(A165&lt;$H$3:$H$162)*(B165&gt;$H$3:$H$162),$J$3:$J$162,0),0)</f>
        <v>283.29999999999995</v>
      </c>
      <c r="G165"/>
    </row>
    <row r="166" spans="1:10" x14ac:dyDescent="0.25">
      <c r="A166" s="2">
        <v>40721</v>
      </c>
      <c r="B166" s="2">
        <v>41087</v>
      </c>
      <c r="C166">
        <v>3200</v>
      </c>
      <c r="D166" s="1">
        <f t="array" ref="D166">MAX(IF((C166=$G$3:$G$162)*(A166&lt;$H$3:$H$162)*(B166&gt;$H$3:$H$162),$J$3:$J$162,0),0)</f>
        <v>0</v>
      </c>
      <c r="G166"/>
    </row>
    <row r="167" spans="1:10" x14ac:dyDescent="0.25">
      <c r="A167" s="2">
        <v>40909</v>
      </c>
      <c r="B167" s="2">
        <v>41275</v>
      </c>
      <c r="C167">
        <v>3211</v>
      </c>
      <c r="D167" s="1">
        <f t="array" ref="D167">MAX(IF((C167=$G$3:$G$162)*(A167&lt;$H$3:$H$162)*(B167&gt;$H$3:$H$162),$J$3:$J$162,0),0)</f>
        <v>8328</v>
      </c>
      <c r="G167"/>
    </row>
    <row r="168" spans="1:10" x14ac:dyDescent="0.25">
      <c r="A168" s="2">
        <v>40941</v>
      </c>
      <c r="B168" s="2">
        <v>41307</v>
      </c>
      <c r="C168">
        <v>3225</v>
      </c>
      <c r="D168" s="1">
        <f t="array" ref="D168">MAX(IF((C168=$G$3:$G$162)*(A168&lt;$H$3:$H$162)*(B168&gt;$H$3:$H$162),$J$3:$J$162,0),0)</f>
        <v>0</v>
      </c>
      <c r="G168"/>
    </row>
    <row r="169" spans="1:10" x14ac:dyDescent="0.25">
      <c r="A169" s="2">
        <v>40799</v>
      </c>
      <c r="B169" s="2">
        <v>41011</v>
      </c>
      <c r="C169">
        <v>3232</v>
      </c>
      <c r="D169" s="1">
        <f t="array" ref="D169">MAX(IF((C169=$G$3:$G$162)*(A169&lt;$H$3:$H$162)*(B169&gt;$H$3:$H$162),$J$3:$J$162,0),0)</f>
        <v>0</v>
      </c>
      <c r="G169"/>
    </row>
    <row r="170" spans="1:10" x14ac:dyDescent="0.25">
      <c r="A170" s="2">
        <v>40958</v>
      </c>
      <c r="B170" s="2">
        <v>41324</v>
      </c>
      <c r="C170">
        <v>3281</v>
      </c>
      <c r="D170" s="1">
        <f t="array" ref="D170">MAX(IF((C170=$G$3:$G$162)*(A170&lt;$H$3:$H$162)*(B170&gt;$H$3:$H$162),$J$3:$J$162,0),0)</f>
        <v>0</v>
      </c>
      <c r="G170"/>
    </row>
    <row r="171" spans="1:10" x14ac:dyDescent="0.25">
      <c r="A171" s="2">
        <v>40960</v>
      </c>
      <c r="B171" s="2">
        <v>41326</v>
      </c>
      <c r="C171">
        <v>3383</v>
      </c>
      <c r="D171" s="1">
        <f t="array" ref="D171">MAX(IF((C171=$G$3:$G$162)*(A171&lt;$H$3:$H$162)*(B171&gt;$H$3:$H$162),$J$3:$J$162,0),0)</f>
        <v>0</v>
      </c>
      <c r="G171"/>
    </row>
    <row r="172" spans="1:10" x14ac:dyDescent="0.25">
      <c r="A172" s="2">
        <v>40636</v>
      </c>
      <c r="B172" s="2">
        <v>41002</v>
      </c>
      <c r="C172">
        <v>3410</v>
      </c>
      <c r="D172" s="1">
        <f t="array" ref="D172">MAX(IF((C172=$G$3:$G$162)*(A172&lt;$H$3:$H$162)*(B172&gt;$H$3:$H$162),$J$3:$J$162,0),0)</f>
        <v>0</v>
      </c>
      <c r="G172"/>
    </row>
    <row r="173" spans="1:10" x14ac:dyDescent="0.25">
      <c r="A173" s="2">
        <v>40992</v>
      </c>
      <c r="B173" s="2">
        <v>41357</v>
      </c>
      <c r="C173">
        <v>3446</v>
      </c>
      <c r="D173" s="1">
        <f t="array" ref="D173">MAX(IF((C173=$G$3:$G$162)*(A173&lt;$H$3:$H$162)*(B173&gt;$H$3:$H$162),$J$3:$J$162,0),0)</f>
        <v>0</v>
      </c>
      <c r="G173"/>
    </row>
    <row r="174" spans="1:10" x14ac:dyDescent="0.25">
      <c r="A174" s="2">
        <v>40635</v>
      </c>
      <c r="B174" s="2">
        <v>41001</v>
      </c>
      <c r="C174">
        <v>3480</v>
      </c>
      <c r="D174" s="1">
        <f t="array" ref="D174">MAX(IF((C174=$G$3:$G$162)*(A174&lt;$H$3:$H$162)*(B174&gt;$H$3:$H$162),$J$3:$J$162,0),0)</f>
        <v>0</v>
      </c>
      <c r="G174"/>
    </row>
    <row r="175" spans="1:10" x14ac:dyDescent="0.25">
      <c r="A175" s="2">
        <v>40988</v>
      </c>
      <c r="B175" s="2">
        <v>41353</v>
      </c>
      <c r="C175">
        <v>3488</v>
      </c>
      <c r="D175" s="1">
        <f t="array" ref="D175">MAX(IF((C175=$G$3:$G$162)*(A175&lt;$H$3:$H$162)*(B175&gt;$H$3:$H$162),$J$3:$J$162,0),0)</f>
        <v>0</v>
      </c>
      <c r="G175"/>
    </row>
    <row r="176" spans="1:10" x14ac:dyDescent="0.25">
      <c r="A176" s="2">
        <v>40986</v>
      </c>
      <c r="B176" s="2">
        <v>41351</v>
      </c>
      <c r="C176">
        <v>3501</v>
      </c>
      <c r="D176" s="1">
        <f t="array" ref="D176">MAX(IF((C176=$G$3:$G$162)*(A176&lt;$H$3:$H$162)*(B176&gt;$H$3:$H$162),$J$3:$J$162,0),0)</f>
        <v>0</v>
      </c>
      <c r="G176"/>
    </row>
    <row r="177" spans="1:7" x14ac:dyDescent="0.25">
      <c r="A177" s="2">
        <v>40998</v>
      </c>
      <c r="B177" s="2">
        <v>41363</v>
      </c>
      <c r="C177">
        <v>3515</v>
      </c>
      <c r="D177" s="1">
        <f t="array" ref="D177">MAX(IF((C177=$G$3:$G$162)*(A177&lt;$H$3:$H$162)*(B177&gt;$H$3:$H$162),$J$3:$J$162,0),0)</f>
        <v>0</v>
      </c>
      <c r="G177"/>
    </row>
    <row r="178" spans="1:7" x14ac:dyDescent="0.25">
      <c r="A178" s="2">
        <v>40977</v>
      </c>
      <c r="B178" s="2">
        <v>41342</v>
      </c>
      <c r="C178">
        <v>3540</v>
      </c>
      <c r="D178" s="1">
        <f t="array" ref="D178">MAX(IF((C178=$G$3:$G$162)*(A178&lt;$H$3:$H$162)*(B178&gt;$H$3:$H$162),$J$3:$J$162,0),0)</f>
        <v>0</v>
      </c>
      <c r="G178"/>
    </row>
    <row r="179" spans="1:7" x14ac:dyDescent="0.25">
      <c r="A179" s="2">
        <v>40953</v>
      </c>
      <c r="B179" s="2">
        <v>41319</v>
      </c>
      <c r="C179">
        <v>3547</v>
      </c>
      <c r="D179" s="1">
        <f t="array" ref="D179">MAX(IF((C179=$G$3:$G$162)*(A179&lt;$H$3:$H$162)*(B179&gt;$H$3:$H$162),$J$3:$J$162,0),0)</f>
        <v>0</v>
      </c>
      <c r="G179"/>
    </row>
    <row r="180" spans="1:7" x14ac:dyDescent="0.25">
      <c r="A180" s="2">
        <v>40985</v>
      </c>
      <c r="B180" s="2">
        <v>41350</v>
      </c>
      <c r="C180">
        <v>3552</v>
      </c>
      <c r="D180" s="1">
        <f t="array" ref="D180">MAX(IF((C180=$G$3:$G$162)*(A180&lt;$H$3:$H$162)*(B180&gt;$H$3:$H$162),$J$3:$J$162,0),0)</f>
        <v>470.20000000000005</v>
      </c>
      <c r="G180"/>
    </row>
    <row r="181" spans="1:7" x14ac:dyDescent="0.25">
      <c r="A181" s="2">
        <v>40978</v>
      </c>
      <c r="B181" s="2">
        <v>41343</v>
      </c>
      <c r="C181">
        <v>3562</v>
      </c>
      <c r="D181" s="1">
        <f t="array" ref="D181">MAX(IF((C181=$G$3:$G$162)*(A181&lt;$H$3:$H$162)*(B181&gt;$H$3:$H$162),$J$3:$J$162,0),0)</f>
        <v>0</v>
      </c>
      <c r="G181"/>
    </row>
    <row r="182" spans="1:7" x14ac:dyDescent="0.25">
      <c r="A182" s="2">
        <v>40997</v>
      </c>
      <c r="B182" s="2">
        <v>41362</v>
      </c>
      <c r="C182">
        <v>3563</v>
      </c>
      <c r="D182" s="1">
        <f t="array" ref="D182">MAX(IF((C182=$G$3:$G$162)*(A182&lt;$H$3:$H$162)*(B182&gt;$H$3:$H$162),$J$3:$J$162,0),0)</f>
        <v>0</v>
      </c>
      <c r="G182"/>
    </row>
    <row r="183" spans="1:7" x14ac:dyDescent="0.25">
      <c r="A183" s="2">
        <v>40982</v>
      </c>
      <c r="B183" s="2">
        <v>41347</v>
      </c>
      <c r="C183">
        <v>3580</v>
      </c>
      <c r="D183" s="1">
        <f t="array" ref="D183">MAX(IF((C183=$G$3:$G$162)*(A183&lt;$H$3:$H$162)*(B183&gt;$H$3:$H$162),$J$3:$J$162,0),0)</f>
        <v>0</v>
      </c>
      <c r="G183"/>
    </row>
    <row r="184" spans="1:7" x14ac:dyDescent="0.25">
      <c r="A184" s="2">
        <v>40980</v>
      </c>
      <c r="B184" s="2">
        <v>41345</v>
      </c>
      <c r="C184">
        <v>3582</v>
      </c>
      <c r="D184" s="1">
        <f t="array" ref="D184">MAX(IF((C184=$G$3:$G$162)*(A184&lt;$H$3:$H$162)*(B184&gt;$H$3:$H$162),$J$3:$J$162,0),0)</f>
        <v>0</v>
      </c>
      <c r="G184"/>
    </row>
    <row r="185" spans="1:7" x14ac:dyDescent="0.25">
      <c r="A185" s="2">
        <v>40962</v>
      </c>
      <c r="B185" s="2">
        <v>41328</v>
      </c>
      <c r="C185">
        <v>3586</v>
      </c>
      <c r="D185" s="1">
        <f t="array" ref="D185">MAX(IF((C185=$G$3:$G$162)*(A185&lt;$H$3:$H$162)*(B185&gt;$H$3:$H$162),$J$3:$J$162,0),0)</f>
        <v>0</v>
      </c>
      <c r="G185"/>
    </row>
    <row r="186" spans="1:7" x14ac:dyDescent="0.25">
      <c r="A186" s="2">
        <v>40975</v>
      </c>
      <c r="B186" s="2">
        <v>41340</v>
      </c>
      <c r="C186">
        <v>3593</v>
      </c>
      <c r="D186" s="1">
        <f t="array" ref="D186">MAX(IF((C186=$G$3:$G$162)*(A186&lt;$H$3:$H$162)*(B186&gt;$H$3:$H$162),$J$3:$J$162,0),0)</f>
        <v>0</v>
      </c>
      <c r="G186"/>
    </row>
    <row r="187" spans="1:7" x14ac:dyDescent="0.25">
      <c r="A187" s="2">
        <v>40997</v>
      </c>
      <c r="B187" s="2">
        <v>41362</v>
      </c>
      <c r="C187">
        <v>3618</v>
      </c>
      <c r="D187" s="1">
        <f t="array" ref="D187">MAX(IF((C187=$G$3:$G$162)*(A187&lt;$H$3:$H$162)*(B187&gt;$H$3:$H$162),$J$3:$J$162,0),0)</f>
        <v>4542.7</v>
      </c>
      <c r="G187"/>
    </row>
    <row r="188" spans="1:7" x14ac:dyDescent="0.25">
      <c r="A188" s="2">
        <v>40974</v>
      </c>
      <c r="B188" s="2">
        <v>41339</v>
      </c>
      <c r="C188">
        <v>3625</v>
      </c>
      <c r="D188" s="1">
        <f t="array" ref="D188">MAX(IF((C188=$G$3:$G$162)*(A188&lt;$H$3:$H$162)*(B188&gt;$H$3:$H$162),$J$3:$J$162,0),0)</f>
        <v>0</v>
      </c>
      <c r="G188"/>
    </row>
    <row r="189" spans="1:7" x14ac:dyDescent="0.25">
      <c r="A189" s="2">
        <v>40980</v>
      </c>
      <c r="B189" s="2">
        <v>41345</v>
      </c>
      <c r="C189">
        <v>3628</v>
      </c>
      <c r="D189" s="1">
        <f t="array" ref="D189">MAX(IF((C189=$G$3:$G$162)*(A189&lt;$H$3:$H$162)*(B189&gt;$H$3:$H$162),$J$3:$J$162,0),0)</f>
        <v>0</v>
      </c>
      <c r="G189"/>
    </row>
    <row r="190" spans="1:7" x14ac:dyDescent="0.25">
      <c r="A190" s="2">
        <v>40978</v>
      </c>
      <c r="B190" s="2">
        <v>41343</v>
      </c>
      <c r="C190">
        <v>3675</v>
      </c>
      <c r="D190" s="1">
        <f t="array" ref="D190">MAX(IF((C190=$G$3:$G$162)*(A190&lt;$H$3:$H$162)*(B190&gt;$H$3:$H$162),$J$3:$J$162,0),0)</f>
        <v>50.9</v>
      </c>
      <c r="G190"/>
    </row>
    <row r="191" spans="1:7" x14ac:dyDescent="0.25">
      <c r="A191" s="2">
        <v>40995</v>
      </c>
      <c r="B191" s="2">
        <v>41360</v>
      </c>
      <c r="C191">
        <v>3687</v>
      </c>
      <c r="D191" s="1">
        <f t="array" ref="D191">MAX(IF((C191=$G$3:$G$162)*(A191&lt;$H$3:$H$162)*(B191&gt;$H$3:$H$162),$J$3:$J$162,0),0)</f>
        <v>0</v>
      </c>
      <c r="G191"/>
    </row>
    <row r="192" spans="1:7" x14ac:dyDescent="0.25">
      <c r="A192" s="2">
        <v>40982</v>
      </c>
      <c r="B192" s="2">
        <v>41347</v>
      </c>
      <c r="C192">
        <v>3713</v>
      </c>
      <c r="D192" s="1">
        <f t="array" ref="D192">MAX(IF((C192=$G$3:$G$162)*(A192&lt;$H$3:$H$162)*(B192&gt;$H$3:$H$162),$J$3:$J$162,0),0)</f>
        <v>0</v>
      </c>
      <c r="G192"/>
    </row>
    <row r="193" spans="1:7" x14ac:dyDescent="0.25">
      <c r="A193" s="2">
        <v>40999</v>
      </c>
      <c r="B193" s="2">
        <v>41364</v>
      </c>
      <c r="C193">
        <v>3750</v>
      </c>
      <c r="D193" s="1">
        <f t="array" ref="D193">MAX(IF((C193=$G$3:$G$162)*(A193&lt;$H$3:$H$162)*(B193&gt;$H$3:$H$162),$J$3:$J$162,0),0)</f>
        <v>769.9</v>
      </c>
      <c r="G193"/>
    </row>
    <row r="194" spans="1:7" x14ac:dyDescent="0.25">
      <c r="A194" s="2">
        <v>40646</v>
      </c>
      <c r="B194" s="2">
        <v>41012</v>
      </c>
      <c r="C194">
        <v>3751</v>
      </c>
      <c r="D194" s="1">
        <f t="array" ref="D194">MAX(IF((C194=$G$3:$G$162)*(A194&lt;$H$3:$H$162)*(B194&gt;$H$3:$H$162),$J$3:$J$162,0),0)</f>
        <v>0</v>
      </c>
      <c r="G194"/>
    </row>
    <row r="195" spans="1:7" x14ac:dyDescent="0.25">
      <c r="A195" s="2">
        <v>40643</v>
      </c>
      <c r="B195" s="2">
        <v>41009</v>
      </c>
      <c r="C195">
        <v>3766</v>
      </c>
      <c r="D195" s="1">
        <f t="array" ref="D195">MAX(IF((C195=$G$3:$G$162)*(A195&lt;$H$3:$H$162)*(B195&gt;$H$3:$H$162),$J$3:$J$162,0),0)</f>
        <v>0</v>
      </c>
      <c r="G195"/>
    </row>
    <row r="196" spans="1:7" x14ac:dyDescent="0.25">
      <c r="A196" s="2">
        <v>40724</v>
      </c>
      <c r="B196" s="2">
        <v>41090</v>
      </c>
      <c r="C196">
        <v>3780</v>
      </c>
      <c r="D196" s="1">
        <f t="array" ref="D196">MAX(IF((C196=$G$3:$G$162)*(A196&lt;$H$3:$H$162)*(B196&gt;$H$3:$H$162),$J$3:$J$162,0),0)</f>
        <v>0</v>
      </c>
      <c r="G196"/>
    </row>
    <row r="197" spans="1:7" x14ac:dyDescent="0.25">
      <c r="A197" s="2">
        <v>40996</v>
      </c>
      <c r="B197" s="2">
        <v>41361</v>
      </c>
      <c r="C197">
        <v>3810</v>
      </c>
      <c r="D197" s="1">
        <f t="array" ref="D197">MAX(IF((C197=$G$3:$G$162)*(A197&lt;$H$3:$H$162)*(B197&gt;$H$3:$H$162),$J$3:$J$162,0),0)</f>
        <v>2752</v>
      </c>
      <c r="G197"/>
    </row>
    <row r="198" spans="1:7" x14ac:dyDescent="0.25">
      <c r="A198" s="2">
        <v>40977</v>
      </c>
      <c r="B198" s="2">
        <v>41342</v>
      </c>
      <c r="C198">
        <v>3838</v>
      </c>
      <c r="D198" s="1">
        <f t="array" ref="D198">MAX(IF((C198=$G$3:$G$162)*(A198&lt;$H$3:$H$162)*(B198&gt;$H$3:$H$162),$J$3:$J$162,0),0)</f>
        <v>0</v>
      </c>
      <c r="G198"/>
    </row>
    <row r="199" spans="1:7" x14ac:dyDescent="0.25">
      <c r="A199" s="2">
        <v>40986</v>
      </c>
      <c r="B199" s="2">
        <v>41351</v>
      </c>
      <c r="C199">
        <v>3842</v>
      </c>
      <c r="D199" s="1">
        <f t="array" ref="D199">MAX(IF((C199=$G$3:$G$162)*(A199&lt;$H$3:$H$162)*(B199&gt;$H$3:$H$162),$J$3:$J$162,0),0)</f>
        <v>0</v>
      </c>
      <c r="G199"/>
    </row>
    <row r="200" spans="1:7" x14ac:dyDescent="0.25">
      <c r="A200" s="2">
        <v>40978</v>
      </c>
      <c r="B200" s="2">
        <v>41343</v>
      </c>
      <c r="C200">
        <v>3862</v>
      </c>
      <c r="D200" s="1">
        <f t="array" ref="D200">MAX(IF((C200=$G$3:$G$162)*(A200&lt;$H$3:$H$162)*(B200&gt;$H$3:$H$162),$J$3:$J$162,0),0)</f>
        <v>0</v>
      </c>
      <c r="G200"/>
    </row>
    <row r="201" spans="1:7" x14ac:dyDescent="0.25">
      <c r="A201" s="2">
        <v>40656</v>
      </c>
      <c r="B201" s="2">
        <v>41022</v>
      </c>
      <c r="C201">
        <v>3885</v>
      </c>
      <c r="D201" s="1">
        <f t="array" ref="D201">MAX(IF((C201=$G$3:$G$162)*(A201&lt;$H$3:$H$162)*(B201&gt;$H$3:$H$162),$J$3:$J$162,0),0)</f>
        <v>0</v>
      </c>
      <c r="G201"/>
    </row>
    <row r="202" spans="1:7" x14ac:dyDescent="0.25">
      <c r="A202" s="2">
        <v>40988</v>
      </c>
      <c r="B202" s="2">
        <v>41353</v>
      </c>
      <c r="C202">
        <v>3888</v>
      </c>
      <c r="D202" s="1">
        <f t="array" ref="D202">MAX(IF((C202=$G$3:$G$162)*(A202&lt;$H$3:$H$162)*(B202&gt;$H$3:$H$162),$J$3:$J$162,0),0)</f>
        <v>0</v>
      </c>
      <c r="G202"/>
    </row>
    <row r="203" spans="1:7" x14ac:dyDescent="0.25">
      <c r="A203" s="2">
        <v>40976</v>
      </c>
      <c r="B203" s="2">
        <v>41341</v>
      </c>
      <c r="C203">
        <v>3894</v>
      </c>
      <c r="D203" s="1">
        <f t="array" ref="D203">MAX(IF((C203=$G$3:$G$162)*(A203&lt;$H$3:$H$162)*(B203&gt;$H$3:$H$162),$J$3:$J$162,0),0)</f>
        <v>0</v>
      </c>
      <c r="G203"/>
    </row>
    <row r="204" spans="1:7" x14ac:dyDescent="0.25">
      <c r="A204" s="2">
        <v>40991</v>
      </c>
      <c r="B204" s="2">
        <v>41356</v>
      </c>
      <c r="C204">
        <v>3948</v>
      </c>
      <c r="D204" s="1">
        <f t="array" ref="D204">MAX(IF((C204=$G$3:$G$162)*(A204&lt;$H$3:$H$162)*(B204&gt;$H$3:$H$162),$J$3:$J$162,0),0)</f>
        <v>0</v>
      </c>
      <c r="G204"/>
    </row>
    <row r="205" spans="1:7" x14ac:dyDescent="0.25">
      <c r="A205" s="2">
        <v>40944</v>
      </c>
      <c r="B205" s="2">
        <v>41310</v>
      </c>
      <c r="C205">
        <v>4017</v>
      </c>
      <c r="D205" s="1">
        <f t="array" ref="D205">MAX(IF((C205=$G$3:$G$162)*(A205&lt;$H$3:$H$162)*(B205&gt;$H$3:$H$162),$J$3:$J$162,0),0)</f>
        <v>0</v>
      </c>
      <c r="G205"/>
    </row>
    <row r="206" spans="1:7" x14ac:dyDescent="0.25">
      <c r="A206" s="2">
        <v>40959</v>
      </c>
      <c r="B206" s="2">
        <v>41325</v>
      </c>
      <c r="C206">
        <v>4049</v>
      </c>
      <c r="D206" s="1">
        <f t="array" ref="D206">MAX(IF((C206=$G$3:$G$162)*(A206&lt;$H$3:$H$162)*(B206&gt;$H$3:$H$162),$J$3:$J$162,0),0)</f>
        <v>0</v>
      </c>
      <c r="G206"/>
    </row>
    <row r="207" spans="1:7" x14ac:dyDescent="0.25">
      <c r="A207" s="2">
        <v>40965</v>
      </c>
      <c r="B207" s="2">
        <v>41331</v>
      </c>
      <c r="C207">
        <v>4050</v>
      </c>
      <c r="D207" s="1">
        <f t="array" ref="D207">MAX(IF((C207=$G$3:$G$162)*(A207&lt;$H$3:$H$162)*(B207&gt;$H$3:$H$162),$J$3:$J$162,0),0)</f>
        <v>0</v>
      </c>
      <c r="G207"/>
    </row>
    <row r="208" spans="1:7" x14ac:dyDescent="0.25">
      <c r="A208" s="2">
        <v>40943</v>
      </c>
      <c r="B208" s="2">
        <v>41309</v>
      </c>
      <c r="C208">
        <v>4071</v>
      </c>
      <c r="D208" s="1">
        <f t="array" ref="D208">MAX(IF((C208=$G$3:$G$162)*(A208&lt;$H$3:$H$162)*(B208&gt;$H$3:$H$162),$J$3:$J$162,0),0)</f>
        <v>0</v>
      </c>
      <c r="G208"/>
    </row>
    <row r="209" spans="1:7" x14ac:dyDescent="0.25">
      <c r="A209" s="2">
        <v>40934</v>
      </c>
      <c r="B209" s="2">
        <v>41300</v>
      </c>
      <c r="C209">
        <v>4073</v>
      </c>
      <c r="D209" s="1">
        <f t="array" ref="D209">MAX(IF((C209=$G$3:$G$162)*(A209&lt;$H$3:$H$162)*(B209&gt;$H$3:$H$162),$J$3:$J$162,0),0)</f>
        <v>0</v>
      </c>
      <c r="G209"/>
    </row>
    <row r="210" spans="1:7" x14ac:dyDescent="0.25">
      <c r="A210" s="2">
        <v>40973</v>
      </c>
      <c r="B210" s="2">
        <v>41338</v>
      </c>
      <c r="C210">
        <v>4076</v>
      </c>
      <c r="D210" s="1">
        <f t="array" ref="D210">MAX(IF((C210=$G$3:$G$162)*(A210&lt;$H$3:$H$162)*(B210&gt;$H$3:$H$162),$J$3:$J$162,0),0)</f>
        <v>0</v>
      </c>
      <c r="G210"/>
    </row>
    <row r="211" spans="1:7" x14ac:dyDescent="0.25">
      <c r="A211" s="2">
        <v>40965</v>
      </c>
      <c r="B211" s="2">
        <v>41331</v>
      </c>
      <c r="C211">
        <v>4097</v>
      </c>
      <c r="D211" s="1">
        <f t="array" ref="D211">MAX(IF((C211=$G$3:$G$162)*(A211&lt;$H$3:$H$162)*(B211&gt;$H$3:$H$162),$J$3:$J$162,0),0)</f>
        <v>0</v>
      </c>
      <c r="G211"/>
    </row>
    <row r="212" spans="1:7" x14ac:dyDescent="0.25">
      <c r="A212" s="2">
        <v>40971</v>
      </c>
      <c r="B212" s="2">
        <v>41336</v>
      </c>
      <c r="C212">
        <v>4121</v>
      </c>
      <c r="D212" s="1">
        <f t="array" ref="D212">MAX(IF((C212=$G$3:$G$162)*(A212&lt;$H$3:$H$162)*(B212&gt;$H$3:$H$162),$J$3:$J$162,0),0)</f>
        <v>0</v>
      </c>
      <c r="G212"/>
    </row>
    <row r="213" spans="1:7" x14ac:dyDescent="0.25">
      <c r="A213" s="2">
        <v>40952</v>
      </c>
      <c r="B213" s="2">
        <v>41318</v>
      </c>
      <c r="C213">
        <v>4123</v>
      </c>
      <c r="D213" s="1">
        <f t="array" ref="D213">MAX(IF((C213=$G$3:$G$162)*(A213&lt;$H$3:$H$162)*(B213&gt;$H$3:$H$162),$J$3:$J$162,0),0)</f>
        <v>974.4</v>
      </c>
      <c r="G213"/>
    </row>
    <row r="214" spans="1:7" x14ac:dyDescent="0.25">
      <c r="A214" s="2">
        <v>40964</v>
      </c>
      <c r="B214" s="2">
        <v>41330</v>
      </c>
      <c r="C214">
        <v>4129</v>
      </c>
      <c r="D214" s="1">
        <f t="array" ref="D214">MAX(IF((C214=$G$3:$G$162)*(A214&lt;$H$3:$H$162)*(B214&gt;$H$3:$H$162),$J$3:$J$162,0),0)</f>
        <v>0</v>
      </c>
      <c r="G214"/>
    </row>
    <row r="215" spans="1:7" x14ac:dyDescent="0.25">
      <c r="A215" s="2">
        <v>40934</v>
      </c>
      <c r="B215" s="2">
        <v>41300</v>
      </c>
      <c r="C215">
        <v>4133</v>
      </c>
      <c r="D215" s="1">
        <f t="array" ref="D215">MAX(IF((C215=$G$3:$G$162)*(A215&lt;$H$3:$H$162)*(B215&gt;$H$3:$H$162),$J$3:$J$162,0),0)</f>
        <v>0</v>
      </c>
      <c r="G215"/>
    </row>
    <row r="216" spans="1:7" x14ac:dyDescent="0.25">
      <c r="A216" s="2">
        <v>40939</v>
      </c>
      <c r="B216" s="2">
        <v>41305</v>
      </c>
      <c r="C216">
        <v>4143</v>
      </c>
      <c r="D216" s="1">
        <f t="array" ref="D216">MAX(IF((C216=$G$3:$G$162)*(A216&lt;$H$3:$H$162)*(B216&gt;$H$3:$H$162),$J$3:$J$162,0),0)</f>
        <v>0</v>
      </c>
      <c r="G216"/>
    </row>
    <row r="217" spans="1:7" x14ac:dyDescent="0.25">
      <c r="A217" s="2">
        <v>40956</v>
      </c>
      <c r="B217" s="2">
        <v>41322</v>
      </c>
      <c r="C217">
        <v>4167</v>
      </c>
      <c r="D217" s="1">
        <f t="array" ref="D217">MAX(IF((C217=$G$3:$G$162)*(A217&lt;$H$3:$H$162)*(B217&gt;$H$3:$H$162),$J$3:$J$162,0),0)</f>
        <v>0</v>
      </c>
      <c r="G217"/>
    </row>
    <row r="218" spans="1:7" x14ac:dyDescent="0.25">
      <c r="A218" s="2">
        <v>40949</v>
      </c>
      <c r="B218" s="2">
        <v>41315</v>
      </c>
      <c r="C218">
        <v>4231</v>
      </c>
      <c r="D218" s="1">
        <f t="array" ref="D218">MAX(IF((C218=$G$3:$G$162)*(A218&lt;$H$3:$H$162)*(B218&gt;$H$3:$H$162),$J$3:$J$162,0),0)</f>
        <v>0</v>
      </c>
      <c r="G218"/>
    </row>
    <row r="219" spans="1:7" x14ac:dyDescent="0.25">
      <c r="A219" s="2">
        <v>40961</v>
      </c>
      <c r="B219" s="2">
        <v>41327</v>
      </c>
      <c r="C219">
        <v>4238</v>
      </c>
      <c r="D219" s="1">
        <f t="array" ref="D219">MAX(IF((C219=$G$3:$G$162)*(A219&lt;$H$3:$H$162)*(B219&gt;$H$3:$H$162),$J$3:$J$162,0),0)</f>
        <v>0</v>
      </c>
      <c r="G219"/>
    </row>
    <row r="220" spans="1:7" x14ac:dyDescent="0.25">
      <c r="A220" s="2">
        <v>40949</v>
      </c>
      <c r="B220" s="2">
        <v>41315</v>
      </c>
      <c r="C220">
        <v>4269</v>
      </c>
      <c r="D220" s="1">
        <f t="array" ref="D220">MAX(IF((C220=$G$3:$G$162)*(A220&lt;$H$3:$H$162)*(B220&gt;$H$3:$H$162),$J$3:$J$162,0),0)</f>
        <v>1966.3</v>
      </c>
      <c r="G220"/>
    </row>
    <row r="221" spans="1:7" x14ac:dyDescent="0.25">
      <c r="A221" s="2">
        <v>40982</v>
      </c>
      <c r="B221" s="2">
        <v>41347</v>
      </c>
      <c r="C221">
        <v>4278</v>
      </c>
      <c r="D221" s="1">
        <f t="array" ref="D221">MAX(IF((C221=$G$3:$G$162)*(A221&lt;$H$3:$H$162)*(B221&gt;$H$3:$H$162),$J$3:$J$162,0),0)</f>
        <v>0</v>
      </c>
      <c r="G221"/>
    </row>
    <row r="222" spans="1:7" x14ac:dyDescent="0.25">
      <c r="A222" s="2">
        <v>40949</v>
      </c>
      <c r="B222" s="2">
        <v>41315</v>
      </c>
      <c r="C222">
        <v>4282</v>
      </c>
      <c r="D222" s="1">
        <f t="array" ref="D222">MAX(IF((C222=$G$3:$G$162)*(A222&lt;$H$3:$H$162)*(B222&gt;$H$3:$H$162),$J$3:$J$162,0),0)</f>
        <v>0</v>
      </c>
      <c r="G222"/>
    </row>
    <row r="223" spans="1:7" x14ac:dyDescent="0.25">
      <c r="A223" s="2">
        <v>40933</v>
      </c>
      <c r="B223" s="2">
        <v>41299</v>
      </c>
      <c r="C223">
        <v>4289</v>
      </c>
      <c r="D223" s="1">
        <f t="array" ref="D223">MAX(IF((C223=$G$3:$G$162)*(A223&lt;$H$3:$H$162)*(B223&gt;$H$3:$H$162),$J$3:$J$162,0),0)</f>
        <v>0</v>
      </c>
      <c r="G223"/>
    </row>
    <row r="224" spans="1:7" x14ac:dyDescent="0.25">
      <c r="A224" s="2">
        <v>40955</v>
      </c>
      <c r="B224" s="2">
        <v>41321</v>
      </c>
      <c r="C224">
        <v>4312</v>
      </c>
      <c r="D224" s="1">
        <f t="array" ref="D224">MAX(IF((C224=$G$3:$G$162)*(A224&lt;$H$3:$H$162)*(B224&gt;$H$3:$H$162),$J$3:$J$162,0),0)</f>
        <v>0</v>
      </c>
      <c r="G224"/>
    </row>
    <row r="225" spans="1:7" x14ac:dyDescent="0.25">
      <c r="A225" s="2">
        <v>40995</v>
      </c>
      <c r="B225" s="2">
        <v>41360</v>
      </c>
      <c r="C225">
        <v>4326</v>
      </c>
      <c r="D225" s="1">
        <f t="array" ref="D225">MAX(IF((C225=$G$3:$G$162)*(A225&lt;$H$3:$H$162)*(B225&gt;$H$3:$H$162),$J$3:$J$162,0),0)</f>
        <v>0</v>
      </c>
      <c r="G225"/>
    </row>
    <row r="226" spans="1:7" x14ac:dyDescent="0.25">
      <c r="A226" s="2">
        <v>40956</v>
      </c>
      <c r="B226" s="2">
        <v>41322</v>
      </c>
      <c r="C226">
        <v>4339</v>
      </c>
      <c r="D226" s="1">
        <f t="array" ref="D226">MAX(IF((C226=$G$3:$G$162)*(A226&lt;$H$3:$H$162)*(B226&gt;$H$3:$H$162),$J$3:$J$162,0),0)</f>
        <v>0</v>
      </c>
      <c r="G226"/>
    </row>
    <row r="227" spans="1:7" x14ac:dyDescent="0.25">
      <c r="A227" s="2">
        <v>40970</v>
      </c>
      <c r="B227" s="2">
        <v>41335</v>
      </c>
      <c r="C227">
        <v>4349</v>
      </c>
      <c r="D227" s="1">
        <f t="array" ref="D227">MAX(IF((C227=$G$3:$G$162)*(A227&lt;$H$3:$H$162)*(B227&gt;$H$3:$H$162),$J$3:$J$162,0),0)</f>
        <v>5830.5999999999995</v>
      </c>
      <c r="G227"/>
    </row>
    <row r="228" spans="1:7" x14ac:dyDescent="0.25">
      <c r="A228" s="2">
        <v>40946</v>
      </c>
      <c r="B228" s="2">
        <v>41312</v>
      </c>
      <c r="C228">
        <v>4353</v>
      </c>
      <c r="D228" s="1">
        <f t="array" ref="D228">MAX(IF((C228=$G$3:$G$162)*(A228&lt;$H$3:$H$162)*(B228&gt;$H$3:$H$162),$J$3:$J$162,0),0)</f>
        <v>0</v>
      </c>
      <c r="G228"/>
    </row>
    <row r="229" spans="1:7" x14ac:dyDescent="0.25">
      <c r="A229" s="2">
        <v>40928</v>
      </c>
      <c r="B229" s="2">
        <v>41294</v>
      </c>
      <c r="C229">
        <v>4357</v>
      </c>
      <c r="D229" s="1">
        <f t="array" ref="D229">MAX(IF((C229=$G$3:$G$162)*(A229&lt;$H$3:$H$162)*(B229&gt;$H$3:$H$162),$J$3:$J$162,0),0)</f>
        <v>0</v>
      </c>
      <c r="G229"/>
    </row>
    <row r="230" spans="1:7" x14ac:dyDescent="0.25">
      <c r="A230" s="2">
        <v>40956</v>
      </c>
      <c r="B230" s="2">
        <v>41322</v>
      </c>
      <c r="C230">
        <v>4381</v>
      </c>
      <c r="D230" s="1">
        <f t="array" ref="D230">MAX(IF((C230=$G$3:$G$162)*(A230&lt;$H$3:$H$162)*(B230&gt;$H$3:$H$162),$J$3:$J$162,0),0)</f>
        <v>0</v>
      </c>
      <c r="G230"/>
    </row>
    <row r="231" spans="1:7" x14ac:dyDescent="0.25">
      <c r="A231" s="2">
        <v>40993</v>
      </c>
      <c r="B231" s="2">
        <v>41358</v>
      </c>
      <c r="C231">
        <v>4404</v>
      </c>
      <c r="D231" s="1">
        <f t="array" ref="D231">MAX(IF((C231=$G$3:$G$162)*(A231&lt;$H$3:$H$162)*(B231&gt;$H$3:$H$162),$J$3:$J$162,0),0)</f>
        <v>0</v>
      </c>
      <c r="G231"/>
    </row>
    <row r="232" spans="1:7" x14ac:dyDescent="0.25">
      <c r="A232" s="2">
        <v>40969</v>
      </c>
      <c r="B232" s="2">
        <v>41334</v>
      </c>
      <c r="C232">
        <v>4413</v>
      </c>
      <c r="D232" s="1">
        <f t="array" ref="D232">MAX(IF((C232=$G$3:$G$162)*(A232&lt;$H$3:$H$162)*(B232&gt;$H$3:$H$162),$J$3:$J$162,0),0)</f>
        <v>0</v>
      </c>
      <c r="G232"/>
    </row>
    <row r="233" spans="1:7" x14ac:dyDescent="0.25">
      <c r="A233" s="2">
        <v>40967</v>
      </c>
      <c r="B233" s="2">
        <v>41333</v>
      </c>
      <c r="C233">
        <v>4422</v>
      </c>
      <c r="D233" s="1">
        <f t="array" ref="D233">MAX(IF((C233=$G$3:$G$162)*(A233&lt;$H$3:$H$162)*(B233&gt;$H$3:$H$162),$J$3:$J$162,0),0)</f>
        <v>0</v>
      </c>
      <c r="G233"/>
    </row>
    <row r="234" spans="1:7" x14ac:dyDescent="0.25">
      <c r="A234" s="2">
        <v>40994</v>
      </c>
      <c r="B234" s="2">
        <v>41359</v>
      </c>
      <c r="C234">
        <v>4430</v>
      </c>
      <c r="D234" s="1">
        <f t="array" ref="D234">MAX(IF((C234=$G$3:$G$162)*(A234&lt;$H$3:$H$162)*(B234&gt;$H$3:$H$162),$J$3:$J$162,0),0)</f>
        <v>0</v>
      </c>
      <c r="G234"/>
    </row>
    <row r="235" spans="1:7" x14ac:dyDescent="0.25">
      <c r="A235" s="2">
        <v>40969</v>
      </c>
      <c r="B235" s="2">
        <v>41334</v>
      </c>
      <c r="C235">
        <v>4437</v>
      </c>
      <c r="D235" s="1">
        <f t="array" ref="D235">MAX(IF((C235=$G$3:$G$162)*(A235&lt;$H$3:$H$162)*(B235&gt;$H$3:$H$162),$J$3:$J$162,0),0)</f>
        <v>0</v>
      </c>
      <c r="G235"/>
    </row>
    <row r="236" spans="1:7" x14ac:dyDescent="0.25">
      <c r="A236" s="2">
        <v>40963</v>
      </c>
      <c r="B236" s="2">
        <v>41329</v>
      </c>
      <c r="C236">
        <v>4446</v>
      </c>
      <c r="D236" s="1">
        <f t="array" ref="D236">MAX(IF((C236=$G$3:$G$162)*(A236&lt;$H$3:$H$162)*(B236&gt;$H$3:$H$162),$J$3:$J$162,0),0)</f>
        <v>0</v>
      </c>
      <c r="G236"/>
    </row>
    <row r="237" spans="1:7" x14ac:dyDescent="0.25">
      <c r="A237" s="2">
        <v>40969</v>
      </c>
      <c r="B237" s="2">
        <v>41334</v>
      </c>
      <c r="C237">
        <v>4466</v>
      </c>
      <c r="D237" s="1">
        <f t="array" ref="D237">MAX(IF((C237=$G$3:$G$162)*(A237&lt;$H$3:$H$162)*(B237&gt;$H$3:$H$162),$J$3:$J$162,0),0)</f>
        <v>0</v>
      </c>
      <c r="G237"/>
    </row>
    <row r="238" spans="1:7" x14ac:dyDescent="0.25">
      <c r="A238" s="2">
        <v>40957</v>
      </c>
      <c r="B238" s="2">
        <v>41323</v>
      </c>
      <c r="C238">
        <v>4468</v>
      </c>
      <c r="D238" s="1">
        <f t="array" ref="D238">MAX(IF((C238=$G$3:$G$162)*(A238&lt;$H$3:$H$162)*(B238&gt;$H$3:$H$162),$J$3:$J$162,0),0)</f>
        <v>0</v>
      </c>
      <c r="G238"/>
    </row>
    <row r="239" spans="1:7" x14ac:dyDescent="0.25">
      <c r="A239" s="2">
        <v>40669</v>
      </c>
      <c r="B239" s="2">
        <v>41035</v>
      </c>
      <c r="C239">
        <v>4470</v>
      </c>
      <c r="D239" s="1">
        <f t="array" ref="D239">MAX(IF((C239=$G$3:$G$162)*(A239&lt;$H$3:$H$162)*(B239&gt;$H$3:$H$162),$J$3:$J$162,0),0)</f>
        <v>0</v>
      </c>
      <c r="G239"/>
    </row>
    <row r="240" spans="1:7" x14ac:dyDescent="0.25">
      <c r="A240" s="2">
        <v>40956</v>
      </c>
      <c r="B240" s="2">
        <v>41322</v>
      </c>
      <c r="C240">
        <v>4503</v>
      </c>
      <c r="D240" s="1">
        <f t="array" ref="D240">MAX(IF((C240=$G$3:$G$162)*(A240&lt;$H$3:$H$162)*(B240&gt;$H$3:$H$162),$J$3:$J$162,0),0)</f>
        <v>0</v>
      </c>
      <c r="G240"/>
    </row>
    <row r="241" spans="1:7" x14ac:dyDescent="0.25">
      <c r="A241" s="2">
        <v>40935</v>
      </c>
      <c r="B241" s="2">
        <v>41301</v>
      </c>
      <c r="C241">
        <v>4533</v>
      </c>
      <c r="D241" s="1">
        <f t="array" ref="D241">MAX(IF((C241=$G$3:$G$162)*(A241&lt;$H$3:$H$162)*(B241&gt;$H$3:$H$162),$J$3:$J$162,0),0)</f>
        <v>0</v>
      </c>
      <c r="G241"/>
    </row>
    <row r="242" spans="1:7" x14ac:dyDescent="0.25">
      <c r="A242" s="2">
        <v>40971</v>
      </c>
      <c r="B242" s="2">
        <v>41336</v>
      </c>
      <c r="C242">
        <v>4564</v>
      </c>
      <c r="D242" s="1">
        <f t="array" ref="D242">MAX(IF((C242=$G$3:$G$162)*(A242&lt;$H$3:$H$162)*(B242&gt;$H$3:$H$162),$J$3:$J$162,0),0)</f>
        <v>0</v>
      </c>
      <c r="G242"/>
    </row>
    <row r="243" spans="1:7" x14ac:dyDescent="0.25">
      <c r="A243" s="2">
        <v>40962</v>
      </c>
      <c r="B243" s="2">
        <v>41328</v>
      </c>
      <c r="C243">
        <v>4585</v>
      </c>
      <c r="D243" s="1">
        <f t="array" ref="D243">MAX(IF((C243=$G$3:$G$162)*(A243&lt;$H$3:$H$162)*(B243&gt;$H$3:$H$162),$J$3:$J$162,0),0)</f>
        <v>0</v>
      </c>
      <c r="G243"/>
    </row>
    <row r="244" spans="1:7" x14ac:dyDescent="0.25">
      <c r="A244" s="2">
        <v>40965</v>
      </c>
      <c r="B244" s="2">
        <v>41331</v>
      </c>
      <c r="C244">
        <v>4589</v>
      </c>
      <c r="D244" s="1">
        <f t="array" ref="D244">MAX(IF((C244=$G$3:$G$162)*(A244&lt;$H$3:$H$162)*(B244&gt;$H$3:$H$162),$J$3:$J$162,0),0)</f>
        <v>0</v>
      </c>
      <c r="G244"/>
    </row>
    <row r="245" spans="1:7" x14ac:dyDescent="0.25">
      <c r="A245" s="2">
        <v>40983</v>
      </c>
      <c r="B245" s="2">
        <v>41348</v>
      </c>
      <c r="C245">
        <v>4594</v>
      </c>
      <c r="D245" s="1">
        <f t="array" ref="D245">MAX(IF((C245=$G$3:$G$162)*(A245&lt;$H$3:$H$162)*(B245&gt;$H$3:$H$162),$J$3:$J$162,0),0)</f>
        <v>0</v>
      </c>
      <c r="G245"/>
    </row>
    <row r="246" spans="1:7" x14ac:dyDescent="0.25">
      <c r="A246" s="2">
        <v>40995</v>
      </c>
      <c r="B246" s="2">
        <v>41360</v>
      </c>
      <c r="C246">
        <v>4633</v>
      </c>
      <c r="D246" s="1">
        <f t="array" ref="D246">MAX(IF((C246=$G$3:$G$162)*(A246&lt;$H$3:$H$162)*(B246&gt;$H$3:$H$162),$J$3:$J$162,0),0)</f>
        <v>0</v>
      </c>
      <c r="G246"/>
    </row>
    <row r="247" spans="1:7" x14ac:dyDescent="0.25">
      <c r="A247" s="2">
        <v>40720</v>
      </c>
      <c r="B247" s="2">
        <v>41086</v>
      </c>
      <c r="C247">
        <v>4664</v>
      </c>
      <c r="D247" s="1">
        <f t="array" ref="D247">MAX(IF((C247=$G$3:$G$162)*(A247&lt;$H$3:$H$162)*(B247&gt;$H$3:$H$162),$J$3:$J$162,0),0)</f>
        <v>0</v>
      </c>
      <c r="G247"/>
    </row>
    <row r="248" spans="1:7" x14ac:dyDescent="0.25">
      <c r="A248" s="2">
        <v>40973</v>
      </c>
      <c r="B248" s="2">
        <v>41338</v>
      </c>
      <c r="C248">
        <v>4667</v>
      </c>
      <c r="D248" s="1">
        <f t="array" ref="D248">MAX(IF((C248=$G$3:$G$162)*(A248&lt;$H$3:$H$162)*(B248&gt;$H$3:$H$162),$J$3:$J$162,0),0)</f>
        <v>0</v>
      </c>
      <c r="G248"/>
    </row>
    <row r="249" spans="1:7" x14ac:dyDescent="0.25">
      <c r="A249" s="2">
        <v>40961</v>
      </c>
      <c r="B249" s="2">
        <v>41327</v>
      </c>
      <c r="C249">
        <v>4687</v>
      </c>
      <c r="D249" s="1">
        <f t="array" ref="D249">MAX(IF((C249=$G$3:$G$162)*(A249&lt;$H$3:$H$162)*(B249&gt;$H$3:$H$162),$J$3:$J$162,0),0)</f>
        <v>0</v>
      </c>
      <c r="G249"/>
    </row>
    <row r="250" spans="1:7" x14ac:dyDescent="0.25">
      <c r="A250" s="2">
        <v>40975</v>
      </c>
      <c r="B250" s="2">
        <v>41340</v>
      </c>
      <c r="C250">
        <v>4697</v>
      </c>
      <c r="D250" s="1">
        <f t="array" ref="D250">MAX(IF((C250=$G$3:$G$162)*(A250&lt;$H$3:$H$162)*(B250&gt;$H$3:$H$162),$J$3:$J$162,0),0)</f>
        <v>908.8</v>
      </c>
      <c r="G250"/>
    </row>
    <row r="251" spans="1:7" x14ac:dyDescent="0.25">
      <c r="A251" s="2">
        <v>40963</v>
      </c>
      <c r="B251" s="2">
        <v>41329</v>
      </c>
      <c r="C251">
        <v>4698</v>
      </c>
      <c r="D251" s="1">
        <f t="array" ref="D251">MAX(IF((C251=$G$3:$G$162)*(A251&lt;$H$3:$H$162)*(B251&gt;$H$3:$H$162),$J$3:$J$162,0),0)</f>
        <v>3760.5</v>
      </c>
      <c r="G251"/>
    </row>
    <row r="252" spans="1:7" x14ac:dyDescent="0.25">
      <c r="A252" s="2">
        <v>40967</v>
      </c>
      <c r="B252" s="2">
        <v>41333</v>
      </c>
      <c r="C252">
        <v>4701</v>
      </c>
      <c r="D252" s="1">
        <f t="array" ref="D252">MAX(IF((C252=$G$3:$G$162)*(A252&lt;$H$3:$H$162)*(B252&gt;$H$3:$H$162),$J$3:$J$162,0),0)</f>
        <v>0</v>
      </c>
      <c r="G252"/>
    </row>
    <row r="253" spans="1:7" x14ac:dyDescent="0.25">
      <c r="A253" s="2">
        <v>40979</v>
      </c>
      <c r="B253" s="2">
        <v>41344</v>
      </c>
      <c r="C253">
        <v>4719</v>
      </c>
      <c r="D253" s="1">
        <f t="array" ref="D253">MAX(IF((C253=$G$3:$G$162)*(A253&lt;$H$3:$H$162)*(B253&gt;$H$3:$H$162),$J$3:$J$162,0),0)</f>
        <v>0</v>
      </c>
      <c r="G253"/>
    </row>
    <row r="254" spans="1:7" x14ac:dyDescent="0.25">
      <c r="A254" s="2">
        <v>40998</v>
      </c>
      <c r="B254" s="2">
        <v>41363</v>
      </c>
      <c r="C254">
        <v>4742</v>
      </c>
      <c r="D254" s="1">
        <f t="array" ref="D254">MAX(IF((C254=$G$3:$G$162)*(A254&lt;$H$3:$H$162)*(B254&gt;$H$3:$H$162),$J$3:$J$162,0),0)</f>
        <v>0</v>
      </c>
      <c r="G254"/>
    </row>
    <row r="255" spans="1:7" x14ac:dyDescent="0.25">
      <c r="A255" s="2">
        <v>40966</v>
      </c>
      <c r="B255" s="2">
        <v>41332</v>
      </c>
      <c r="C255">
        <v>4743</v>
      </c>
      <c r="D255" s="1">
        <f t="array" ref="D255">MAX(IF((C255=$G$3:$G$162)*(A255&lt;$H$3:$H$162)*(B255&gt;$H$3:$H$162),$J$3:$J$162,0),0)</f>
        <v>0</v>
      </c>
      <c r="G255"/>
    </row>
    <row r="256" spans="1:7" x14ac:dyDescent="0.25">
      <c r="A256" s="2">
        <v>40964</v>
      </c>
      <c r="B256" s="2">
        <v>41330</v>
      </c>
      <c r="C256">
        <v>4747</v>
      </c>
      <c r="D256" s="1">
        <f t="array" ref="D256">MAX(IF((C256=$G$3:$G$162)*(A256&lt;$H$3:$H$162)*(B256&gt;$H$3:$H$162),$J$3:$J$162,0),0)</f>
        <v>0</v>
      </c>
      <c r="G256"/>
    </row>
    <row r="257" spans="1:7" x14ac:dyDescent="0.25">
      <c r="A257" s="2">
        <v>40966</v>
      </c>
      <c r="B257" s="2">
        <v>41332</v>
      </c>
      <c r="C257">
        <v>4753</v>
      </c>
      <c r="D257" s="1">
        <f t="array" ref="D257">MAX(IF((C257=$G$3:$G$162)*(A257&lt;$H$3:$H$162)*(B257&gt;$H$3:$H$162),$J$3:$J$162,0),0)</f>
        <v>329.09999999999997</v>
      </c>
      <c r="G257"/>
    </row>
    <row r="258" spans="1:7" x14ac:dyDescent="0.25">
      <c r="A258" s="2">
        <v>40717</v>
      </c>
      <c r="B258" s="2">
        <v>41083</v>
      </c>
      <c r="C258">
        <v>4755</v>
      </c>
      <c r="D258" s="1">
        <f t="array" ref="D258">MAX(IF((C258=$G$3:$G$162)*(A258&lt;$H$3:$H$162)*(B258&gt;$H$3:$H$162),$J$3:$J$162,0),0)</f>
        <v>0</v>
      </c>
      <c r="G258"/>
    </row>
    <row r="259" spans="1:7" x14ac:dyDescent="0.25">
      <c r="A259" s="2">
        <v>40960</v>
      </c>
      <c r="B259" s="2">
        <v>41326</v>
      </c>
      <c r="C259">
        <v>4766</v>
      </c>
      <c r="D259" s="1">
        <f t="array" ref="D259">MAX(IF((C259=$G$3:$G$162)*(A259&lt;$H$3:$H$162)*(B259&gt;$H$3:$H$162),$J$3:$J$162,0),0)</f>
        <v>0</v>
      </c>
      <c r="G259"/>
    </row>
    <row r="260" spans="1:7" x14ac:dyDescent="0.25">
      <c r="A260" s="2">
        <v>40969</v>
      </c>
      <c r="B260" s="2">
        <v>41334</v>
      </c>
      <c r="C260">
        <v>4772</v>
      </c>
      <c r="D260" s="1">
        <f t="array" ref="D260">MAX(IF((C260=$G$3:$G$162)*(A260&lt;$H$3:$H$162)*(B260&gt;$H$3:$H$162),$J$3:$J$162,0),0)</f>
        <v>0</v>
      </c>
      <c r="G260"/>
    </row>
    <row r="261" spans="1:7" x14ac:dyDescent="0.25">
      <c r="A261" s="2">
        <v>40967</v>
      </c>
      <c r="B261" s="2">
        <v>41333</v>
      </c>
      <c r="C261">
        <v>4792</v>
      </c>
      <c r="D261" s="1">
        <f t="array" ref="D261">MAX(IF((C261=$G$3:$G$162)*(A261&lt;$H$3:$H$162)*(B261&gt;$H$3:$H$162),$J$3:$J$162,0),0)</f>
        <v>0</v>
      </c>
      <c r="G261"/>
    </row>
    <row r="262" spans="1:7" x14ac:dyDescent="0.25">
      <c r="A262" s="2">
        <v>40979</v>
      </c>
      <c r="B262" s="2">
        <v>41344</v>
      </c>
      <c r="C262">
        <v>4847</v>
      </c>
      <c r="D262" s="1">
        <f t="array" ref="D262">MAX(IF((C262=$G$3:$G$162)*(A262&lt;$H$3:$H$162)*(B262&gt;$H$3:$H$162),$J$3:$J$162,0),0)</f>
        <v>4621.3</v>
      </c>
      <c r="G262"/>
    </row>
    <row r="263" spans="1:7" x14ac:dyDescent="0.25">
      <c r="A263" s="2">
        <v>40668</v>
      </c>
      <c r="B263" s="2">
        <v>41034</v>
      </c>
      <c r="C263">
        <v>4862</v>
      </c>
      <c r="D263" s="1">
        <f t="array" ref="D263">MAX(IF((C263=$G$3:$G$162)*(A263&lt;$H$3:$H$162)*(B263&gt;$H$3:$H$162),$J$3:$J$162,0),0)</f>
        <v>0</v>
      </c>
      <c r="G263"/>
    </row>
    <row r="264" spans="1:7" x14ac:dyDescent="0.25">
      <c r="A264" s="2">
        <v>40969</v>
      </c>
      <c r="B264" s="2">
        <v>41334</v>
      </c>
      <c r="C264">
        <v>4865</v>
      </c>
      <c r="D264" s="1">
        <f t="array" ref="D264">MAX(IF((C264=$G$3:$G$162)*(A264&lt;$H$3:$H$162)*(B264&gt;$H$3:$H$162),$J$3:$J$162,0),0)</f>
        <v>0</v>
      </c>
      <c r="G264"/>
    </row>
    <row r="265" spans="1:7" x14ac:dyDescent="0.25">
      <c r="A265" s="2">
        <v>40963</v>
      </c>
      <c r="B265" s="2">
        <v>41329</v>
      </c>
      <c r="C265">
        <v>4897</v>
      </c>
      <c r="D265" s="1">
        <f t="array" ref="D265">MAX(IF((C265=$G$3:$G$162)*(A265&lt;$H$3:$H$162)*(B265&gt;$H$3:$H$162),$J$3:$J$162,0),0)</f>
        <v>0</v>
      </c>
      <c r="G265"/>
    </row>
    <row r="266" spans="1:7" x14ac:dyDescent="0.25">
      <c r="A266" s="2">
        <v>40634</v>
      </c>
      <c r="B266" s="2">
        <v>41000</v>
      </c>
      <c r="C266">
        <v>4903</v>
      </c>
      <c r="D266" s="1">
        <f t="array" ref="D266">MAX(IF((C266=$G$3:$G$162)*(A266&lt;$H$3:$H$162)*(B266&gt;$H$3:$H$162),$J$3:$J$162,0),0)</f>
        <v>0</v>
      </c>
      <c r="G266"/>
    </row>
    <row r="267" spans="1:7" x14ac:dyDescent="0.25">
      <c r="A267" s="2">
        <v>40999</v>
      </c>
      <c r="B267" s="2">
        <v>41364</v>
      </c>
      <c r="C267">
        <v>4933</v>
      </c>
      <c r="D267" s="1">
        <f t="array" ref="D267">MAX(IF((C267=$G$3:$G$162)*(A267&lt;$H$3:$H$162)*(B267&gt;$H$3:$H$162),$J$3:$J$162,0),0)</f>
        <v>0</v>
      </c>
      <c r="G267"/>
    </row>
    <row r="268" spans="1:7" x14ac:dyDescent="0.25">
      <c r="A268" s="2">
        <v>40965</v>
      </c>
      <c r="B268" s="2">
        <v>41331</v>
      </c>
      <c r="C268">
        <v>4934</v>
      </c>
      <c r="D268" s="1">
        <f t="array" ref="D268">MAX(IF((C268=$G$3:$G$162)*(A268&lt;$H$3:$H$162)*(B268&gt;$H$3:$H$162),$J$3:$J$162,0),0)</f>
        <v>0</v>
      </c>
      <c r="G268"/>
    </row>
    <row r="269" spans="1:7" x14ac:dyDescent="0.25">
      <c r="A269" s="2">
        <v>40981</v>
      </c>
      <c r="B269" s="2">
        <v>41346</v>
      </c>
      <c r="C269">
        <v>4956</v>
      </c>
      <c r="D269" s="1">
        <f t="array" ref="D269">MAX(IF((C269=$G$3:$G$162)*(A269&lt;$H$3:$H$162)*(B269&gt;$H$3:$H$162),$J$3:$J$162,0),0)</f>
        <v>0</v>
      </c>
      <c r="G269"/>
    </row>
    <row r="270" spans="1:7" x14ac:dyDescent="0.25">
      <c r="A270" s="2">
        <v>40973</v>
      </c>
      <c r="B270" s="2">
        <v>41338</v>
      </c>
      <c r="C270">
        <v>5010</v>
      </c>
      <c r="D270" s="1">
        <f t="array" ref="D270">MAX(IF((C270=$G$3:$G$162)*(A270&lt;$H$3:$H$162)*(B270&gt;$H$3:$H$162),$J$3:$J$162,0),0)</f>
        <v>0</v>
      </c>
      <c r="G270"/>
    </row>
    <row r="271" spans="1:7" x14ac:dyDescent="0.25">
      <c r="A271" s="2">
        <v>40967</v>
      </c>
      <c r="B271" s="2">
        <v>41333</v>
      </c>
      <c r="C271">
        <v>5023</v>
      </c>
      <c r="D271" s="1">
        <f t="array" ref="D271">MAX(IF((C271=$G$3:$G$162)*(A271&lt;$H$3:$H$162)*(B271&gt;$H$3:$H$162),$J$3:$J$162,0),0)</f>
        <v>0</v>
      </c>
      <c r="G271"/>
    </row>
    <row r="272" spans="1:7" x14ac:dyDescent="0.25">
      <c r="A272" s="2">
        <v>40958</v>
      </c>
      <c r="B272" s="2">
        <v>41324</v>
      </c>
      <c r="C272">
        <v>5067</v>
      </c>
      <c r="D272" s="1">
        <f t="array" ref="D272">MAX(IF((C272=$G$3:$G$162)*(A272&lt;$H$3:$H$162)*(B272&gt;$H$3:$H$162),$J$3:$J$162,0),0)</f>
        <v>0</v>
      </c>
      <c r="G272"/>
    </row>
    <row r="273" spans="1:7" x14ac:dyDescent="0.25">
      <c r="A273" s="2">
        <v>40959</v>
      </c>
      <c r="B273" s="2">
        <v>41325</v>
      </c>
      <c r="C273">
        <v>5092</v>
      </c>
      <c r="D273" s="1">
        <f t="array" ref="D273">MAX(IF((C273=$G$3:$G$162)*(A273&lt;$H$3:$H$162)*(B273&gt;$H$3:$H$162),$J$3:$J$162,0),0)</f>
        <v>0</v>
      </c>
      <c r="G273"/>
    </row>
    <row r="274" spans="1:7" x14ac:dyDescent="0.25">
      <c r="A274" s="2">
        <v>40977</v>
      </c>
      <c r="B274" s="2">
        <v>41342</v>
      </c>
      <c r="C274">
        <v>5094</v>
      </c>
      <c r="D274" s="1">
        <f t="array" ref="D274">MAX(IF((C274=$G$3:$G$162)*(A274&lt;$H$3:$H$162)*(B274&gt;$H$3:$H$162),$J$3:$J$162,0),0)</f>
        <v>6666.7</v>
      </c>
      <c r="G274"/>
    </row>
    <row r="275" spans="1:7" x14ac:dyDescent="0.25">
      <c r="A275" s="2">
        <v>40991</v>
      </c>
      <c r="B275" s="2">
        <v>41356</v>
      </c>
      <c r="C275">
        <v>5111</v>
      </c>
      <c r="D275" s="1">
        <f t="array" ref="D275">MAX(IF((C275=$G$3:$G$162)*(A275&lt;$H$3:$H$162)*(B275&gt;$H$3:$H$162),$J$3:$J$162,0),0)</f>
        <v>0</v>
      </c>
      <c r="G275"/>
    </row>
    <row r="276" spans="1:7" x14ac:dyDescent="0.25">
      <c r="A276" s="2">
        <v>40971</v>
      </c>
      <c r="B276" s="2">
        <v>41336</v>
      </c>
      <c r="C276">
        <v>5126</v>
      </c>
      <c r="D276" s="1">
        <f t="array" ref="D276">MAX(IF((C276=$G$3:$G$162)*(A276&lt;$H$3:$H$162)*(B276&gt;$H$3:$H$162),$J$3:$J$162,0),0)</f>
        <v>0</v>
      </c>
      <c r="G276"/>
    </row>
    <row r="277" spans="1:7" x14ac:dyDescent="0.25">
      <c r="A277" s="2">
        <v>40723</v>
      </c>
      <c r="B277" s="2">
        <v>41089</v>
      </c>
      <c r="C277">
        <v>5130</v>
      </c>
      <c r="D277" s="1">
        <f t="array" ref="D277">MAX(IF((C277=$G$3:$G$162)*(A277&lt;$H$3:$H$162)*(B277&gt;$H$3:$H$162),$J$3:$J$162,0),0)</f>
        <v>0</v>
      </c>
      <c r="G277"/>
    </row>
    <row r="278" spans="1:7" x14ac:dyDescent="0.25">
      <c r="A278" s="2">
        <v>40981</v>
      </c>
      <c r="B278" s="2">
        <v>41346</v>
      </c>
      <c r="C278">
        <v>5182</v>
      </c>
      <c r="D278" s="1">
        <f t="array" ref="D278">MAX(IF((C278=$G$3:$G$162)*(A278&lt;$H$3:$H$162)*(B278&gt;$H$3:$H$162),$J$3:$J$162,0),0)</f>
        <v>0</v>
      </c>
      <c r="G278"/>
    </row>
    <row r="279" spans="1:7" x14ac:dyDescent="0.25">
      <c r="A279" s="2">
        <v>40949</v>
      </c>
      <c r="B279" s="2">
        <v>41315</v>
      </c>
      <c r="C279">
        <v>5205</v>
      </c>
      <c r="D279" s="1">
        <f t="array" ref="D279">MAX(IF((C279=$G$3:$G$162)*(A279&lt;$H$3:$H$162)*(B279&gt;$H$3:$H$162),$J$3:$J$162,0),0)</f>
        <v>0</v>
      </c>
      <c r="G279"/>
    </row>
    <row r="280" spans="1:7" x14ac:dyDescent="0.25">
      <c r="A280" s="2">
        <v>40933</v>
      </c>
      <c r="B280" s="2">
        <v>41299</v>
      </c>
      <c r="C280">
        <v>5206</v>
      </c>
      <c r="D280" s="1">
        <f t="array" ref="D280">MAX(IF((C280=$G$3:$G$162)*(A280&lt;$H$3:$H$162)*(B280&gt;$H$3:$H$162),$J$3:$J$162,0),0)</f>
        <v>0</v>
      </c>
      <c r="G280"/>
    </row>
    <row r="281" spans="1:7" x14ac:dyDescent="0.25">
      <c r="A281" s="2">
        <v>40953</v>
      </c>
      <c r="B281" s="2">
        <v>41319</v>
      </c>
      <c r="C281">
        <v>5228</v>
      </c>
      <c r="D281" s="1">
        <f t="array" ref="D281">MAX(IF((C281=$G$3:$G$162)*(A281&lt;$H$3:$H$162)*(B281&gt;$H$3:$H$162),$J$3:$J$162,0),0)</f>
        <v>0</v>
      </c>
      <c r="G281"/>
    </row>
    <row r="282" spans="1:7" x14ac:dyDescent="0.25">
      <c r="A282" s="2">
        <v>40952</v>
      </c>
      <c r="B282" s="2">
        <v>41318</v>
      </c>
      <c r="C282">
        <v>5287</v>
      </c>
      <c r="D282" s="1">
        <f t="array" ref="D282">MAX(IF((C282=$G$3:$G$162)*(A282&lt;$H$3:$H$162)*(B282&gt;$H$3:$H$162),$J$3:$J$162,0),0)</f>
        <v>0</v>
      </c>
      <c r="G282"/>
    </row>
    <row r="283" spans="1:7" x14ac:dyDescent="0.25">
      <c r="A283" s="2">
        <v>40993</v>
      </c>
      <c r="B283" s="2">
        <v>41358</v>
      </c>
      <c r="C283">
        <v>5340</v>
      </c>
      <c r="D283" s="1">
        <f t="array" ref="D283">MAX(IF((C283=$G$3:$G$162)*(A283&lt;$H$3:$H$162)*(B283&gt;$H$3:$H$162),$J$3:$J$162,0),0)</f>
        <v>0</v>
      </c>
      <c r="G283"/>
    </row>
    <row r="284" spans="1:7" x14ac:dyDescent="0.25">
      <c r="A284" s="2">
        <v>40978</v>
      </c>
      <c r="B284" s="2">
        <v>41343</v>
      </c>
      <c r="C284">
        <v>5348</v>
      </c>
      <c r="D284" s="1">
        <f t="array" ref="D284">MAX(IF((C284=$G$3:$G$162)*(A284&lt;$H$3:$H$162)*(B284&gt;$H$3:$H$162),$J$3:$J$162,0),0)</f>
        <v>0</v>
      </c>
      <c r="G284"/>
    </row>
    <row r="285" spans="1:7" x14ac:dyDescent="0.25">
      <c r="A285" s="2">
        <v>40984</v>
      </c>
      <c r="B285" s="2">
        <v>41349</v>
      </c>
      <c r="C285">
        <v>5363</v>
      </c>
      <c r="D285" s="1">
        <f t="array" ref="D285">MAX(IF((C285=$G$3:$G$162)*(A285&lt;$H$3:$H$162)*(B285&gt;$H$3:$H$162),$J$3:$J$162,0),0)</f>
        <v>0</v>
      </c>
      <c r="G285"/>
    </row>
    <row r="286" spans="1:7" x14ac:dyDescent="0.25">
      <c r="A286" s="2">
        <v>40922</v>
      </c>
      <c r="B286" s="2">
        <v>41288</v>
      </c>
      <c r="C286">
        <v>5452</v>
      </c>
      <c r="D286" s="1">
        <f t="array" ref="D286">MAX(IF((C286=$G$3:$G$162)*(A286&lt;$H$3:$H$162)*(B286&gt;$H$3:$H$162),$J$3:$J$162,0),0)</f>
        <v>0</v>
      </c>
      <c r="G286"/>
    </row>
    <row r="287" spans="1:7" x14ac:dyDescent="0.25">
      <c r="A287" s="2">
        <v>40958</v>
      </c>
      <c r="B287" s="2">
        <v>41324</v>
      </c>
      <c r="C287">
        <v>5466</v>
      </c>
      <c r="D287" s="1">
        <f t="array" ref="D287">MAX(IF((C287=$G$3:$G$162)*(A287&lt;$H$3:$H$162)*(B287&gt;$H$3:$H$162),$J$3:$J$162,0),0)</f>
        <v>0</v>
      </c>
      <c r="G287"/>
    </row>
    <row r="288" spans="1:7" x14ac:dyDescent="0.25">
      <c r="A288" s="2">
        <v>40958</v>
      </c>
      <c r="B288" s="2">
        <v>41324</v>
      </c>
      <c r="C288">
        <v>5561</v>
      </c>
      <c r="D288" s="1">
        <f t="array" ref="D288">MAX(IF((C288=$G$3:$G$162)*(A288&lt;$H$3:$H$162)*(B288&gt;$H$3:$H$162),$J$3:$J$162,0),0)</f>
        <v>0</v>
      </c>
      <c r="G288"/>
    </row>
    <row r="289" spans="1:7" x14ac:dyDescent="0.25">
      <c r="A289" s="2">
        <v>40931</v>
      </c>
      <c r="B289" s="2">
        <v>41297</v>
      </c>
      <c r="C289">
        <v>5565</v>
      </c>
      <c r="D289" s="1">
        <f t="array" ref="D289">MAX(IF((C289=$G$3:$G$162)*(A289&lt;$H$3:$H$162)*(B289&gt;$H$3:$H$162),$J$3:$J$162,0),0)</f>
        <v>0</v>
      </c>
      <c r="G289"/>
    </row>
    <row r="290" spans="1:7" x14ac:dyDescent="0.25">
      <c r="A290" s="2">
        <v>40990</v>
      </c>
      <c r="B290" s="2">
        <v>41355</v>
      </c>
      <c r="C290">
        <v>5582</v>
      </c>
      <c r="D290" s="1">
        <f t="array" ref="D290">MAX(IF((C290=$G$3:$G$162)*(A290&lt;$H$3:$H$162)*(B290&gt;$H$3:$H$162),$J$3:$J$162,0),0)</f>
        <v>0</v>
      </c>
      <c r="G290"/>
    </row>
    <row r="291" spans="1:7" x14ac:dyDescent="0.25">
      <c r="A291" s="2">
        <v>40987</v>
      </c>
      <c r="B291" s="2">
        <v>41352</v>
      </c>
      <c r="C291">
        <v>5587</v>
      </c>
      <c r="D291" s="1">
        <f t="array" ref="D291">MAX(IF((C291=$G$3:$G$162)*(A291&lt;$H$3:$H$162)*(B291&gt;$H$3:$H$162),$J$3:$J$162,0),0)</f>
        <v>0</v>
      </c>
      <c r="G291"/>
    </row>
    <row r="292" spans="1:7" x14ac:dyDescent="0.25">
      <c r="A292" s="2">
        <v>40962</v>
      </c>
      <c r="B292" s="2">
        <v>41328</v>
      </c>
      <c r="C292">
        <v>5592</v>
      </c>
      <c r="D292" s="1">
        <f t="array" ref="D292">MAX(IF((C292=$G$3:$G$162)*(A292&lt;$H$3:$H$162)*(B292&gt;$H$3:$H$162),$J$3:$J$162,0),0)</f>
        <v>0</v>
      </c>
      <c r="G292"/>
    </row>
    <row r="293" spans="1:7" x14ac:dyDescent="0.25">
      <c r="A293" s="2">
        <v>40638</v>
      </c>
      <c r="B293" s="2">
        <v>41004</v>
      </c>
      <c r="C293">
        <v>5612</v>
      </c>
      <c r="D293" s="1">
        <f t="array" ref="D293">MAX(IF((C293=$G$3:$G$162)*(A293&lt;$H$3:$H$162)*(B293&gt;$H$3:$H$162),$J$3:$J$162,0),0)</f>
        <v>0</v>
      </c>
      <c r="G293"/>
    </row>
    <row r="294" spans="1:7" x14ac:dyDescent="0.25">
      <c r="A294" s="2">
        <v>40869</v>
      </c>
      <c r="B294" s="2">
        <v>41235</v>
      </c>
      <c r="C294">
        <v>5614</v>
      </c>
      <c r="D294" s="1">
        <f t="array" ref="D294">MAX(IF((C294=$G$3:$G$162)*(A294&lt;$H$3:$H$162)*(B294&gt;$H$3:$H$162),$J$3:$J$162,0),0)</f>
        <v>0</v>
      </c>
      <c r="G294"/>
    </row>
    <row r="295" spans="1:7" x14ac:dyDescent="0.25">
      <c r="A295" s="2">
        <v>40638</v>
      </c>
      <c r="B295" s="2">
        <v>41004</v>
      </c>
      <c r="C295">
        <v>5616</v>
      </c>
      <c r="D295" s="1">
        <f t="array" ref="D295">MAX(IF((C295=$G$3:$G$162)*(A295&lt;$H$3:$H$162)*(B295&gt;$H$3:$H$162),$J$3:$J$162,0),0)</f>
        <v>0</v>
      </c>
      <c r="G295"/>
    </row>
    <row r="296" spans="1:7" x14ac:dyDescent="0.25">
      <c r="A296" s="2">
        <v>40958</v>
      </c>
      <c r="B296" s="2">
        <v>41324</v>
      </c>
      <c r="C296">
        <v>5632</v>
      </c>
      <c r="D296" s="1">
        <f t="array" ref="D296">MAX(IF((C296=$G$3:$G$162)*(A296&lt;$H$3:$H$162)*(B296&gt;$H$3:$H$162),$J$3:$J$162,0),0)</f>
        <v>0</v>
      </c>
      <c r="G296"/>
    </row>
    <row r="297" spans="1:7" x14ac:dyDescent="0.25">
      <c r="A297" s="2">
        <v>40998</v>
      </c>
      <c r="B297" s="2">
        <v>41363</v>
      </c>
      <c r="C297">
        <v>5646</v>
      </c>
      <c r="D297" s="1">
        <f t="array" ref="D297">MAX(IF((C297=$G$3:$G$162)*(A297&lt;$H$3:$H$162)*(B297&gt;$H$3:$H$162),$J$3:$J$162,0),0)</f>
        <v>0</v>
      </c>
      <c r="G297"/>
    </row>
    <row r="298" spans="1:7" x14ac:dyDescent="0.25">
      <c r="A298" s="2">
        <v>40986</v>
      </c>
      <c r="B298" s="2">
        <v>41351</v>
      </c>
      <c r="C298">
        <v>5675</v>
      </c>
      <c r="D298" s="1">
        <f t="array" ref="D298">MAX(IF((C298=$G$3:$G$162)*(A298&lt;$H$3:$H$162)*(B298&gt;$H$3:$H$162),$J$3:$J$162,0),0)</f>
        <v>0</v>
      </c>
      <c r="G298"/>
    </row>
    <row r="299" spans="1:7" x14ac:dyDescent="0.25">
      <c r="A299" s="2">
        <v>40984</v>
      </c>
      <c r="B299" s="2">
        <v>41349</v>
      </c>
      <c r="C299">
        <v>5686</v>
      </c>
      <c r="D299" s="1">
        <f t="array" ref="D299">MAX(IF((C299=$G$3:$G$162)*(A299&lt;$H$3:$H$162)*(B299&gt;$H$3:$H$162),$J$3:$J$162,0),0)</f>
        <v>0</v>
      </c>
      <c r="G299"/>
    </row>
    <row r="300" spans="1:7" x14ac:dyDescent="0.25">
      <c r="A300" s="2">
        <v>40969</v>
      </c>
      <c r="B300" s="2">
        <v>41334</v>
      </c>
      <c r="C300">
        <v>5716</v>
      </c>
      <c r="D300" s="1">
        <f t="array" ref="D300">MAX(IF((C300=$G$3:$G$162)*(A300&lt;$H$3:$H$162)*(B300&gt;$H$3:$H$162),$J$3:$J$162,0),0)</f>
        <v>36941</v>
      </c>
      <c r="G300"/>
    </row>
    <row r="301" spans="1:7" x14ac:dyDescent="0.25">
      <c r="A301" s="2">
        <v>40966</v>
      </c>
      <c r="B301" s="2">
        <v>41332</v>
      </c>
      <c r="C301">
        <v>5773</v>
      </c>
      <c r="D301" s="1">
        <f t="array" ref="D301">MAX(IF((C301=$G$3:$G$162)*(A301&lt;$H$3:$H$162)*(B301&gt;$H$3:$H$162),$J$3:$J$162,0),0)</f>
        <v>0</v>
      </c>
      <c r="G301"/>
    </row>
    <row r="302" spans="1:7" x14ac:dyDescent="0.25">
      <c r="A302" s="2">
        <v>40813</v>
      </c>
      <c r="B302" s="2">
        <v>41179</v>
      </c>
      <c r="C302">
        <v>5808</v>
      </c>
      <c r="D302" s="1">
        <f t="array" ref="D302">MAX(IF((C302=$G$3:$G$162)*(A302&lt;$H$3:$H$162)*(B302&gt;$H$3:$H$162),$J$3:$J$162,0),0)</f>
        <v>0</v>
      </c>
      <c r="G302"/>
    </row>
    <row r="303" spans="1:7" x14ac:dyDescent="0.25">
      <c r="A303" s="2">
        <v>40796</v>
      </c>
      <c r="B303" s="2">
        <v>41162</v>
      </c>
      <c r="C303">
        <v>5809</v>
      </c>
      <c r="D303" s="1">
        <f t="array" ref="D303">MAX(IF((C303=$G$3:$G$162)*(A303&lt;$H$3:$H$162)*(B303&gt;$H$3:$H$162),$J$3:$J$162,0),0)</f>
        <v>0</v>
      </c>
      <c r="G303"/>
    </row>
    <row r="304" spans="1:7" x14ac:dyDescent="0.25">
      <c r="A304" s="2">
        <v>40693</v>
      </c>
      <c r="B304" s="2">
        <v>41059</v>
      </c>
      <c r="C304">
        <v>5827</v>
      </c>
      <c r="D304" s="1">
        <f t="array" ref="D304">MAX(IF((C304=$G$3:$G$162)*(A304&lt;$H$3:$H$162)*(B304&gt;$H$3:$H$162),$J$3:$J$162,0),0)</f>
        <v>147.4</v>
      </c>
      <c r="G304"/>
    </row>
    <row r="305" spans="1:7" x14ac:dyDescent="0.25">
      <c r="A305" s="2">
        <v>40967</v>
      </c>
      <c r="B305" s="2">
        <v>41333</v>
      </c>
      <c r="C305">
        <v>5835</v>
      </c>
      <c r="D305" s="1">
        <f t="array" ref="D305">MAX(IF((C305=$G$3:$G$162)*(A305&lt;$H$3:$H$162)*(B305&gt;$H$3:$H$162),$J$3:$J$162,0),0)</f>
        <v>0</v>
      </c>
      <c r="G305"/>
    </row>
    <row r="306" spans="1:7" x14ac:dyDescent="0.25">
      <c r="A306" s="2">
        <v>40970</v>
      </c>
      <c r="B306" s="2">
        <v>41335</v>
      </c>
      <c r="C306">
        <v>5877</v>
      </c>
      <c r="D306" s="1">
        <f t="array" ref="D306">MAX(IF((C306=$G$3:$G$162)*(A306&lt;$H$3:$H$162)*(B306&gt;$H$3:$H$162),$J$3:$J$162,0),0)</f>
        <v>0</v>
      </c>
      <c r="G306"/>
    </row>
    <row r="307" spans="1:7" x14ac:dyDescent="0.25">
      <c r="A307" s="2">
        <v>40973</v>
      </c>
      <c r="B307" s="2">
        <v>41338</v>
      </c>
      <c r="C307">
        <v>5889</v>
      </c>
      <c r="D307" s="1">
        <f t="array" ref="D307">MAX(IF((C307=$G$3:$G$162)*(A307&lt;$H$3:$H$162)*(B307&gt;$H$3:$H$162),$J$3:$J$162,0),0)</f>
        <v>5685</v>
      </c>
      <c r="G307"/>
    </row>
    <row r="308" spans="1:7" x14ac:dyDescent="0.25">
      <c r="A308" s="2">
        <v>40649</v>
      </c>
      <c r="B308" s="2">
        <v>41015</v>
      </c>
      <c r="C308">
        <v>5903</v>
      </c>
      <c r="D308" s="1">
        <f t="array" ref="D308">MAX(IF((C308=$G$3:$G$162)*(A308&lt;$H$3:$H$162)*(B308&gt;$H$3:$H$162),$J$3:$J$162,0),0)</f>
        <v>0</v>
      </c>
      <c r="G308"/>
    </row>
    <row r="309" spans="1:7" x14ac:dyDescent="0.25">
      <c r="A309" s="2">
        <v>40969</v>
      </c>
      <c r="B309" s="2">
        <v>41334</v>
      </c>
      <c r="C309">
        <v>5931</v>
      </c>
      <c r="D309" s="1">
        <f t="array" ref="D309">MAX(IF((C309=$G$3:$G$162)*(A309&lt;$H$3:$H$162)*(B309&gt;$H$3:$H$162),$J$3:$J$162,0),0)</f>
        <v>0</v>
      </c>
      <c r="G309"/>
    </row>
    <row r="310" spans="1:7" x14ac:dyDescent="0.25">
      <c r="A310" s="2">
        <v>40971</v>
      </c>
      <c r="B310" s="2">
        <v>41336</v>
      </c>
      <c r="C310">
        <v>5952</v>
      </c>
      <c r="D310" s="1">
        <f t="array" ref="D310">MAX(IF((C310=$G$3:$G$162)*(A310&lt;$H$3:$H$162)*(B310&gt;$H$3:$H$162),$J$3:$J$162,0),0)</f>
        <v>0</v>
      </c>
      <c r="G310"/>
    </row>
    <row r="311" spans="1:7" x14ac:dyDescent="0.25">
      <c r="A311" s="2">
        <v>40999</v>
      </c>
      <c r="B311" s="2">
        <v>41364</v>
      </c>
      <c r="C311">
        <v>5958</v>
      </c>
      <c r="D311" s="1">
        <f t="array" ref="D311">MAX(IF((C311=$G$3:$G$162)*(A311&lt;$H$3:$H$162)*(B311&gt;$H$3:$H$162),$J$3:$J$162,0),0)</f>
        <v>0</v>
      </c>
      <c r="G311"/>
    </row>
    <row r="312" spans="1:7" x14ac:dyDescent="0.25">
      <c r="A312" s="2">
        <v>40988</v>
      </c>
      <c r="B312" s="2">
        <v>41353</v>
      </c>
      <c r="C312">
        <v>5968</v>
      </c>
      <c r="D312" s="1">
        <f t="array" ref="D312">MAX(IF((C312=$G$3:$G$162)*(A312&lt;$H$3:$H$162)*(B312&gt;$H$3:$H$162),$J$3:$J$162,0),0)</f>
        <v>0</v>
      </c>
      <c r="G312"/>
    </row>
    <row r="313" spans="1:7" x14ac:dyDescent="0.25">
      <c r="A313" s="2">
        <v>40998</v>
      </c>
      <c r="B313" s="2">
        <v>41363</v>
      </c>
      <c r="C313">
        <v>5978</v>
      </c>
      <c r="D313" s="1">
        <f t="array" ref="D313">MAX(IF((C313=$G$3:$G$162)*(A313&lt;$H$3:$H$162)*(B313&gt;$H$3:$H$162),$J$3:$J$162,0),0)</f>
        <v>0</v>
      </c>
      <c r="G313"/>
    </row>
    <row r="314" spans="1:7" x14ac:dyDescent="0.25">
      <c r="A314" s="2">
        <v>40977</v>
      </c>
      <c r="B314" s="2">
        <v>41342</v>
      </c>
      <c r="C314">
        <v>5984</v>
      </c>
      <c r="D314" s="1">
        <f t="array" ref="D314">MAX(IF((C314=$G$3:$G$162)*(A314&lt;$H$3:$H$162)*(B314&gt;$H$3:$H$162),$J$3:$J$162,0),0)</f>
        <v>738</v>
      </c>
      <c r="G314"/>
    </row>
    <row r="315" spans="1:7" x14ac:dyDescent="0.25">
      <c r="A315" s="2">
        <v>40970</v>
      </c>
      <c r="B315" s="2">
        <v>41335</v>
      </c>
      <c r="C315">
        <v>5987</v>
      </c>
      <c r="D315" s="1">
        <f t="array" ref="D315">MAX(IF((C315=$G$3:$G$162)*(A315&lt;$H$3:$H$162)*(B315&gt;$H$3:$H$162),$J$3:$J$162,0),0)</f>
        <v>0</v>
      </c>
      <c r="G315"/>
    </row>
    <row r="316" spans="1:7" x14ac:dyDescent="0.25">
      <c r="A316" s="2">
        <v>40722</v>
      </c>
      <c r="B316" s="2">
        <v>41088</v>
      </c>
      <c r="C316">
        <v>5995</v>
      </c>
      <c r="D316" s="1">
        <f t="array" ref="D316">MAX(IF((C316=$G$3:$G$162)*(A316&lt;$H$3:$H$162)*(B316&gt;$H$3:$H$162),$J$3:$J$162,0),0)</f>
        <v>228.70000000000002</v>
      </c>
      <c r="G316"/>
    </row>
    <row r="317" spans="1:7" x14ac:dyDescent="0.25">
      <c r="A317" s="2">
        <v>40960</v>
      </c>
      <c r="B317" s="2">
        <v>41326</v>
      </c>
      <c r="C317">
        <v>5999</v>
      </c>
      <c r="D317" s="1">
        <f t="array" ref="D317">MAX(IF((C317=$G$3:$G$162)*(A317&lt;$H$3:$H$162)*(B317&gt;$H$3:$H$162),$J$3:$J$162,0),0)</f>
        <v>122.30000000000001</v>
      </c>
      <c r="G317"/>
    </row>
    <row r="318" spans="1:7" x14ac:dyDescent="0.25">
      <c r="A318" s="2">
        <v>40965</v>
      </c>
      <c r="B318" s="2">
        <v>41331</v>
      </c>
      <c r="C318">
        <v>6008</v>
      </c>
      <c r="D318" s="1">
        <f t="array" ref="D318">MAX(IF((C318=$G$3:$G$162)*(A318&lt;$H$3:$H$162)*(B318&gt;$H$3:$H$162),$J$3:$J$162,0),0)</f>
        <v>0</v>
      </c>
      <c r="G318"/>
    </row>
    <row r="319" spans="1:7" x14ac:dyDescent="0.25">
      <c r="A319" s="2">
        <v>40990</v>
      </c>
      <c r="B319" s="2">
        <v>41355</v>
      </c>
      <c r="C319">
        <v>6014</v>
      </c>
      <c r="D319" s="1">
        <f t="array" ref="D319">MAX(IF((C319=$G$3:$G$162)*(A319&lt;$H$3:$H$162)*(B319&gt;$H$3:$H$162),$J$3:$J$162,0),0)</f>
        <v>0</v>
      </c>
      <c r="G319"/>
    </row>
    <row r="320" spans="1:7" x14ac:dyDescent="0.25">
      <c r="A320" s="2">
        <v>40959</v>
      </c>
      <c r="B320" s="2">
        <v>41325</v>
      </c>
      <c r="C320">
        <v>6018</v>
      </c>
      <c r="D320" s="1">
        <f t="array" ref="D320">MAX(IF((C320=$G$3:$G$162)*(A320&lt;$H$3:$H$162)*(B320&gt;$H$3:$H$162),$J$3:$J$162,0),0)</f>
        <v>0</v>
      </c>
      <c r="G320"/>
    </row>
    <row r="321" spans="1:7" x14ac:dyDescent="0.25">
      <c r="A321" s="2">
        <v>40999</v>
      </c>
      <c r="B321" s="2">
        <v>41364</v>
      </c>
      <c r="C321">
        <v>6021</v>
      </c>
      <c r="D321" s="1">
        <f t="array" ref="D321">MAX(IF((C321=$G$3:$G$162)*(A321&lt;$H$3:$H$162)*(B321&gt;$H$3:$H$162),$J$3:$J$162,0),0)</f>
        <v>0</v>
      </c>
      <c r="G321"/>
    </row>
    <row r="322" spans="1:7" x14ac:dyDescent="0.25">
      <c r="A322" s="2">
        <v>40955</v>
      </c>
      <c r="B322" s="2">
        <v>41321</v>
      </c>
      <c r="C322">
        <v>6023</v>
      </c>
      <c r="D322" s="1">
        <f t="array" ref="D322">MAX(IF((C322=$G$3:$G$162)*(A322&lt;$H$3:$H$162)*(B322&gt;$H$3:$H$162),$J$3:$J$162,0),0)</f>
        <v>5253.9</v>
      </c>
      <c r="G322"/>
    </row>
    <row r="323" spans="1:7" x14ac:dyDescent="0.25">
      <c r="A323" s="2">
        <v>40997</v>
      </c>
      <c r="B323" s="2">
        <v>41362</v>
      </c>
      <c r="C323">
        <v>6061</v>
      </c>
      <c r="D323" s="1">
        <f t="array" ref="D323">MAX(IF((C323=$G$3:$G$162)*(A323&lt;$H$3:$H$162)*(B323&gt;$H$3:$H$162),$J$3:$J$162,0),0)</f>
        <v>0</v>
      </c>
      <c r="G323"/>
    </row>
    <row r="324" spans="1:7" x14ac:dyDescent="0.25">
      <c r="A324" s="2">
        <v>40641</v>
      </c>
      <c r="B324" s="2">
        <v>41007</v>
      </c>
      <c r="C324">
        <v>6073</v>
      </c>
      <c r="D324" s="1">
        <f t="array" ref="D324">MAX(IF((C324=$G$3:$G$162)*(A324&lt;$H$3:$H$162)*(B324&gt;$H$3:$H$162),$J$3:$J$162,0),0)</f>
        <v>6222</v>
      </c>
      <c r="G324"/>
    </row>
    <row r="325" spans="1:7" x14ac:dyDescent="0.25">
      <c r="A325" s="2">
        <v>40973</v>
      </c>
      <c r="B325" s="2">
        <v>41338</v>
      </c>
      <c r="C325">
        <v>6092</v>
      </c>
      <c r="D325" s="1">
        <f t="array" ref="D325">MAX(IF((C325=$G$3:$G$162)*(A325&lt;$H$3:$H$162)*(B325&gt;$H$3:$H$162),$J$3:$J$162,0),0)</f>
        <v>0</v>
      </c>
      <c r="G325"/>
    </row>
    <row r="326" spans="1:7" x14ac:dyDescent="0.25">
      <c r="A326" s="2">
        <v>40739</v>
      </c>
      <c r="B326" s="2">
        <v>41105</v>
      </c>
      <c r="C326">
        <v>6107</v>
      </c>
      <c r="D326" s="1">
        <f t="array" ref="D326">MAX(IF((C326=$G$3:$G$162)*(A326&lt;$H$3:$H$162)*(B326&gt;$H$3:$H$162),$J$3:$J$162,0),0)</f>
        <v>0</v>
      </c>
      <c r="G326"/>
    </row>
    <row r="327" spans="1:7" x14ac:dyDescent="0.25">
      <c r="A327" s="2">
        <v>40977</v>
      </c>
      <c r="B327" s="2">
        <v>41342</v>
      </c>
      <c r="C327">
        <v>6118</v>
      </c>
      <c r="D327" s="1">
        <f t="array" ref="D327">MAX(IF((C327=$G$3:$G$162)*(A327&lt;$H$3:$H$162)*(B327&gt;$H$3:$H$162),$J$3:$J$162,0),0)</f>
        <v>0</v>
      </c>
      <c r="G327"/>
    </row>
    <row r="328" spans="1:7" x14ac:dyDescent="0.25">
      <c r="A328" s="2">
        <v>40974</v>
      </c>
      <c r="B328" s="2">
        <v>41339</v>
      </c>
      <c r="C328">
        <v>6127</v>
      </c>
      <c r="D328" s="1">
        <f t="array" ref="D328">MAX(IF((C328=$G$3:$G$162)*(A328&lt;$H$3:$H$162)*(B328&gt;$H$3:$H$162),$J$3:$J$162,0),0)</f>
        <v>409.90000000000003</v>
      </c>
      <c r="G328"/>
    </row>
    <row r="329" spans="1:7" x14ac:dyDescent="0.25">
      <c r="A329" s="2">
        <v>40997</v>
      </c>
      <c r="B329" s="2">
        <v>41362</v>
      </c>
      <c r="C329">
        <v>6148</v>
      </c>
      <c r="D329" s="1">
        <f t="array" ref="D329">MAX(IF((C329=$G$3:$G$162)*(A329&lt;$H$3:$H$162)*(B329&gt;$H$3:$H$162),$J$3:$J$162,0),0)</f>
        <v>0</v>
      </c>
      <c r="G329"/>
    </row>
    <row r="330" spans="1:7" x14ac:dyDescent="0.25">
      <c r="A330" s="2">
        <v>40977</v>
      </c>
      <c r="B330" s="2">
        <v>41342</v>
      </c>
      <c r="C330">
        <v>6164</v>
      </c>
      <c r="D330" s="1">
        <f t="array" ref="D330">MAX(IF((C330=$G$3:$G$162)*(A330&lt;$H$3:$H$162)*(B330&gt;$H$3:$H$162),$J$3:$J$162,0),0)</f>
        <v>0</v>
      </c>
      <c r="G330"/>
    </row>
    <row r="331" spans="1:7" x14ac:dyDescent="0.25">
      <c r="A331" s="2">
        <v>40987</v>
      </c>
      <c r="B331" s="2">
        <v>41352</v>
      </c>
      <c r="C331">
        <v>6199</v>
      </c>
      <c r="D331" s="1">
        <f t="array" ref="D331">MAX(IF((C331=$G$3:$G$162)*(A331&lt;$H$3:$H$162)*(B331&gt;$H$3:$H$162),$J$3:$J$162,0),0)</f>
        <v>0</v>
      </c>
      <c r="G331"/>
    </row>
    <row r="332" spans="1:7" x14ac:dyDescent="0.25">
      <c r="A332" s="2">
        <v>40663</v>
      </c>
      <c r="B332" s="2">
        <v>41029</v>
      </c>
      <c r="C332">
        <v>6302</v>
      </c>
      <c r="D332" s="1">
        <f t="array" ref="D332">MAX(IF((C332=$G$3:$G$162)*(A332&lt;$H$3:$H$162)*(B332&gt;$H$3:$H$162),$J$3:$J$162,0),0)</f>
        <v>333</v>
      </c>
      <c r="G332"/>
    </row>
    <row r="333" spans="1:7" x14ac:dyDescent="0.25">
      <c r="A333" s="2">
        <v>40996</v>
      </c>
      <c r="B333" s="2">
        <v>41361</v>
      </c>
      <c r="C333">
        <v>6304</v>
      </c>
      <c r="D333" s="1">
        <f t="array" ref="D333">MAX(IF((C333=$G$3:$G$162)*(A333&lt;$H$3:$H$162)*(B333&gt;$H$3:$H$162),$J$3:$J$162,0),0)</f>
        <v>0</v>
      </c>
      <c r="G333"/>
    </row>
    <row r="334" spans="1:7" x14ac:dyDescent="0.25">
      <c r="A334" s="2">
        <v>40992</v>
      </c>
      <c r="B334" s="2">
        <v>41357</v>
      </c>
      <c r="C334">
        <v>6332</v>
      </c>
      <c r="D334" s="1">
        <f t="array" ref="D334">MAX(IF((C334=$G$3:$G$162)*(A334&lt;$H$3:$H$162)*(B334&gt;$H$3:$H$162),$J$3:$J$162,0),0)</f>
        <v>0</v>
      </c>
      <c r="G334"/>
    </row>
    <row r="335" spans="1:7" x14ac:dyDescent="0.25">
      <c r="A335" s="2">
        <v>40986</v>
      </c>
      <c r="B335" s="2">
        <v>41351</v>
      </c>
      <c r="C335">
        <v>6351</v>
      </c>
      <c r="D335" s="1">
        <f t="array" ref="D335">MAX(IF((C335=$G$3:$G$162)*(A335&lt;$H$3:$H$162)*(B335&gt;$H$3:$H$162),$J$3:$J$162,0),0)</f>
        <v>5095.8999999999996</v>
      </c>
      <c r="G335"/>
    </row>
    <row r="336" spans="1:7" x14ac:dyDescent="0.25">
      <c r="A336" s="2">
        <v>40648</v>
      </c>
      <c r="B336" s="2">
        <v>41014</v>
      </c>
      <c r="C336">
        <v>6354</v>
      </c>
      <c r="D336" s="1">
        <f t="array" ref="D336">MAX(IF((C336=$G$3:$G$162)*(A336&lt;$H$3:$H$162)*(B336&gt;$H$3:$H$162),$J$3:$J$162,0),0)</f>
        <v>0</v>
      </c>
      <c r="G336"/>
    </row>
    <row r="337" spans="1:7" x14ac:dyDescent="0.25">
      <c r="A337" s="2">
        <v>40639</v>
      </c>
      <c r="B337" s="2">
        <v>41005</v>
      </c>
      <c r="C337">
        <v>6374</v>
      </c>
      <c r="D337" s="1">
        <f t="array" ref="D337">MAX(IF((C337=$G$3:$G$162)*(A337&lt;$H$3:$H$162)*(B337&gt;$H$3:$H$162),$J$3:$J$162,0),0)</f>
        <v>0</v>
      </c>
      <c r="G337"/>
    </row>
    <row r="338" spans="1:7" x14ac:dyDescent="0.25">
      <c r="A338" s="2">
        <v>40636</v>
      </c>
      <c r="B338" s="2">
        <v>41002</v>
      </c>
      <c r="C338">
        <v>6387</v>
      </c>
      <c r="D338" s="1">
        <f t="array" ref="D338">MAX(IF((C338=$G$3:$G$162)*(A338&lt;$H$3:$H$162)*(B338&gt;$H$3:$H$162),$J$3:$J$162,0),0)</f>
        <v>0</v>
      </c>
      <c r="G338"/>
    </row>
    <row r="339" spans="1:7" x14ac:dyDescent="0.25">
      <c r="A339" s="2">
        <v>40970</v>
      </c>
      <c r="B339" s="2">
        <v>41335</v>
      </c>
      <c r="C339">
        <v>6412</v>
      </c>
      <c r="D339" s="1">
        <f t="array" ref="D339">MAX(IF((C339=$G$3:$G$162)*(A339&lt;$H$3:$H$162)*(B339&gt;$H$3:$H$162),$J$3:$J$162,0),0)</f>
        <v>0</v>
      </c>
      <c r="G339"/>
    </row>
    <row r="340" spans="1:7" x14ac:dyDescent="0.25">
      <c r="A340" s="2">
        <v>40988</v>
      </c>
      <c r="B340" s="2">
        <v>41353</v>
      </c>
      <c r="C340">
        <v>6422</v>
      </c>
      <c r="D340" s="1">
        <f t="array" ref="D340">MAX(IF((C340=$G$3:$G$162)*(A340&lt;$H$3:$H$162)*(B340&gt;$H$3:$H$162),$J$3:$J$162,0),0)</f>
        <v>369.3</v>
      </c>
      <c r="G340"/>
    </row>
    <row r="341" spans="1:7" x14ac:dyDescent="0.25">
      <c r="A341" s="2">
        <v>40634</v>
      </c>
      <c r="B341" s="2">
        <v>41000</v>
      </c>
      <c r="C341">
        <v>6430</v>
      </c>
      <c r="D341" s="1">
        <f t="array" ref="D341">MAX(IF((C341=$G$3:$G$162)*(A341&lt;$H$3:$H$162)*(B341&gt;$H$3:$H$162),$J$3:$J$162,0),0)</f>
        <v>0</v>
      </c>
      <c r="G341"/>
    </row>
    <row r="342" spans="1:7" x14ac:dyDescent="0.25">
      <c r="A342" s="2">
        <v>40779</v>
      </c>
      <c r="B342" s="2">
        <v>41000</v>
      </c>
      <c r="C342">
        <v>6439</v>
      </c>
      <c r="D342" s="1">
        <f t="array" ref="D342">MAX(IF((C342=$G$3:$G$162)*(A342&lt;$H$3:$H$162)*(B342&gt;$H$3:$H$162),$J$3:$J$162,0),0)</f>
        <v>0</v>
      </c>
      <c r="G342"/>
    </row>
    <row r="343" spans="1:7" x14ac:dyDescent="0.25">
      <c r="A343" s="2">
        <v>40962</v>
      </c>
      <c r="B343" s="2">
        <v>41328</v>
      </c>
      <c r="C343">
        <v>6458</v>
      </c>
      <c r="D343" s="1">
        <f t="array" ref="D343">MAX(IF((C343=$G$3:$G$162)*(A343&lt;$H$3:$H$162)*(B343&gt;$H$3:$H$162),$J$3:$J$162,0),0)</f>
        <v>0</v>
      </c>
      <c r="G343"/>
    </row>
    <row r="344" spans="1:7" x14ac:dyDescent="0.25">
      <c r="A344" s="2">
        <v>40996</v>
      </c>
      <c r="B344" s="2">
        <v>41361</v>
      </c>
      <c r="C344">
        <v>6462</v>
      </c>
      <c r="D344" s="1">
        <f t="array" ref="D344">MAX(IF((C344=$G$3:$G$162)*(A344&lt;$H$3:$H$162)*(B344&gt;$H$3:$H$162),$J$3:$J$162,0),0)</f>
        <v>0</v>
      </c>
      <c r="G344"/>
    </row>
    <row r="345" spans="1:7" x14ac:dyDescent="0.25">
      <c r="A345" s="2">
        <v>40660</v>
      </c>
      <c r="B345" s="2">
        <v>41026</v>
      </c>
      <c r="C345">
        <v>6477</v>
      </c>
      <c r="D345" s="1">
        <f t="array" ref="D345">MAX(IF((C345=$G$3:$G$162)*(A345&lt;$H$3:$H$162)*(B345&gt;$H$3:$H$162),$J$3:$J$162,0),0)</f>
        <v>250.8</v>
      </c>
      <c r="G345"/>
    </row>
    <row r="346" spans="1:7" x14ac:dyDescent="0.25">
      <c r="A346" s="2">
        <v>40981</v>
      </c>
      <c r="B346" s="2">
        <v>41346</v>
      </c>
      <c r="C346">
        <v>6478</v>
      </c>
      <c r="D346" s="1">
        <f t="array" ref="D346">MAX(IF((C346=$G$3:$G$162)*(A346&lt;$H$3:$H$162)*(B346&gt;$H$3:$H$162),$J$3:$J$162,0),0)</f>
        <v>0</v>
      </c>
      <c r="G346"/>
    </row>
    <row r="347" spans="1:7" x14ac:dyDescent="0.25">
      <c r="A347" s="2">
        <v>40994</v>
      </c>
      <c r="B347" s="2">
        <v>41359</v>
      </c>
      <c r="C347">
        <v>6480</v>
      </c>
      <c r="D347" s="1">
        <f t="array" ref="D347">MAX(IF((C347=$G$3:$G$162)*(A347&lt;$H$3:$H$162)*(B347&gt;$H$3:$H$162),$J$3:$J$162,0),0)</f>
        <v>0</v>
      </c>
      <c r="G347"/>
    </row>
    <row r="348" spans="1:7" x14ac:dyDescent="0.25">
      <c r="A348" s="2">
        <v>40634</v>
      </c>
      <c r="B348" s="2">
        <v>41000</v>
      </c>
      <c r="C348">
        <v>6499</v>
      </c>
      <c r="D348" s="1">
        <f t="array" ref="D348">MAX(IF((C348=$G$3:$G$162)*(A348&lt;$H$3:$H$162)*(B348&gt;$H$3:$H$162),$J$3:$J$162,0),0)</f>
        <v>1569.3000000000002</v>
      </c>
      <c r="G348"/>
    </row>
    <row r="349" spans="1:7" x14ac:dyDescent="0.25">
      <c r="A349" s="2">
        <v>40969</v>
      </c>
      <c r="B349" s="2">
        <v>41334</v>
      </c>
      <c r="C349">
        <v>6532</v>
      </c>
      <c r="D349" s="1">
        <f t="array" ref="D349">MAX(IF((C349=$G$3:$G$162)*(A349&lt;$H$3:$H$162)*(B349&gt;$H$3:$H$162),$J$3:$J$162,0),0)</f>
        <v>0</v>
      </c>
      <c r="G349"/>
    </row>
    <row r="350" spans="1:7" x14ac:dyDescent="0.25">
      <c r="A350" s="2">
        <v>40991</v>
      </c>
      <c r="B350" s="2">
        <v>41356</v>
      </c>
      <c r="C350">
        <v>6537</v>
      </c>
      <c r="D350" s="1">
        <f t="array" ref="D350">MAX(IF((C350=$G$3:$G$162)*(A350&lt;$H$3:$H$162)*(B350&gt;$H$3:$H$162),$J$3:$J$162,0),0)</f>
        <v>0</v>
      </c>
      <c r="G350"/>
    </row>
    <row r="351" spans="1:7" x14ac:dyDescent="0.25">
      <c r="A351" s="2">
        <v>40650</v>
      </c>
      <c r="B351" s="2">
        <v>41016</v>
      </c>
      <c r="C351">
        <v>6558</v>
      </c>
      <c r="D351" s="1">
        <f t="array" ref="D351">MAX(IF((C351=$G$3:$G$162)*(A351&lt;$H$3:$H$162)*(B351&gt;$H$3:$H$162),$J$3:$J$162,0),0)</f>
        <v>0</v>
      </c>
      <c r="G351"/>
    </row>
    <row r="352" spans="1:7" x14ac:dyDescent="0.25">
      <c r="A352" s="2">
        <v>40984</v>
      </c>
      <c r="B352" s="2">
        <v>41349</v>
      </c>
      <c r="C352">
        <v>6570</v>
      </c>
      <c r="D352" s="1">
        <f t="array" ref="D352">MAX(IF((C352=$G$3:$G$162)*(A352&lt;$H$3:$H$162)*(B352&gt;$H$3:$H$162),$J$3:$J$162,0),0)</f>
        <v>0</v>
      </c>
      <c r="G352"/>
    </row>
    <row r="353" spans="1:7" x14ac:dyDescent="0.25">
      <c r="A353" s="2">
        <v>40947</v>
      </c>
      <c r="B353" s="2">
        <v>41019</v>
      </c>
      <c r="C353">
        <v>6626</v>
      </c>
      <c r="D353" s="1">
        <f t="array" ref="D353">MAX(IF((C353=$G$3:$G$162)*(A353&lt;$H$3:$H$162)*(B353&gt;$H$3:$H$162),$J$3:$J$162,0),0)</f>
        <v>0</v>
      </c>
      <c r="G353"/>
    </row>
    <row r="354" spans="1:7" x14ac:dyDescent="0.25">
      <c r="A354" s="2">
        <v>40963</v>
      </c>
      <c r="B354" s="2">
        <v>41329</v>
      </c>
      <c r="C354">
        <v>6637</v>
      </c>
      <c r="D354" s="1">
        <f t="array" ref="D354">MAX(IF((C354=$G$3:$G$162)*(A354&lt;$H$3:$H$162)*(B354&gt;$H$3:$H$162),$J$3:$J$162,0),0)</f>
        <v>0</v>
      </c>
      <c r="G354"/>
    </row>
    <row r="355" spans="1:7" x14ac:dyDescent="0.25">
      <c r="A355" s="2">
        <v>40956</v>
      </c>
      <c r="B355" s="2">
        <v>41322</v>
      </c>
      <c r="C355">
        <v>6640</v>
      </c>
      <c r="D355" s="1">
        <f t="array" ref="D355">MAX(IF((C355=$G$3:$G$162)*(A355&lt;$H$3:$H$162)*(B355&gt;$H$3:$H$162),$J$3:$J$162,0),0)</f>
        <v>0</v>
      </c>
      <c r="G355"/>
    </row>
    <row r="356" spans="1:7" x14ac:dyDescent="0.25">
      <c r="A356" s="2">
        <v>40972</v>
      </c>
      <c r="B356" s="2">
        <v>41337</v>
      </c>
      <c r="C356">
        <v>6674</v>
      </c>
      <c r="D356" s="1">
        <f t="array" ref="D356">MAX(IF((C356=$G$3:$G$162)*(A356&lt;$H$3:$H$162)*(B356&gt;$H$3:$H$162),$J$3:$J$162,0),0)</f>
        <v>934.4</v>
      </c>
      <c r="G356"/>
    </row>
    <row r="357" spans="1:7" x14ac:dyDescent="0.25">
      <c r="A357" s="2">
        <v>40737</v>
      </c>
      <c r="B357" s="2">
        <v>41103</v>
      </c>
      <c r="C357">
        <v>6683</v>
      </c>
      <c r="D357" s="1">
        <f t="array" ref="D357">MAX(IF((C357=$G$3:$G$162)*(A357&lt;$H$3:$H$162)*(B357&gt;$H$3:$H$162),$J$3:$J$162,0),0)</f>
        <v>0</v>
      </c>
      <c r="G357"/>
    </row>
    <row r="358" spans="1:7" x14ac:dyDescent="0.25">
      <c r="A358" s="2">
        <v>40981</v>
      </c>
      <c r="B358" s="2">
        <v>41346</v>
      </c>
      <c r="C358">
        <v>6704</v>
      </c>
      <c r="D358" s="1">
        <f t="array" ref="D358">MAX(IF((C358=$G$3:$G$162)*(A358&lt;$H$3:$H$162)*(B358&gt;$H$3:$H$162),$J$3:$J$162,0),0)</f>
        <v>0</v>
      </c>
      <c r="G358"/>
    </row>
    <row r="359" spans="1:7" x14ac:dyDescent="0.25">
      <c r="A359" s="2">
        <v>40969</v>
      </c>
      <c r="B359" s="2">
        <v>41334</v>
      </c>
      <c r="C359">
        <v>6725</v>
      </c>
      <c r="D359" s="1">
        <f t="array" ref="D359">MAX(IF((C359=$G$3:$G$162)*(A359&lt;$H$3:$H$162)*(B359&gt;$H$3:$H$162),$J$3:$J$162,0),0)</f>
        <v>0</v>
      </c>
      <c r="G359"/>
    </row>
    <row r="360" spans="1:7" x14ac:dyDescent="0.25">
      <c r="A360" s="2">
        <v>40967</v>
      </c>
      <c r="B360" s="2">
        <v>41333</v>
      </c>
      <c r="C360">
        <v>6732</v>
      </c>
      <c r="D360" s="1">
        <f t="array" ref="D360">MAX(IF((C360=$G$3:$G$162)*(A360&lt;$H$3:$H$162)*(B360&gt;$H$3:$H$162),$J$3:$J$162,0),0)</f>
        <v>0</v>
      </c>
      <c r="G360"/>
    </row>
    <row r="361" spans="1:7" x14ac:dyDescent="0.25">
      <c r="A361" s="2">
        <v>40966</v>
      </c>
      <c r="B361" s="2">
        <v>41332</v>
      </c>
      <c r="C361">
        <v>6747</v>
      </c>
      <c r="D361" s="1">
        <f t="array" ref="D361">MAX(IF((C361=$G$3:$G$162)*(A361&lt;$H$3:$H$162)*(B361&gt;$H$3:$H$162),$J$3:$J$162,0),0)</f>
        <v>0</v>
      </c>
      <c r="G361"/>
    </row>
    <row r="362" spans="1:7" x14ac:dyDescent="0.25">
      <c r="A362" s="2">
        <v>40985</v>
      </c>
      <c r="B362" s="2">
        <v>41350</v>
      </c>
      <c r="C362">
        <v>6759</v>
      </c>
      <c r="D362" s="1">
        <f t="array" ref="D362">MAX(IF((C362=$G$3:$G$162)*(A362&lt;$H$3:$H$162)*(B362&gt;$H$3:$H$162),$J$3:$J$162,0),0)</f>
        <v>0</v>
      </c>
      <c r="G362"/>
    </row>
    <row r="363" spans="1:7" x14ac:dyDescent="0.25">
      <c r="A363" s="2">
        <v>40992</v>
      </c>
      <c r="B363" s="2">
        <v>41357</v>
      </c>
      <c r="C363">
        <v>6796</v>
      </c>
      <c r="D363" s="1">
        <f t="array" ref="D363">MAX(IF((C363=$G$3:$G$162)*(A363&lt;$H$3:$H$162)*(B363&gt;$H$3:$H$162),$J$3:$J$162,0),0)</f>
        <v>6977.1</v>
      </c>
      <c r="G363"/>
    </row>
    <row r="364" spans="1:7" x14ac:dyDescent="0.25">
      <c r="A364" s="2">
        <v>40955</v>
      </c>
      <c r="B364" s="2">
        <v>41321</v>
      </c>
      <c r="C364">
        <v>6799</v>
      </c>
      <c r="D364" s="1">
        <f t="array" ref="D364">MAX(IF((C364=$G$3:$G$162)*(A364&lt;$H$3:$H$162)*(B364&gt;$H$3:$H$162),$J$3:$J$162,0),0)</f>
        <v>0</v>
      </c>
      <c r="G364"/>
    </row>
    <row r="365" spans="1:7" x14ac:dyDescent="0.25">
      <c r="A365" s="2">
        <v>40977</v>
      </c>
      <c r="B365" s="2">
        <v>41342</v>
      </c>
      <c r="C365">
        <v>6803</v>
      </c>
      <c r="D365" s="1">
        <f t="array" ref="D365">MAX(IF((C365=$G$3:$G$162)*(A365&lt;$H$3:$H$162)*(B365&gt;$H$3:$H$162),$J$3:$J$162,0),0)</f>
        <v>0</v>
      </c>
      <c r="G365"/>
    </row>
    <row r="366" spans="1:7" x14ac:dyDescent="0.25">
      <c r="A366" s="2">
        <v>40647</v>
      </c>
      <c r="B366" s="2">
        <v>41013</v>
      </c>
      <c r="C366">
        <v>6865</v>
      </c>
      <c r="D366" s="1">
        <f t="array" ref="D366">MAX(IF((C366=$G$3:$G$162)*(A366&lt;$H$3:$H$162)*(B366&gt;$H$3:$H$162),$J$3:$J$162,0),0)</f>
        <v>0</v>
      </c>
      <c r="G366"/>
    </row>
    <row r="367" spans="1:7" x14ac:dyDescent="0.25">
      <c r="A367" s="2">
        <v>40782</v>
      </c>
      <c r="B367" s="2">
        <v>41148</v>
      </c>
      <c r="C367">
        <v>6888</v>
      </c>
      <c r="D367" s="1">
        <f t="array" ref="D367">MAX(IF((C367=$G$3:$G$162)*(A367&lt;$H$3:$H$162)*(B367&gt;$H$3:$H$162),$J$3:$J$162,0),0)</f>
        <v>0</v>
      </c>
      <c r="G367"/>
    </row>
    <row r="368" spans="1:7" x14ac:dyDescent="0.25">
      <c r="A368" s="2">
        <v>40971</v>
      </c>
      <c r="B368" s="2">
        <v>41336</v>
      </c>
      <c r="C368">
        <v>6895</v>
      </c>
      <c r="D368" s="1">
        <f t="array" ref="D368">MAX(IF((C368=$G$3:$G$162)*(A368&lt;$H$3:$H$162)*(B368&gt;$H$3:$H$162),$J$3:$J$162,0),0)</f>
        <v>4341</v>
      </c>
      <c r="G368"/>
    </row>
    <row r="369" spans="1:7" x14ac:dyDescent="0.25">
      <c r="A369" s="2">
        <v>40999</v>
      </c>
      <c r="B369" s="2">
        <v>41364</v>
      </c>
      <c r="C369">
        <v>6915</v>
      </c>
      <c r="D369" s="1">
        <f t="array" ref="D369">MAX(IF((C369=$G$3:$G$162)*(A369&lt;$H$3:$H$162)*(B369&gt;$H$3:$H$162),$J$3:$J$162,0),0)</f>
        <v>0</v>
      </c>
      <c r="G369"/>
    </row>
    <row r="370" spans="1:7" x14ac:dyDescent="0.25">
      <c r="A370" s="2">
        <v>40988</v>
      </c>
      <c r="B370" s="2">
        <v>41353</v>
      </c>
      <c r="C370">
        <v>6975</v>
      </c>
      <c r="D370" s="1">
        <f t="array" ref="D370">MAX(IF((C370=$G$3:$G$162)*(A370&lt;$H$3:$H$162)*(B370&gt;$H$3:$H$162),$J$3:$J$162,0),0)</f>
        <v>0</v>
      </c>
      <c r="G370"/>
    </row>
    <row r="371" spans="1:7" x14ac:dyDescent="0.25">
      <c r="A371" s="2">
        <v>40985</v>
      </c>
      <c r="B371" s="2">
        <v>41350</v>
      </c>
      <c r="C371">
        <v>6978</v>
      </c>
      <c r="D371" s="1">
        <f t="array" ref="D371">MAX(IF((C371=$G$3:$G$162)*(A371&lt;$H$3:$H$162)*(B371&gt;$H$3:$H$162),$J$3:$J$162,0),0)</f>
        <v>0</v>
      </c>
      <c r="G371"/>
    </row>
    <row r="372" spans="1:7" x14ac:dyDescent="0.25">
      <c r="A372" s="2">
        <v>40997</v>
      </c>
      <c r="B372" s="2">
        <v>41362</v>
      </c>
      <c r="C372">
        <v>6979</v>
      </c>
      <c r="D372" s="1">
        <f t="array" ref="D372">MAX(IF((C372=$G$3:$G$162)*(A372&lt;$H$3:$H$162)*(B372&gt;$H$3:$H$162),$J$3:$J$162,0),0)</f>
        <v>610.90000000000009</v>
      </c>
      <c r="G372"/>
    </row>
    <row r="373" spans="1:7" x14ac:dyDescent="0.25">
      <c r="A373" s="2">
        <v>40634</v>
      </c>
      <c r="B373" s="2">
        <v>41000</v>
      </c>
      <c r="C373">
        <v>6992</v>
      </c>
      <c r="D373" s="1">
        <f t="array" ref="D373">MAX(IF((C373=$G$3:$G$162)*(A373&lt;$H$3:$H$162)*(B373&gt;$H$3:$H$162),$J$3:$J$162,0),0)</f>
        <v>561.30000000000007</v>
      </c>
      <c r="G373"/>
    </row>
    <row r="374" spans="1:7" x14ac:dyDescent="0.25">
      <c r="A374" s="2">
        <v>40979</v>
      </c>
      <c r="B374" s="2">
        <v>41344</v>
      </c>
      <c r="C374">
        <v>7002</v>
      </c>
      <c r="D374" s="1">
        <f t="array" ref="D374">MAX(IF((C374=$G$3:$G$162)*(A374&lt;$H$3:$H$162)*(B374&gt;$H$3:$H$162),$J$3:$J$162,0),0)</f>
        <v>5763.2000000000007</v>
      </c>
      <c r="G374"/>
    </row>
    <row r="375" spans="1:7" x14ac:dyDescent="0.25">
      <c r="A375" s="2">
        <v>40655</v>
      </c>
      <c r="B375" s="2">
        <v>41021</v>
      </c>
      <c r="C375">
        <v>7005</v>
      </c>
      <c r="D375" s="1">
        <f t="array" ref="D375">MAX(IF((C375=$G$3:$G$162)*(A375&lt;$H$3:$H$162)*(B375&gt;$H$3:$H$162),$J$3:$J$162,0),0)</f>
        <v>0</v>
      </c>
      <c r="G375"/>
    </row>
    <row r="376" spans="1:7" x14ac:dyDescent="0.25">
      <c r="A376" s="2">
        <v>40648</v>
      </c>
      <c r="B376" s="2">
        <v>41014</v>
      </c>
      <c r="C376">
        <v>7010</v>
      </c>
      <c r="D376" s="1">
        <f t="array" ref="D376">MAX(IF((C376=$G$3:$G$162)*(A376&lt;$H$3:$H$162)*(B376&gt;$H$3:$H$162),$J$3:$J$162,0),0)</f>
        <v>0</v>
      </c>
      <c r="G376"/>
    </row>
    <row r="377" spans="1:7" x14ac:dyDescent="0.25">
      <c r="A377" s="2">
        <v>40972</v>
      </c>
      <c r="B377" s="2">
        <v>41337</v>
      </c>
      <c r="C377">
        <v>7017</v>
      </c>
      <c r="D377" s="1">
        <f t="array" ref="D377">MAX(IF((C377=$G$3:$G$162)*(A377&lt;$H$3:$H$162)*(B377&gt;$H$3:$H$162),$J$3:$J$162,0),0)</f>
        <v>0</v>
      </c>
      <c r="G377"/>
    </row>
    <row r="378" spans="1:7" x14ac:dyDescent="0.25">
      <c r="A378" s="2">
        <v>40982</v>
      </c>
      <c r="B378" s="2">
        <v>41347</v>
      </c>
      <c r="C378">
        <v>7057</v>
      </c>
      <c r="D378" s="1">
        <f t="array" ref="D378">MAX(IF((C378=$G$3:$G$162)*(A378&lt;$H$3:$H$162)*(B378&gt;$H$3:$H$162),$J$3:$J$162,0),0)</f>
        <v>0</v>
      </c>
      <c r="G378"/>
    </row>
    <row r="379" spans="1:7" x14ac:dyDescent="0.25">
      <c r="A379" s="2">
        <v>40634</v>
      </c>
      <c r="B379" s="2">
        <v>41000</v>
      </c>
      <c r="C379">
        <v>7069</v>
      </c>
      <c r="D379" s="1">
        <f t="array" ref="D379">MAX(IF((C379=$G$3:$G$162)*(A379&lt;$H$3:$H$162)*(B379&gt;$H$3:$H$162),$J$3:$J$162,0),0)</f>
        <v>0</v>
      </c>
      <c r="G379"/>
    </row>
    <row r="380" spans="1:7" x14ac:dyDescent="0.25">
      <c r="A380" s="2">
        <v>40981</v>
      </c>
      <c r="B380" s="2">
        <v>41346</v>
      </c>
      <c r="C380">
        <v>7071</v>
      </c>
      <c r="D380" s="1">
        <f t="array" ref="D380">MAX(IF((C380=$G$3:$G$162)*(A380&lt;$H$3:$H$162)*(B380&gt;$H$3:$H$162),$J$3:$J$162,0),0)</f>
        <v>0</v>
      </c>
      <c r="G380"/>
    </row>
    <row r="381" spans="1:7" x14ac:dyDescent="0.25">
      <c r="A381" s="2">
        <v>40999</v>
      </c>
      <c r="B381" s="2">
        <v>41364</v>
      </c>
      <c r="C381">
        <v>7095</v>
      </c>
      <c r="D381" s="1">
        <f t="array" ref="D381">MAX(IF((C381=$G$3:$G$162)*(A381&lt;$H$3:$H$162)*(B381&gt;$H$3:$H$162),$J$3:$J$162,0),0)</f>
        <v>0</v>
      </c>
      <c r="G381"/>
    </row>
    <row r="382" spans="1:7" x14ac:dyDescent="0.25">
      <c r="A382" s="2">
        <v>40966</v>
      </c>
      <c r="B382" s="2">
        <v>41332</v>
      </c>
      <c r="C382">
        <v>7113</v>
      </c>
      <c r="D382" s="1">
        <f t="array" ref="D382">MAX(IF((C382=$G$3:$G$162)*(A382&lt;$H$3:$H$162)*(B382&gt;$H$3:$H$162),$J$3:$J$162,0),0)</f>
        <v>373.7</v>
      </c>
      <c r="G382"/>
    </row>
    <row r="383" spans="1:7" x14ac:dyDescent="0.25">
      <c r="A383" s="2">
        <v>40997</v>
      </c>
      <c r="B383" s="2">
        <v>41362</v>
      </c>
      <c r="C383">
        <v>7125</v>
      </c>
      <c r="D383" s="1">
        <f t="array" ref="D383">MAX(IF((C383=$G$3:$G$162)*(A383&lt;$H$3:$H$162)*(B383&gt;$H$3:$H$162),$J$3:$J$162,0),0)</f>
        <v>0</v>
      </c>
      <c r="G383"/>
    </row>
    <row r="384" spans="1:7" x14ac:dyDescent="0.25">
      <c r="A384" s="2">
        <v>40977</v>
      </c>
      <c r="B384" s="2">
        <v>41342</v>
      </c>
      <c r="C384">
        <v>7186</v>
      </c>
      <c r="D384" s="1">
        <f t="array" ref="D384">MAX(IF((C384=$G$3:$G$162)*(A384&lt;$H$3:$H$162)*(B384&gt;$H$3:$H$162),$J$3:$J$162,0),0)</f>
        <v>0</v>
      </c>
      <c r="G384"/>
    </row>
    <row r="385" spans="1:7" x14ac:dyDescent="0.25">
      <c r="A385" s="2">
        <v>40648</v>
      </c>
      <c r="B385" s="2">
        <v>41014</v>
      </c>
      <c r="C385">
        <v>7208</v>
      </c>
      <c r="D385" s="1">
        <f t="array" ref="D385">MAX(IF((C385=$G$3:$G$162)*(A385&lt;$H$3:$H$162)*(B385&gt;$H$3:$H$162),$J$3:$J$162,0),0)</f>
        <v>126.6</v>
      </c>
      <c r="G385"/>
    </row>
    <row r="386" spans="1:7" x14ac:dyDescent="0.25">
      <c r="A386" s="2">
        <v>40653</v>
      </c>
      <c r="B386" s="2">
        <v>41019</v>
      </c>
      <c r="C386">
        <v>7268</v>
      </c>
      <c r="D386" s="1">
        <f t="array" ref="D386">MAX(IF((C386=$G$3:$G$162)*(A386&lt;$H$3:$H$162)*(B386&gt;$H$3:$H$162),$J$3:$J$162,0),0)</f>
        <v>0</v>
      </c>
      <c r="G386"/>
    </row>
    <row r="387" spans="1:7" x14ac:dyDescent="0.25">
      <c r="A387" s="2">
        <v>40991</v>
      </c>
      <c r="B387" s="2">
        <v>41356</v>
      </c>
      <c r="C387">
        <v>7284</v>
      </c>
      <c r="D387" s="1">
        <f t="array" ref="D387">MAX(IF((C387=$G$3:$G$162)*(A387&lt;$H$3:$H$162)*(B387&gt;$H$3:$H$162),$J$3:$J$162,0),0)</f>
        <v>0</v>
      </c>
      <c r="G387"/>
    </row>
    <row r="388" spans="1:7" x14ac:dyDescent="0.25">
      <c r="A388" s="2">
        <v>40987</v>
      </c>
      <c r="B388" s="2">
        <v>41352</v>
      </c>
      <c r="C388">
        <v>7300</v>
      </c>
      <c r="D388" s="1">
        <f t="array" ref="D388">MAX(IF((C388=$G$3:$G$162)*(A388&lt;$H$3:$H$162)*(B388&gt;$H$3:$H$162),$J$3:$J$162,0),0)</f>
        <v>0</v>
      </c>
      <c r="G388"/>
    </row>
    <row r="389" spans="1:7" x14ac:dyDescent="0.25">
      <c r="A389" s="2">
        <v>40991</v>
      </c>
      <c r="B389" s="2">
        <v>41356</v>
      </c>
      <c r="C389">
        <v>7319</v>
      </c>
      <c r="D389" s="1">
        <f t="array" ref="D389">MAX(IF((C389=$G$3:$G$162)*(A389&lt;$H$3:$H$162)*(B389&gt;$H$3:$H$162),$J$3:$J$162,0),0)</f>
        <v>0</v>
      </c>
      <c r="G389"/>
    </row>
    <row r="390" spans="1:7" x14ac:dyDescent="0.25">
      <c r="A390" s="2">
        <v>40650</v>
      </c>
      <c r="B390" s="2">
        <v>41016</v>
      </c>
      <c r="C390">
        <v>7380</v>
      </c>
      <c r="D390" s="1">
        <f t="array" ref="D390">MAX(IF((C390=$G$3:$G$162)*(A390&lt;$H$3:$H$162)*(B390&gt;$H$3:$H$162),$J$3:$J$162,0),0)</f>
        <v>0</v>
      </c>
      <c r="G390"/>
    </row>
    <row r="391" spans="1:7" x14ac:dyDescent="0.25">
      <c r="A391" s="2">
        <v>40976</v>
      </c>
      <c r="B391" s="2">
        <v>41341</v>
      </c>
      <c r="C391">
        <v>7389</v>
      </c>
      <c r="D391" s="1">
        <f t="array" ref="D391">MAX(IF((C391=$G$3:$G$162)*(A391&lt;$H$3:$H$162)*(B391&gt;$H$3:$H$162),$J$3:$J$162,0),0)</f>
        <v>0</v>
      </c>
      <c r="G391"/>
    </row>
    <row r="392" spans="1:7" x14ac:dyDescent="0.25">
      <c r="A392" s="2">
        <v>40989</v>
      </c>
      <c r="B392" s="2">
        <v>41354</v>
      </c>
      <c r="C392">
        <v>7410</v>
      </c>
      <c r="D392" s="1">
        <f t="array" ref="D392">MAX(IF((C392=$G$3:$G$162)*(A392&lt;$H$3:$H$162)*(B392&gt;$H$3:$H$162),$J$3:$J$162,0),0)</f>
        <v>0</v>
      </c>
      <c r="G392"/>
    </row>
    <row r="393" spans="1:7" x14ac:dyDescent="0.25">
      <c r="A393" s="2">
        <v>40636</v>
      </c>
      <c r="B393" s="2">
        <v>41002</v>
      </c>
      <c r="C393">
        <v>7433</v>
      </c>
      <c r="D393" s="1">
        <f t="array" ref="D393">MAX(IF((C393=$G$3:$G$162)*(A393&lt;$H$3:$H$162)*(B393&gt;$H$3:$H$162),$J$3:$J$162,0),0)</f>
        <v>0</v>
      </c>
      <c r="G393"/>
    </row>
    <row r="394" spans="1:7" x14ac:dyDescent="0.25">
      <c r="A394" s="2">
        <v>40994</v>
      </c>
      <c r="B394" s="2">
        <v>41359</v>
      </c>
      <c r="C394">
        <v>7434</v>
      </c>
      <c r="D394" s="1">
        <f t="array" ref="D394">MAX(IF((C394=$G$3:$G$162)*(A394&lt;$H$3:$H$162)*(B394&gt;$H$3:$H$162),$J$3:$J$162,0),0)</f>
        <v>0</v>
      </c>
      <c r="G394"/>
    </row>
    <row r="395" spans="1:7" x14ac:dyDescent="0.25">
      <c r="A395" s="2">
        <v>40996</v>
      </c>
      <c r="B395" s="2">
        <v>41361</v>
      </c>
      <c r="C395">
        <v>7440</v>
      </c>
      <c r="D395" s="1">
        <f t="array" ref="D395">MAX(IF((C395=$G$3:$G$162)*(A395&lt;$H$3:$H$162)*(B395&gt;$H$3:$H$162),$J$3:$J$162,0),0)</f>
        <v>0</v>
      </c>
      <c r="G395"/>
    </row>
    <row r="396" spans="1:7" x14ac:dyDescent="0.25">
      <c r="A396" s="2">
        <v>40985</v>
      </c>
      <c r="B396" s="2">
        <v>41350</v>
      </c>
      <c r="C396">
        <v>7446</v>
      </c>
      <c r="D396" s="1">
        <f t="array" ref="D396">MAX(IF((C396=$G$3:$G$162)*(A396&lt;$H$3:$H$162)*(B396&gt;$H$3:$H$162),$J$3:$J$162,0),0)</f>
        <v>0</v>
      </c>
      <c r="G396"/>
    </row>
    <row r="397" spans="1:7" x14ac:dyDescent="0.25">
      <c r="A397" s="2">
        <v>40978</v>
      </c>
      <c r="B397" s="2">
        <v>41343</v>
      </c>
      <c r="C397">
        <v>7470</v>
      </c>
      <c r="D397" s="1">
        <f t="array" ref="D397">MAX(IF((C397=$G$3:$G$162)*(A397&lt;$H$3:$H$162)*(B397&gt;$H$3:$H$162),$J$3:$J$162,0),0)</f>
        <v>0</v>
      </c>
      <c r="G397"/>
    </row>
    <row r="398" spans="1:7" x14ac:dyDescent="0.25">
      <c r="A398" s="2">
        <v>40978</v>
      </c>
      <c r="B398" s="2">
        <v>41343</v>
      </c>
      <c r="C398">
        <v>7514</v>
      </c>
      <c r="D398" s="1">
        <f t="array" ref="D398">MAX(IF((C398=$G$3:$G$162)*(A398&lt;$H$3:$H$162)*(B398&gt;$H$3:$H$162),$J$3:$J$162,0),0)</f>
        <v>0</v>
      </c>
      <c r="G398"/>
    </row>
    <row r="399" spans="1:7" x14ac:dyDescent="0.25">
      <c r="A399" s="2">
        <v>40702</v>
      </c>
      <c r="B399" s="2">
        <v>41068</v>
      </c>
      <c r="C399">
        <v>7535</v>
      </c>
      <c r="D399" s="1">
        <f t="array" ref="D399">MAX(IF((C399=$G$3:$G$162)*(A399&lt;$H$3:$H$162)*(B399&gt;$H$3:$H$162),$J$3:$J$162,0),0)</f>
        <v>973.19999999999993</v>
      </c>
      <c r="G399"/>
    </row>
    <row r="400" spans="1:7" x14ac:dyDescent="0.25">
      <c r="A400" s="2">
        <v>40993</v>
      </c>
      <c r="B400" s="2">
        <v>41358</v>
      </c>
      <c r="C400">
        <v>7559</v>
      </c>
      <c r="D400" s="1">
        <f t="array" ref="D400">MAX(IF((C400=$G$3:$G$162)*(A400&lt;$H$3:$H$162)*(B400&gt;$H$3:$H$162),$J$3:$J$162,0),0)</f>
        <v>0</v>
      </c>
      <c r="G400"/>
    </row>
    <row r="401" spans="1:7" x14ac:dyDescent="0.25">
      <c r="A401" s="2">
        <v>40999</v>
      </c>
      <c r="B401" s="2">
        <v>41364</v>
      </c>
      <c r="C401">
        <v>7562</v>
      </c>
      <c r="D401" s="1">
        <f t="array" ref="D401">MAX(IF((C401=$G$3:$G$162)*(A401&lt;$H$3:$H$162)*(B401&gt;$H$3:$H$162),$J$3:$J$162,0),0)</f>
        <v>0</v>
      </c>
      <c r="G401"/>
    </row>
    <row r="402" spans="1:7" x14ac:dyDescent="0.25">
      <c r="A402" s="2">
        <v>40636</v>
      </c>
      <c r="B402" s="2">
        <v>41002</v>
      </c>
      <c r="C402">
        <v>7583</v>
      </c>
      <c r="D402" s="1">
        <f t="array" ref="D402">MAX(IF((C402=$G$3:$G$162)*(A402&lt;$H$3:$H$162)*(B402&gt;$H$3:$H$162),$J$3:$J$162,0),0)</f>
        <v>0</v>
      </c>
      <c r="G402"/>
    </row>
    <row r="403" spans="1:7" x14ac:dyDescent="0.25">
      <c r="A403" s="2">
        <v>40634</v>
      </c>
      <c r="B403" s="2">
        <v>41000</v>
      </c>
      <c r="C403">
        <v>7613</v>
      </c>
      <c r="D403" s="1">
        <f t="array" ref="D403">MAX(IF((C403=$G$3:$G$162)*(A403&lt;$H$3:$H$162)*(B403&gt;$H$3:$H$162),$J$3:$J$162,0),0)</f>
        <v>0</v>
      </c>
      <c r="G403"/>
    </row>
    <row r="404" spans="1:7" x14ac:dyDescent="0.25">
      <c r="A404" s="2">
        <v>40653</v>
      </c>
      <c r="B404" s="2">
        <v>41019</v>
      </c>
      <c r="C404">
        <v>7634</v>
      </c>
      <c r="D404" s="1">
        <f t="array" ref="D404">MAX(IF((C404=$G$3:$G$162)*(A404&lt;$H$3:$H$162)*(B404&gt;$H$3:$H$162),$J$3:$J$162,0),0)</f>
        <v>645.5</v>
      </c>
      <c r="G404"/>
    </row>
    <row r="405" spans="1:7" x14ac:dyDescent="0.25">
      <c r="A405" s="2">
        <v>40647</v>
      </c>
      <c r="B405" s="2">
        <v>41013</v>
      </c>
      <c r="C405">
        <v>7646</v>
      </c>
      <c r="D405" s="1">
        <f t="array" ref="D405">MAX(IF((C405=$G$3:$G$162)*(A405&lt;$H$3:$H$162)*(B405&gt;$H$3:$H$162),$J$3:$J$162,0),0)</f>
        <v>0</v>
      </c>
      <c r="G405"/>
    </row>
    <row r="406" spans="1:7" x14ac:dyDescent="0.25">
      <c r="A406" s="2">
        <v>40654</v>
      </c>
      <c r="B406" s="2">
        <v>41020</v>
      </c>
      <c r="C406">
        <v>7649</v>
      </c>
      <c r="D406" s="1">
        <f t="array" ref="D406">MAX(IF((C406=$G$3:$G$162)*(A406&lt;$H$3:$H$162)*(B406&gt;$H$3:$H$162),$J$3:$J$162,0),0)</f>
        <v>0</v>
      </c>
      <c r="G406"/>
    </row>
    <row r="407" spans="1:7" x14ac:dyDescent="0.25">
      <c r="A407" s="2">
        <v>40656</v>
      </c>
      <c r="B407" s="2">
        <v>41022</v>
      </c>
      <c r="C407">
        <v>7701</v>
      </c>
      <c r="D407" s="1">
        <f t="array" ref="D407">MAX(IF((C407=$G$3:$G$162)*(A407&lt;$H$3:$H$162)*(B407&gt;$H$3:$H$162),$J$3:$J$162,0),0)</f>
        <v>0</v>
      </c>
      <c r="G407"/>
    </row>
    <row r="408" spans="1:7" x14ac:dyDescent="0.25">
      <c r="A408" s="2">
        <v>40634</v>
      </c>
      <c r="B408" s="2">
        <v>41000</v>
      </c>
      <c r="C408">
        <v>7704</v>
      </c>
      <c r="D408" s="1">
        <f t="array" ref="D408">MAX(IF((C408=$G$3:$G$162)*(A408&lt;$H$3:$H$162)*(B408&gt;$H$3:$H$162),$J$3:$J$162,0),0)</f>
        <v>0</v>
      </c>
      <c r="G408"/>
    </row>
    <row r="409" spans="1:7" x14ac:dyDescent="0.25">
      <c r="A409" s="2">
        <v>40994</v>
      </c>
      <c r="B409" s="2">
        <v>41359</v>
      </c>
      <c r="C409">
        <v>7721</v>
      </c>
      <c r="D409" s="1">
        <f t="array" ref="D409">MAX(IF((C409=$G$3:$G$162)*(A409&lt;$H$3:$H$162)*(B409&gt;$H$3:$H$162),$J$3:$J$162,0),0)</f>
        <v>145.1</v>
      </c>
      <c r="G409"/>
    </row>
    <row r="410" spans="1:7" x14ac:dyDescent="0.25">
      <c r="A410" s="2">
        <v>40991</v>
      </c>
      <c r="B410" s="2">
        <v>41356</v>
      </c>
      <c r="C410">
        <v>7737</v>
      </c>
      <c r="D410" s="1">
        <f t="array" ref="D410">MAX(IF((C410=$G$3:$G$162)*(A410&lt;$H$3:$H$162)*(B410&gt;$H$3:$H$162),$J$3:$J$162,0),0)</f>
        <v>0</v>
      </c>
      <c r="G410"/>
    </row>
    <row r="411" spans="1:7" x14ac:dyDescent="0.25">
      <c r="A411" s="2">
        <v>40978</v>
      </c>
      <c r="B411" s="2">
        <v>41343</v>
      </c>
      <c r="C411">
        <v>7765</v>
      </c>
      <c r="D411" s="1">
        <f t="array" ref="D411">MAX(IF((C411=$G$3:$G$162)*(A411&lt;$H$3:$H$162)*(B411&gt;$H$3:$H$162),$J$3:$J$162,0),0)</f>
        <v>0</v>
      </c>
      <c r="G411"/>
    </row>
    <row r="412" spans="1:7" x14ac:dyDescent="0.25">
      <c r="A412" s="2">
        <v>40966</v>
      </c>
      <c r="B412" s="2">
        <v>41332</v>
      </c>
      <c r="C412">
        <v>7773</v>
      </c>
      <c r="D412" s="1">
        <f t="array" ref="D412">MAX(IF((C412=$G$3:$G$162)*(A412&lt;$H$3:$H$162)*(B412&gt;$H$3:$H$162),$J$3:$J$162,0),0)</f>
        <v>0</v>
      </c>
      <c r="G412"/>
    </row>
    <row r="413" spans="1:7" x14ac:dyDescent="0.25">
      <c r="A413" s="2">
        <v>40979</v>
      </c>
      <c r="B413" s="2">
        <v>41344</v>
      </c>
      <c r="C413">
        <v>7782</v>
      </c>
      <c r="D413" s="1">
        <f t="array" ref="D413">MAX(IF((C413=$G$3:$G$162)*(A413&lt;$H$3:$H$162)*(B413&gt;$H$3:$H$162),$J$3:$J$162,0),0)</f>
        <v>0</v>
      </c>
      <c r="G413"/>
    </row>
    <row r="414" spans="1:7" x14ac:dyDescent="0.25">
      <c r="A414" s="2">
        <v>40678</v>
      </c>
      <c r="B414" s="2">
        <v>41044</v>
      </c>
      <c r="C414">
        <v>7813</v>
      </c>
      <c r="D414" s="1">
        <f t="array" ref="D414">MAX(IF((C414=$G$3:$G$162)*(A414&lt;$H$3:$H$162)*(B414&gt;$H$3:$H$162),$J$3:$J$162,0),0)</f>
        <v>0</v>
      </c>
      <c r="G414"/>
    </row>
    <row r="415" spans="1:7" x14ac:dyDescent="0.25">
      <c r="A415" s="2">
        <v>40966</v>
      </c>
      <c r="B415" s="2">
        <v>41332</v>
      </c>
      <c r="C415">
        <v>7827</v>
      </c>
      <c r="D415" s="1">
        <f t="array" ref="D415">MAX(IF((C415=$G$3:$G$162)*(A415&lt;$H$3:$H$162)*(B415&gt;$H$3:$H$162),$J$3:$J$162,0),0)</f>
        <v>7003.4000000000005</v>
      </c>
      <c r="G415"/>
    </row>
    <row r="416" spans="1:7" x14ac:dyDescent="0.25">
      <c r="A416" s="2">
        <v>40981</v>
      </c>
      <c r="B416" s="2">
        <v>41346</v>
      </c>
      <c r="C416">
        <v>7849</v>
      </c>
      <c r="D416" s="1">
        <f t="array" ref="D416">MAX(IF((C416=$G$3:$G$162)*(A416&lt;$H$3:$H$162)*(B416&gt;$H$3:$H$162),$J$3:$J$162,0),0)</f>
        <v>0</v>
      </c>
      <c r="G416"/>
    </row>
    <row r="417" spans="1:7" x14ac:dyDescent="0.25">
      <c r="A417" s="2">
        <v>40639</v>
      </c>
      <c r="B417" s="2">
        <v>41005</v>
      </c>
      <c r="C417">
        <v>7852</v>
      </c>
      <c r="D417" s="1">
        <f t="array" ref="D417">MAX(IF((C417=$G$3:$G$162)*(A417&lt;$H$3:$H$162)*(B417&gt;$H$3:$H$162),$J$3:$J$162,0),0)</f>
        <v>0</v>
      </c>
      <c r="G417"/>
    </row>
    <row r="418" spans="1:7" x14ac:dyDescent="0.25">
      <c r="A418" s="2">
        <v>40636</v>
      </c>
      <c r="B418" s="2">
        <v>41002</v>
      </c>
      <c r="C418">
        <v>7871</v>
      </c>
      <c r="D418" s="1">
        <f t="array" ref="D418">MAX(IF((C418=$G$3:$G$162)*(A418&lt;$H$3:$H$162)*(B418&gt;$H$3:$H$162),$J$3:$J$162,0),0)</f>
        <v>0</v>
      </c>
      <c r="G418"/>
    </row>
    <row r="419" spans="1:7" x14ac:dyDescent="0.25">
      <c r="A419" s="2">
        <v>40988</v>
      </c>
      <c r="B419" s="2">
        <v>41353</v>
      </c>
      <c r="C419">
        <v>7876</v>
      </c>
      <c r="D419" s="1">
        <f t="array" ref="D419">MAX(IF((C419=$G$3:$G$162)*(A419&lt;$H$3:$H$162)*(B419&gt;$H$3:$H$162),$J$3:$J$162,0),0)</f>
        <v>0</v>
      </c>
      <c r="G419"/>
    </row>
    <row r="420" spans="1:7" x14ac:dyDescent="0.25">
      <c r="A420" s="2">
        <v>40996</v>
      </c>
      <c r="B420" s="2">
        <v>41361</v>
      </c>
      <c r="C420">
        <v>7899</v>
      </c>
      <c r="D420" s="1">
        <f t="array" ref="D420">MAX(IF((C420=$G$3:$G$162)*(A420&lt;$H$3:$H$162)*(B420&gt;$H$3:$H$162),$J$3:$J$162,0),0)</f>
        <v>0</v>
      </c>
      <c r="G420"/>
    </row>
    <row r="421" spans="1:7" x14ac:dyDescent="0.25">
      <c r="A421" s="2">
        <v>40995</v>
      </c>
      <c r="B421" s="2">
        <v>41360</v>
      </c>
      <c r="C421">
        <v>7908</v>
      </c>
      <c r="D421" s="1">
        <f t="array" ref="D421">MAX(IF((C421=$G$3:$G$162)*(A421&lt;$H$3:$H$162)*(B421&gt;$H$3:$H$162),$J$3:$J$162,0),0)</f>
        <v>0</v>
      </c>
      <c r="G421"/>
    </row>
    <row r="422" spans="1:7" x14ac:dyDescent="0.25">
      <c r="A422" s="2">
        <v>40994</v>
      </c>
      <c r="B422" s="2">
        <v>41359</v>
      </c>
      <c r="C422">
        <v>7927</v>
      </c>
      <c r="D422" s="1">
        <f t="array" ref="D422">MAX(IF((C422=$G$3:$G$162)*(A422&lt;$H$3:$H$162)*(B422&gt;$H$3:$H$162),$J$3:$J$162,0),0)</f>
        <v>0</v>
      </c>
      <c r="G422"/>
    </row>
    <row r="423" spans="1:7" x14ac:dyDescent="0.25">
      <c r="A423" s="2">
        <v>40987</v>
      </c>
      <c r="B423" s="2">
        <v>41352</v>
      </c>
      <c r="C423">
        <v>7946</v>
      </c>
      <c r="D423" s="1">
        <f t="array" ref="D423">MAX(IF((C423=$G$3:$G$162)*(A423&lt;$H$3:$H$162)*(B423&gt;$H$3:$H$162),$J$3:$J$162,0),0)</f>
        <v>0</v>
      </c>
      <c r="G423"/>
    </row>
    <row r="424" spans="1:7" x14ac:dyDescent="0.25">
      <c r="A424" s="2">
        <v>40732</v>
      </c>
      <c r="B424" s="2">
        <v>41098</v>
      </c>
      <c r="C424">
        <v>8000</v>
      </c>
      <c r="D424" s="1">
        <f t="array" ref="D424">MAX(IF((C424=$G$3:$G$162)*(A424&lt;$H$3:$H$162)*(B424&gt;$H$3:$H$162),$J$3:$J$162,0),0)</f>
        <v>0</v>
      </c>
      <c r="G424"/>
    </row>
    <row r="425" spans="1:7" x14ac:dyDescent="0.25">
      <c r="A425" s="2">
        <v>40650</v>
      </c>
      <c r="B425" s="2">
        <v>41016</v>
      </c>
      <c r="C425">
        <v>8020</v>
      </c>
      <c r="D425" s="1">
        <f t="array" ref="D425">MAX(IF((C425=$G$3:$G$162)*(A425&lt;$H$3:$H$162)*(B425&gt;$H$3:$H$162),$J$3:$J$162,0),0)</f>
        <v>0</v>
      </c>
      <c r="G425"/>
    </row>
    <row r="426" spans="1:7" x14ac:dyDescent="0.25">
      <c r="A426" s="2">
        <v>40638</v>
      </c>
      <c r="B426" s="2">
        <v>41004</v>
      </c>
      <c r="C426">
        <v>8033</v>
      </c>
      <c r="D426" s="1">
        <f t="array" ref="D426">MAX(IF((C426=$G$3:$G$162)*(A426&lt;$H$3:$H$162)*(B426&gt;$H$3:$H$162),$J$3:$J$162,0),0)</f>
        <v>0</v>
      </c>
      <c r="G426"/>
    </row>
    <row r="427" spans="1:7" x14ac:dyDescent="0.25">
      <c r="A427" s="2">
        <v>40998</v>
      </c>
      <c r="B427" s="2">
        <v>41363</v>
      </c>
      <c r="C427">
        <v>8092</v>
      </c>
      <c r="D427" s="1">
        <f t="array" ref="D427">MAX(IF((C427=$G$3:$G$162)*(A427&lt;$H$3:$H$162)*(B427&gt;$H$3:$H$162),$J$3:$J$162,0),0)</f>
        <v>8666.2999999999993</v>
      </c>
      <c r="G427"/>
    </row>
    <row r="428" spans="1:7" x14ac:dyDescent="0.25">
      <c r="A428" s="2">
        <v>40643</v>
      </c>
      <c r="B428" s="2">
        <v>41009</v>
      </c>
      <c r="C428">
        <v>8142</v>
      </c>
      <c r="D428" s="1">
        <f t="array" ref="D428">MAX(IF((C428=$G$3:$G$162)*(A428&lt;$H$3:$H$162)*(B428&gt;$H$3:$H$162),$J$3:$J$162,0),0)</f>
        <v>0</v>
      </c>
      <c r="G428"/>
    </row>
    <row r="429" spans="1:7" x14ac:dyDescent="0.25">
      <c r="A429" s="2">
        <v>40967</v>
      </c>
      <c r="B429" s="2">
        <v>41333</v>
      </c>
      <c r="C429">
        <v>8149</v>
      </c>
      <c r="D429" s="1">
        <f t="array" ref="D429">MAX(IF((C429=$G$3:$G$162)*(A429&lt;$H$3:$H$162)*(B429&gt;$H$3:$H$162),$J$3:$J$162,0),0)</f>
        <v>0</v>
      </c>
      <c r="G429"/>
    </row>
    <row r="430" spans="1:7" x14ac:dyDescent="0.25">
      <c r="A430" s="2">
        <v>40634</v>
      </c>
      <c r="B430" s="2">
        <v>41000</v>
      </c>
      <c r="C430">
        <v>8160</v>
      </c>
      <c r="D430" s="1">
        <f t="array" ref="D430">MAX(IF((C430=$G$3:$G$162)*(A430&lt;$H$3:$H$162)*(B430&gt;$H$3:$H$162),$J$3:$J$162,0),0)</f>
        <v>0</v>
      </c>
      <c r="G430"/>
    </row>
    <row r="431" spans="1:7" x14ac:dyDescent="0.25">
      <c r="A431" s="2">
        <v>40802</v>
      </c>
      <c r="B431" s="2">
        <v>41004</v>
      </c>
      <c r="C431">
        <v>8171</v>
      </c>
      <c r="D431" s="1">
        <f t="array" ref="D431">MAX(IF((C431=$G$3:$G$162)*(A431&lt;$H$3:$H$162)*(B431&gt;$H$3:$H$162),$J$3:$J$162,0),0)</f>
        <v>0</v>
      </c>
      <c r="G431"/>
    </row>
    <row r="432" spans="1:7" x14ac:dyDescent="0.25">
      <c r="A432" s="2">
        <v>40998</v>
      </c>
      <c r="B432" s="2">
        <v>41363</v>
      </c>
      <c r="C432">
        <v>8182</v>
      </c>
      <c r="D432" s="1">
        <f t="array" ref="D432">MAX(IF((C432=$G$3:$G$162)*(A432&lt;$H$3:$H$162)*(B432&gt;$H$3:$H$162),$J$3:$J$162,0),0)</f>
        <v>0</v>
      </c>
      <c r="G432"/>
    </row>
    <row r="433" spans="1:7" x14ac:dyDescent="0.25">
      <c r="A433" s="2">
        <v>40634</v>
      </c>
      <c r="B433" s="2">
        <v>41000</v>
      </c>
      <c r="C433">
        <v>8185</v>
      </c>
      <c r="D433" s="1">
        <f t="array" ref="D433">MAX(IF((C433=$G$3:$G$162)*(A433&lt;$H$3:$H$162)*(B433&gt;$H$3:$H$162),$J$3:$J$162,0),0)</f>
        <v>0</v>
      </c>
      <c r="G433"/>
    </row>
    <row r="434" spans="1:7" x14ac:dyDescent="0.25">
      <c r="A434" s="2">
        <v>40999</v>
      </c>
      <c r="B434" s="2">
        <v>41364</v>
      </c>
      <c r="C434">
        <v>8200</v>
      </c>
      <c r="D434" s="1">
        <f t="array" ref="D434">MAX(IF((C434=$G$3:$G$162)*(A434&lt;$H$3:$H$162)*(B434&gt;$H$3:$H$162),$J$3:$J$162,0),0)</f>
        <v>0</v>
      </c>
      <c r="G434"/>
    </row>
    <row r="435" spans="1:7" x14ac:dyDescent="0.25">
      <c r="A435" s="2">
        <v>40663</v>
      </c>
      <c r="B435" s="2">
        <v>41029</v>
      </c>
      <c r="C435">
        <v>8202</v>
      </c>
      <c r="D435" s="1">
        <f t="array" ref="D435">MAX(IF((C435=$G$3:$G$162)*(A435&lt;$H$3:$H$162)*(B435&gt;$H$3:$H$162),$J$3:$J$162,0),0)</f>
        <v>0</v>
      </c>
      <c r="G435"/>
    </row>
    <row r="436" spans="1:7" x14ac:dyDescent="0.25">
      <c r="A436" s="2">
        <v>40634</v>
      </c>
      <c r="B436" s="2">
        <v>41000</v>
      </c>
      <c r="C436">
        <v>8220</v>
      </c>
      <c r="D436" s="1">
        <f t="array" ref="D436">MAX(IF((C436=$G$3:$G$162)*(A436&lt;$H$3:$H$162)*(B436&gt;$H$3:$H$162),$J$3:$J$162,0),0)</f>
        <v>2025</v>
      </c>
      <c r="G436"/>
    </row>
    <row r="437" spans="1:7" x14ac:dyDescent="0.25">
      <c r="A437" s="2">
        <v>40996</v>
      </c>
      <c r="B437" s="2">
        <v>41361</v>
      </c>
      <c r="C437">
        <v>8230</v>
      </c>
      <c r="D437" s="1">
        <f t="array" ref="D437">MAX(IF((C437=$G$3:$G$162)*(A437&lt;$H$3:$H$162)*(B437&gt;$H$3:$H$162),$J$3:$J$162,0),0)</f>
        <v>0</v>
      </c>
      <c r="G437"/>
    </row>
    <row r="438" spans="1:7" x14ac:dyDescent="0.25">
      <c r="A438" s="2">
        <v>40841</v>
      </c>
      <c r="B438" s="2">
        <v>41207</v>
      </c>
      <c r="C438">
        <v>8245</v>
      </c>
      <c r="D438" s="1">
        <f t="array" ref="D438">MAX(IF((C438=$G$3:$G$162)*(A438&lt;$H$3:$H$162)*(B438&gt;$H$3:$H$162),$J$3:$J$162,0),0)</f>
        <v>0</v>
      </c>
      <c r="G438"/>
    </row>
    <row r="439" spans="1:7" x14ac:dyDescent="0.25">
      <c r="A439" s="2">
        <v>40844</v>
      </c>
      <c r="B439" s="2">
        <v>41210</v>
      </c>
      <c r="C439">
        <v>8255</v>
      </c>
      <c r="D439" s="1">
        <f t="array" ref="D439">MAX(IF((C439=$G$3:$G$162)*(A439&lt;$H$3:$H$162)*(B439&gt;$H$3:$H$162),$J$3:$J$162,0),0)</f>
        <v>0</v>
      </c>
      <c r="G439"/>
    </row>
    <row r="440" spans="1:7" x14ac:dyDescent="0.25">
      <c r="A440" s="2">
        <v>40844</v>
      </c>
      <c r="B440" s="2">
        <v>41210</v>
      </c>
      <c r="C440">
        <v>8297</v>
      </c>
      <c r="D440" s="1">
        <f t="array" ref="D440">MAX(IF((C440=$G$3:$G$162)*(A440&lt;$H$3:$H$162)*(B440&gt;$H$3:$H$162),$J$3:$J$162,0),0)</f>
        <v>0</v>
      </c>
      <c r="G440"/>
    </row>
    <row r="441" spans="1:7" x14ac:dyDescent="0.25">
      <c r="A441" s="2">
        <v>40844</v>
      </c>
      <c r="B441" s="2">
        <v>41210</v>
      </c>
      <c r="C441">
        <v>8310</v>
      </c>
      <c r="D441" s="1">
        <f t="array" ref="D441">MAX(IF((C441=$G$3:$G$162)*(A441&lt;$H$3:$H$162)*(B441&gt;$H$3:$H$162),$J$3:$J$162,0),0)</f>
        <v>0</v>
      </c>
      <c r="G441"/>
    </row>
    <row r="442" spans="1:7" x14ac:dyDescent="0.25">
      <c r="A442" s="2">
        <v>40649</v>
      </c>
      <c r="B442" s="2">
        <v>41015</v>
      </c>
      <c r="C442">
        <v>8315</v>
      </c>
      <c r="D442" s="1">
        <f t="array" ref="D442">MAX(IF((C442=$G$3:$G$162)*(A442&lt;$H$3:$H$162)*(B442&gt;$H$3:$H$162),$J$3:$J$162,0),0)</f>
        <v>0</v>
      </c>
      <c r="G442"/>
    </row>
    <row r="443" spans="1:7" x14ac:dyDescent="0.25">
      <c r="A443" s="2">
        <v>40847</v>
      </c>
      <c r="B443" s="2">
        <v>41213</v>
      </c>
      <c r="C443">
        <v>8329</v>
      </c>
      <c r="D443" s="1">
        <f t="array" ref="D443">MAX(IF((C443=$G$3:$G$162)*(A443&lt;$H$3:$H$162)*(B443&gt;$H$3:$H$162),$J$3:$J$162,0),0)</f>
        <v>0</v>
      </c>
      <c r="G443"/>
    </row>
    <row r="444" spans="1:7" x14ac:dyDescent="0.25">
      <c r="A444" s="2">
        <v>40848</v>
      </c>
      <c r="B444" s="2">
        <v>41214</v>
      </c>
      <c r="C444">
        <v>8338</v>
      </c>
      <c r="D444" s="1">
        <f t="array" ref="D444">MAX(IF((C444=$G$3:$G$162)*(A444&lt;$H$3:$H$162)*(B444&gt;$H$3:$H$162),$J$3:$J$162,0),0)</f>
        <v>0</v>
      </c>
      <c r="G444"/>
    </row>
    <row r="445" spans="1:7" x14ac:dyDescent="0.25">
      <c r="A445" s="2">
        <v>40849</v>
      </c>
      <c r="B445" s="2">
        <v>41215</v>
      </c>
      <c r="C445">
        <v>8343</v>
      </c>
      <c r="D445" s="1">
        <f t="array" ref="D445">MAX(IF((C445=$G$3:$G$162)*(A445&lt;$H$3:$H$162)*(B445&gt;$H$3:$H$162),$J$3:$J$162,0),0)</f>
        <v>0</v>
      </c>
      <c r="G445"/>
    </row>
    <row r="446" spans="1:7" x14ac:dyDescent="0.25">
      <c r="A446" s="2">
        <v>40854</v>
      </c>
      <c r="B446" s="2">
        <v>41220</v>
      </c>
      <c r="C446">
        <v>8349</v>
      </c>
      <c r="D446" s="1">
        <f t="array" ref="D446">MAX(IF((C446=$G$3:$G$162)*(A446&lt;$H$3:$H$162)*(B446&gt;$H$3:$H$162),$J$3:$J$162,0),0)</f>
        <v>822.6</v>
      </c>
      <c r="G446"/>
    </row>
    <row r="447" spans="1:7" x14ac:dyDescent="0.25">
      <c r="A447" s="2">
        <v>40865</v>
      </c>
      <c r="B447" s="2">
        <v>41231</v>
      </c>
      <c r="C447">
        <v>8353</v>
      </c>
      <c r="D447" s="1">
        <f t="array" ref="D447">MAX(IF((C447=$G$3:$G$162)*(A447&lt;$H$3:$H$162)*(B447&gt;$H$3:$H$162),$J$3:$J$162,0),0)</f>
        <v>0</v>
      </c>
      <c r="G447"/>
    </row>
    <row r="448" spans="1:7" x14ac:dyDescent="0.25">
      <c r="A448" s="2">
        <v>40850</v>
      </c>
      <c r="B448" s="2">
        <v>41216</v>
      </c>
      <c r="C448">
        <v>8370</v>
      </c>
      <c r="D448" s="1">
        <f t="array" ref="D448">MAX(IF((C448=$G$3:$G$162)*(A448&lt;$H$3:$H$162)*(B448&gt;$H$3:$H$162),$J$3:$J$162,0),0)</f>
        <v>0</v>
      </c>
      <c r="G448"/>
    </row>
    <row r="449" spans="1:7" x14ac:dyDescent="0.25">
      <c r="A449" s="2">
        <v>40851</v>
      </c>
      <c r="B449" s="2">
        <v>41217</v>
      </c>
      <c r="C449">
        <v>8400</v>
      </c>
      <c r="D449" s="1">
        <f t="array" ref="D449">MAX(IF((C449=$G$3:$G$162)*(A449&lt;$H$3:$H$162)*(B449&gt;$H$3:$H$162),$J$3:$J$162,0),0)</f>
        <v>0</v>
      </c>
      <c r="G449"/>
    </row>
    <row r="450" spans="1:7" x14ac:dyDescent="0.25">
      <c r="A450" s="2">
        <v>40854</v>
      </c>
      <c r="B450" s="2">
        <v>41220</v>
      </c>
      <c r="C450">
        <v>8405</v>
      </c>
      <c r="D450" s="1">
        <f t="array" ref="D450">MAX(IF((C450=$G$3:$G$162)*(A450&lt;$H$3:$H$162)*(B450&gt;$H$3:$H$162),$J$3:$J$162,0),0)</f>
        <v>0</v>
      </c>
      <c r="G450"/>
    </row>
    <row r="451" spans="1:7" x14ac:dyDescent="0.25">
      <c r="A451" s="2">
        <v>40885</v>
      </c>
      <c r="B451" s="2">
        <v>41251</v>
      </c>
      <c r="C451">
        <v>8414</v>
      </c>
      <c r="D451" s="1">
        <f t="array" ref="D451">MAX(IF((C451=$G$3:$G$162)*(A451&lt;$H$3:$H$162)*(B451&gt;$H$3:$H$162),$J$3:$J$162,0),0)</f>
        <v>0</v>
      </c>
      <c r="G451"/>
    </row>
    <row r="452" spans="1:7" x14ac:dyDescent="0.25">
      <c r="A452" s="2">
        <v>40999</v>
      </c>
      <c r="B452" s="2">
        <v>41364</v>
      </c>
      <c r="C452">
        <v>8435</v>
      </c>
      <c r="D452" s="1">
        <f t="array" ref="D452">MAX(IF((C452=$G$3:$G$162)*(A452&lt;$H$3:$H$162)*(B452&gt;$H$3:$H$162),$J$3:$J$162,0),0)</f>
        <v>2711.3</v>
      </c>
      <c r="G452"/>
    </row>
    <row r="453" spans="1:7" x14ac:dyDescent="0.25">
      <c r="A453" s="2">
        <v>40862</v>
      </c>
      <c r="B453" s="2">
        <v>41228</v>
      </c>
      <c r="C453">
        <v>8466</v>
      </c>
      <c r="D453" s="1">
        <f t="array" ref="D453">MAX(IF((C453=$G$3:$G$162)*(A453&lt;$H$3:$H$162)*(B453&gt;$H$3:$H$162),$J$3:$J$162,0),0)</f>
        <v>0</v>
      </c>
      <c r="G453"/>
    </row>
    <row r="454" spans="1:7" x14ac:dyDescent="0.25">
      <c r="A454" s="2">
        <v>40855</v>
      </c>
      <c r="B454" s="2">
        <v>41221</v>
      </c>
      <c r="C454">
        <v>8506</v>
      </c>
      <c r="D454" s="1">
        <f t="array" ref="D454">MAX(IF((C454=$G$3:$G$162)*(A454&lt;$H$3:$H$162)*(B454&gt;$H$3:$H$162),$J$3:$J$162,0),0)</f>
        <v>0</v>
      </c>
      <c r="G454"/>
    </row>
    <row r="455" spans="1:7" x14ac:dyDescent="0.25">
      <c r="A455" s="2">
        <v>40862</v>
      </c>
      <c r="B455" s="2">
        <v>41228</v>
      </c>
      <c r="C455">
        <v>8508</v>
      </c>
      <c r="D455" s="1">
        <f t="array" ref="D455">MAX(IF((C455=$G$3:$G$162)*(A455&lt;$H$3:$H$162)*(B455&gt;$H$3:$H$162),$J$3:$J$162,0),0)</f>
        <v>0</v>
      </c>
      <c r="G455"/>
    </row>
    <row r="456" spans="1:7" x14ac:dyDescent="0.25">
      <c r="A456" s="2">
        <v>40862</v>
      </c>
      <c r="B456" s="2">
        <v>41228</v>
      </c>
      <c r="C456">
        <v>8511</v>
      </c>
      <c r="D456" s="1">
        <f t="array" ref="D456">MAX(IF((C456=$G$3:$G$162)*(A456&lt;$H$3:$H$162)*(B456&gt;$H$3:$H$162),$J$3:$J$162,0),0)</f>
        <v>0</v>
      </c>
      <c r="G456"/>
    </row>
    <row r="457" spans="1:7" x14ac:dyDescent="0.25">
      <c r="A457" s="2">
        <v>40880</v>
      </c>
      <c r="B457" s="2">
        <v>41246</v>
      </c>
      <c r="C457">
        <v>8519</v>
      </c>
      <c r="D457" s="1">
        <f t="array" ref="D457">MAX(IF((C457=$G$3:$G$162)*(A457&lt;$H$3:$H$162)*(B457&gt;$H$3:$H$162),$J$3:$J$162,0),0)</f>
        <v>0</v>
      </c>
      <c r="G457"/>
    </row>
    <row r="458" spans="1:7" x14ac:dyDescent="0.25">
      <c r="A458" s="2">
        <v>40858</v>
      </c>
      <c r="B458" s="2">
        <v>41224</v>
      </c>
      <c r="C458">
        <v>8520</v>
      </c>
      <c r="D458" s="1">
        <f t="array" ref="D458">MAX(IF((C458=$G$3:$G$162)*(A458&lt;$H$3:$H$162)*(B458&gt;$H$3:$H$162),$J$3:$J$162,0),0)</f>
        <v>0</v>
      </c>
      <c r="G458"/>
    </row>
    <row r="459" spans="1:7" x14ac:dyDescent="0.25">
      <c r="A459" s="2">
        <v>40858</v>
      </c>
      <c r="B459" s="2">
        <v>41224</v>
      </c>
      <c r="C459">
        <v>8525</v>
      </c>
      <c r="D459" s="1">
        <f t="array" ref="D459">MAX(IF((C459=$G$3:$G$162)*(A459&lt;$H$3:$H$162)*(B459&gt;$H$3:$H$162),$J$3:$J$162,0),0)</f>
        <v>0</v>
      </c>
      <c r="G459"/>
    </row>
    <row r="460" spans="1:7" x14ac:dyDescent="0.25">
      <c r="A460" s="2">
        <v>40863</v>
      </c>
      <c r="B460" s="2">
        <v>41229</v>
      </c>
      <c r="C460">
        <v>8528</v>
      </c>
      <c r="D460" s="1">
        <f t="array" ref="D460">MAX(IF((C460=$G$3:$G$162)*(A460&lt;$H$3:$H$162)*(B460&gt;$H$3:$H$162),$J$3:$J$162,0),0)</f>
        <v>0</v>
      </c>
      <c r="G460"/>
    </row>
    <row r="461" spans="1:7" x14ac:dyDescent="0.25">
      <c r="A461" s="2">
        <v>40860</v>
      </c>
      <c r="B461" s="2">
        <v>41226</v>
      </c>
      <c r="C461">
        <v>8532</v>
      </c>
      <c r="D461" s="1">
        <f t="array" ref="D461">MAX(IF((C461=$G$3:$G$162)*(A461&lt;$H$3:$H$162)*(B461&gt;$H$3:$H$162),$J$3:$J$162,0),0)</f>
        <v>0</v>
      </c>
      <c r="G461"/>
    </row>
    <row r="462" spans="1:7" x14ac:dyDescent="0.25">
      <c r="A462" s="2">
        <v>40861</v>
      </c>
      <c r="B462" s="2">
        <v>41227</v>
      </c>
      <c r="C462">
        <v>8556</v>
      </c>
      <c r="D462" s="1">
        <f t="array" ref="D462">MAX(IF((C462=$G$3:$G$162)*(A462&lt;$H$3:$H$162)*(B462&gt;$H$3:$H$162),$J$3:$J$162,0),0)</f>
        <v>0</v>
      </c>
      <c r="G462"/>
    </row>
    <row r="463" spans="1:7" x14ac:dyDescent="0.25">
      <c r="A463" s="2">
        <v>40866</v>
      </c>
      <c r="B463" s="2">
        <v>41232</v>
      </c>
      <c r="C463">
        <v>8574</v>
      </c>
      <c r="D463" s="1">
        <f t="array" ref="D463">MAX(IF((C463=$G$3:$G$162)*(A463&lt;$H$3:$H$162)*(B463&gt;$H$3:$H$162),$J$3:$J$162,0),0)</f>
        <v>0</v>
      </c>
      <c r="G463"/>
    </row>
    <row r="464" spans="1:7" x14ac:dyDescent="0.25">
      <c r="A464" s="2">
        <v>40869</v>
      </c>
      <c r="B464" s="2">
        <v>41235</v>
      </c>
      <c r="C464">
        <v>8587</v>
      </c>
      <c r="D464" s="1">
        <f t="array" ref="D464">MAX(IF((C464=$G$3:$G$162)*(A464&lt;$H$3:$H$162)*(B464&gt;$H$3:$H$162),$J$3:$J$162,0),0)</f>
        <v>0</v>
      </c>
      <c r="G464"/>
    </row>
    <row r="465" spans="1:7" x14ac:dyDescent="0.25">
      <c r="A465" s="2">
        <v>40868</v>
      </c>
      <c r="B465" s="2">
        <v>41234</v>
      </c>
      <c r="C465">
        <v>8605</v>
      </c>
      <c r="D465" s="1">
        <f t="array" ref="D465">MAX(IF((C465=$G$3:$G$162)*(A465&lt;$H$3:$H$162)*(B465&gt;$H$3:$H$162),$J$3:$J$162,0),0)</f>
        <v>180.3</v>
      </c>
      <c r="G465"/>
    </row>
    <row r="466" spans="1:7" x14ac:dyDescent="0.25">
      <c r="A466" s="2">
        <v>40914</v>
      </c>
      <c r="B466" s="2">
        <v>41280</v>
      </c>
      <c r="C466">
        <v>8613</v>
      </c>
      <c r="D466" s="1">
        <f t="array" ref="D466">MAX(IF((C466=$G$3:$G$162)*(A466&lt;$H$3:$H$162)*(B466&gt;$H$3:$H$162),$J$3:$J$162,0),0)</f>
        <v>0</v>
      </c>
      <c r="G466"/>
    </row>
    <row r="467" spans="1:7" x14ac:dyDescent="0.25">
      <c r="A467" s="2">
        <v>40869</v>
      </c>
      <c r="B467" s="2">
        <v>41235</v>
      </c>
      <c r="C467">
        <v>8632</v>
      </c>
      <c r="D467" s="1">
        <f t="array" ref="D467">MAX(IF((C467=$G$3:$G$162)*(A467&lt;$H$3:$H$162)*(B467&gt;$H$3:$H$162),$J$3:$J$162,0),0)</f>
        <v>0</v>
      </c>
      <c r="G467"/>
    </row>
    <row r="468" spans="1:7" x14ac:dyDescent="0.25">
      <c r="A468" s="2">
        <v>40988</v>
      </c>
      <c r="B468" s="2">
        <v>41353</v>
      </c>
      <c r="C468">
        <v>8659</v>
      </c>
      <c r="D468" s="1">
        <f t="array" ref="D468">MAX(IF((C468=$G$3:$G$162)*(A468&lt;$H$3:$H$162)*(B468&gt;$H$3:$H$162),$J$3:$J$162,0),0)</f>
        <v>0</v>
      </c>
      <c r="G468"/>
    </row>
    <row r="469" spans="1:7" x14ac:dyDescent="0.25">
      <c r="A469" s="2">
        <v>40884</v>
      </c>
      <c r="B469" s="2">
        <v>41250</v>
      </c>
      <c r="C469">
        <v>8661</v>
      </c>
      <c r="D469" s="1">
        <f t="array" ref="D469">MAX(IF((C469=$G$3:$G$162)*(A469&lt;$H$3:$H$162)*(B469&gt;$H$3:$H$162),$J$3:$J$162,0),0)</f>
        <v>0</v>
      </c>
      <c r="G469"/>
    </row>
    <row r="470" spans="1:7" x14ac:dyDescent="0.25">
      <c r="A470" s="2">
        <v>40908</v>
      </c>
      <c r="B470" s="2">
        <v>41274</v>
      </c>
      <c r="C470">
        <v>8662</v>
      </c>
      <c r="D470" s="1">
        <f t="array" ref="D470">MAX(IF((C470=$G$3:$G$162)*(A470&lt;$H$3:$H$162)*(B470&gt;$H$3:$H$162),$J$3:$J$162,0),0)</f>
        <v>0</v>
      </c>
      <c r="G470"/>
    </row>
    <row r="471" spans="1:7" x14ac:dyDescent="0.25">
      <c r="A471" s="2">
        <v>40883</v>
      </c>
      <c r="B471" s="2">
        <v>41249</v>
      </c>
      <c r="C471">
        <v>8679</v>
      </c>
      <c r="D471" s="1">
        <f t="array" ref="D471">MAX(IF((C471=$G$3:$G$162)*(A471&lt;$H$3:$H$162)*(B471&gt;$H$3:$H$162),$J$3:$J$162,0),0)</f>
        <v>0</v>
      </c>
      <c r="G471"/>
    </row>
    <row r="472" spans="1:7" x14ac:dyDescent="0.25">
      <c r="A472" s="2">
        <v>40886</v>
      </c>
      <c r="B472" s="2">
        <v>41252</v>
      </c>
      <c r="C472">
        <v>8692</v>
      </c>
      <c r="D472" s="1">
        <f t="array" ref="D472">MAX(IF((C472=$G$3:$G$162)*(A472&lt;$H$3:$H$162)*(B472&gt;$H$3:$H$162),$J$3:$J$162,0),0)</f>
        <v>0</v>
      </c>
      <c r="G472"/>
    </row>
    <row r="473" spans="1:7" x14ac:dyDescent="0.25">
      <c r="A473" s="2">
        <v>40891</v>
      </c>
      <c r="B473" s="2">
        <v>41257</v>
      </c>
      <c r="C473">
        <v>8695</v>
      </c>
      <c r="D473" s="1">
        <f t="array" ref="D473">MAX(IF((C473=$G$3:$G$162)*(A473&lt;$H$3:$H$162)*(B473&gt;$H$3:$H$162),$J$3:$J$162,0),0)</f>
        <v>0</v>
      </c>
      <c r="G473"/>
    </row>
    <row r="474" spans="1:7" x14ac:dyDescent="0.25">
      <c r="A474" s="2">
        <v>40887</v>
      </c>
      <c r="B474" s="2">
        <v>41253</v>
      </c>
      <c r="C474">
        <v>8702</v>
      </c>
      <c r="D474" s="1">
        <f t="array" ref="D474">MAX(IF((C474=$G$3:$G$162)*(A474&lt;$H$3:$H$162)*(B474&gt;$H$3:$H$162),$J$3:$J$162,0),0)</f>
        <v>0</v>
      </c>
      <c r="G474"/>
    </row>
    <row r="475" spans="1:7" x14ac:dyDescent="0.25">
      <c r="A475" s="2">
        <v>40885</v>
      </c>
      <c r="B475" s="2">
        <v>41251</v>
      </c>
      <c r="C475">
        <v>8704</v>
      </c>
      <c r="D475" s="1">
        <f t="array" ref="D475">MAX(IF((C475=$G$3:$G$162)*(A475&lt;$H$3:$H$162)*(B475&gt;$H$3:$H$162),$J$3:$J$162,0),0)</f>
        <v>0</v>
      </c>
      <c r="G475"/>
    </row>
    <row r="476" spans="1:7" x14ac:dyDescent="0.25">
      <c r="A476" s="2">
        <v>40887</v>
      </c>
      <c r="B476" s="2">
        <v>41253</v>
      </c>
      <c r="C476">
        <v>8708</v>
      </c>
      <c r="D476" s="1">
        <f t="array" ref="D476">MAX(IF((C476=$G$3:$G$162)*(A476&lt;$H$3:$H$162)*(B476&gt;$H$3:$H$162),$J$3:$J$162,0),0)</f>
        <v>2719</v>
      </c>
      <c r="G476"/>
    </row>
    <row r="477" spans="1:7" x14ac:dyDescent="0.25">
      <c r="A477" s="2">
        <v>40886</v>
      </c>
      <c r="B477" s="2">
        <v>41252</v>
      </c>
      <c r="C477">
        <v>8723</v>
      </c>
      <c r="D477" s="1">
        <f t="array" ref="D477">MAX(IF((C477=$G$3:$G$162)*(A477&lt;$H$3:$H$162)*(B477&gt;$H$3:$H$162),$J$3:$J$162,0),0)</f>
        <v>0</v>
      </c>
      <c r="G477"/>
    </row>
    <row r="478" spans="1:7" x14ac:dyDescent="0.25">
      <c r="A478" s="2">
        <v>40887</v>
      </c>
      <c r="B478" s="2">
        <v>41253</v>
      </c>
      <c r="C478">
        <v>8746</v>
      </c>
      <c r="D478" s="1">
        <f t="array" ref="D478">MAX(IF((C478=$G$3:$G$162)*(A478&lt;$H$3:$H$162)*(B478&gt;$H$3:$H$162),$J$3:$J$162,0),0)</f>
        <v>0</v>
      </c>
      <c r="G478"/>
    </row>
    <row r="479" spans="1:7" x14ac:dyDescent="0.25">
      <c r="A479" s="2">
        <v>40892</v>
      </c>
      <c r="B479" s="2">
        <v>41258</v>
      </c>
      <c r="C479">
        <v>8749</v>
      </c>
      <c r="D479" s="1">
        <f t="array" ref="D479">MAX(IF((C479=$G$3:$G$162)*(A479&lt;$H$3:$H$162)*(B479&gt;$H$3:$H$162),$J$3:$J$162,0),0)</f>
        <v>0</v>
      </c>
      <c r="G479"/>
    </row>
    <row r="480" spans="1:7" x14ac:dyDescent="0.25">
      <c r="A480" s="2">
        <v>40899</v>
      </c>
      <c r="B480" s="2">
        <v>41265</v>
      </c>
      <c r="C480">
        <v>8753</v>
      </c>
      <c r="D480" s="1">
        <f t="array" ref="D480">MAX(IF((C480=$G$3:$G$162)*(A480&lt;$H$3:$H$162)*(B480&gt;$H$3:$H$162),$J$3:$J$162,0),0)</f>
        <v>0</v>
      </c>
      <c r="G480"/>
    </row>
    <row r="481" spans="1:7" x14ac:dyDescent="0.25">
      <c r="A481" s="2">
        <v>40664</v>
      </c>
      <c r="B481" s="2">
        <v>41030</v>
      </c>
      <c r="C481">
        <v>8773</v>
      </c>
      <c r="D481" s="1">
        <f t="array" ref="D481">MAX(IF((C481=$G$3:$G$162)*(A481&lt;$H$3:$H$162)*(B481&gt;$H$3:$H$162),$J$3:$J$162,0),0)</f>
        <v>4041.3</v>
      </c>
      <c r="G481"/>
    </row>
    <row r="482" spans="1:7" x14ac:dyDescent="0.25">
      <c r="A482" s="2">
        <v>40890</v>
      </c>
      <c r="B482" s="2">
        <v>41256</v>
      </c>
      <c r="C482">
        <v>8779</v>
      </c>
      <c r="D482" s="1">
        <f t="array" ref="D482">MAX(IF((C482=$G$3:$G$162)*(A482&lt;$H$3:$H$162)*(B482&gt;$H$3:$H$162),$J$3:$J$162,0),0)</f>
        <v>0</v>
      </c>
      <c r="G482"/>
    </row>
    <row r="483" spans="1:7" x14ac:dyDescent="0.25">
      <c r="A483" s="2">
        <v>40663</v>
      </c>
      <c r="B483" s="2">
        <v>41029</v>
      </c>
      <c r="C483">
        <v>8786</v>
      </c>
      <c r="D483" s="1">
        <f t="array" ref="D483">MAX(IF((C483=$G$3:$G$162)*(A483&lt;$H$3:$H$162)*(B483&gt;$H$3:$H$162),$J$3:$J$162,0),0)</f>
        <v>0</v>
      </c>
      <c r="G483"/>
    </row>
    <row r="484" spans="1:7" x14ac:dyDescent="0.25">
      <c r="A484" s="2">
        <v>40899</v>
      </c>
      <c r="B484" s="2">
        <v>41265</v>
      </c>
      <c r="C484">
        <v>8795</v>
      </c>
      <c r="D484" s="1">
        <f t="array" ref="D484">MAX(IF((C484=$G$3:$G$162)*(A484&lt;$H$3:$H$162)*(B484&gt;$H$3:$H$162),$J$3:$J$162,0),0)</f>
        <v>0</v>
      </c>
      <c r="G484"/>
    </row>
    <row r="485" spans="1:7" x14ac:dyDescent="0.25">
      <c r="A485" s="2">
        <v>40930</v>
      </c>
      <c r="B485" s="2">
        <v>41296</v>
      </c>
      <c r="C485">
        <v>8798</v>
      </c>
      <c r="D485" s="1">
        <f t="array" ref="D485">MAX(IF((C485=$G$3:$G$162)*(A485&lt;$H$3:$H$162)*(B485&gt;$H$3:$H$162),$J$3:$J$162,0),0)</f>
        <v>3736.7000000000003</v>
      </c>
      <c r="G485"/>
    </row>
    <row r="486" spans="1:7" x14ac:dyDescent="0.25">
      <c r="A486" s="2">
        <v>40897</v>
      </c>
      <c r="B486" s="2">
        <v>41263</v>
      </c>
      <c r="C486">
        <v>8808</v>
      </c>
      <c r="D486" s="1">
        <f t="array" ref="D486">MAX(IF((C486=$G$3:$G$162)*(A486&lt;$H$3:$H$162)*(B486&gt;$H$3:$H$162),$J$3:$J$162,0),0)</f>
        <v>0</v>
      </c>
      <c r="G486"/>
    </row>
    <row r="487" spans="1:7" x14ac:dyDescent="0.25">
      <c r="A487" s="2">
        <v>40917</v>
      </c>
      <c r="B487" s="2">
        <v>41283</v>
      </c>
      <c r="C487">
        <v>8824</v>
      </c>
      <c r="D487" s="1">
        <f t="array" ref="D487">MAX(IF((C487=$G$3:$G$162)*(A487&lt;$H$3:$H$162)*(B487&gt;$H$3:$H$162),$J$3:$J$162,0),0)</f>
        <v>0</v>
      </c>
      <c r="G487"/>
    </row>
    <row r="488" spans="1:7" x14ac:dyDescent="0.25">
      <c r="A488" s="2">
        <v>40900</v>
      </c>
      <c r="B488" s="2">
        <v>41266</v>
      </c>
      <c r="C488">
        <v>8833</v>
      </c>
      <c r="D488" s="1">
        <f t="array" ref="D488">MAX(IF((C488=$G$3:$G$162)*(A488&lt;$H$3:$H$162)*(B488&gt;$H$3:$H$162),$J$3:$J$162,0),0)</f>
        <v>0</v>
      </c>
      <c r="G488"/>
    </row>
    <row r="489" spans="1:7" x14ac:dyDescent="0.25">
      <c r="A489" s="2">
        <v>40993</v>
      </c>
      <c r="B489" s="2">
        <v>41358</v>
      </c>
      <c r="C489">
        <v>8890</v>
      </c>
      <c r="D489" s="1">
        <f t="array" ref="D489">MAX(IF((C489=$G$3:$G$162)*(A489&lt;$H$3:$H$162)*(B489&gt;$H$3:$H$162),$J$3:$J$162,0),0)</f>
        <v>0</v>
      </c>
      <c r="G489"/>
    </row>
    <row r="490" spans="1:7" x14ac:dyDescent="0.25">
      <c r="A490" s="2">
        <v>40827</v>
      </c>
      <c r="B490" s="2">
        <v>41193</v>
      </c>
      <c r="C490">
        <v>8907</v>
      </c>
      <c r="D490" s="1">
        <f t="array" ref="D490">MAX(IF((C490=$G$3:$G$162)*(A490&lt;$H$3:$H$162)*(B490&gt;$H$3:$H$162),$J$3:$J$162,0),0)</f>
        <v>0</v>
      </c>
      <c r="G490"/>
    </row>
    <row r="491" spans="1:7" x14ac:dyDescent="0.25">
      <c r="A491" s="2">
        <v>40879</v>
      </c>
      <c r="B491" s="2">
        <v>41245</v>
      </c>
      <c r="C491">
        <v>8939</v>
      </c>
      <c r="D491" s="1">
        <f t="array" ref="D491">MAX(IF((C491=$G$3:$G$162)*(A491&lt;$H$3:$H$162)*(B491&gt;$H$3:$H$162),$J$3:$J$162,0),0)</f>
        <v>0</v>
      </c>
      <c r="G491"/>
    </row>
    <row r="492" spans="1:7" x14ac:dyDescent="0.25">
      <c r="A492" s="2">
        <v>40998</v>
      </c>
      <c r="B492" s="2">
        <v>41363</v>
      </c>
      <c r="C492">
        <v>8941</v>
      </c>
      <c r="D492" s="1">
        <f t="array" ref="D492">MAX(IF((C492=$G$3:$G$162)*(A492&lt;$H$3:$H$162)*(B492&gt;$H$3:$H$162),$J$3:$J$162,0),0)</f>
        <v>0</v>
      </c>
      <c r="G492"/>
    </row>
    <row r="493" spans="1:7" x14ac:dyDescent="0.25">
      <c r="A493" s="2">
        <v>40878</v>
      </c>
      <c r="B493" s="2">
        <v>41244</v>
      </c>
      <c r="C493">
        <v>8947</v>
      </c>
      <c r="D493" s="1">
        <f t="array" ref="D493">MAX(IF((C493=$G$3:$G$162)*(A493&lt;$H$3:$H$162)*(B493&gt;$H$3:$H$162),$J$3:$J$162,0),0)</f>
        <v>0</v>
      </c>
      <c r="G493"/>
    </row>
    <row r="494" spans="1:7" x14ac:dyDescent="0.25">
      <c r="A494" s="2">
        <v>40877</v>
      </c>
      <c r="B494" s="2">
        <v>41243</v>
      </c>
      <c r="C494">
        <v>8967</v>
      </c>
      <c r="D494" s="1">
        <f t="array" ref="D494">MAX(IF((C494=$G$3:$G$162)*(A494&lt;$H$3:$H$162)*(B494&gt;$H$3:$H$162),$J$3:$J$162,0),0)</f>
        <v>0</v>
      </c>
      <c r="G494"/>
    </row>
    <row r="495" spans="1:7" x14ac:dyDescent="0.25">
      <c r="A495" s="2">
        <v>40892</v>
      </c>
      <c r="B495" s="2">
        <v>41258</v>
      </c>
      <c r="C495">
        <v>8977</v>
      </c>
      <c r="D495" s="1">
        <f t="array" ref="D495">MAX(IF((C495=$G$3:$G$162)*(A495&lt;$H$3:$H$162)*(B495&gt;$H$3:$H$162),$J$3:$J$162,0),0)</f>
        <v>0</v>
      </c>
      <c r="G495"/>
    </row>
    <row r="496" spans="1:7" x14ac:dyDescent="0.25">
      <c r="A496" s="2">
        <v>40879</v>
      </c>
      <c r="B496" s="2">
        <v>41245</v>
      </c>
      <c r="C496">
        <v>8980</v>
      </c>
      <c r="D496" s="1">
        <f t="array" ref="D496">MAX(IF((C496=$G$3:$G$162)*(A496&lt;$H$3:$H$162)*(B496&gt;$H$3:$H$162),$J$3:$J$162,0),0)</f>
        <v>0</v>
      </c>
      <c r="G496"/>
    </row>
    <row r="497" spans="1:7" x14ac:dyDescent="0.25">
      <c r="A497" s="2">
        <v>40906</v>
      </c>
      <c r="B497" s="2">
        <v>41272</v>
      </c>
      <c r="C497">
        <v>8997</v>
      </c>
      <c r="D497" s="1">
        <f t="array" ref="D497">MAX(IF((C497=$G$3:$G$162)*(A497&lt;$H$3:$H$162)*(B497&gt;$H$3:$H$162),$J$3:$J$162,0),0)</f>
        <v>0</v>
      </c>
      <c r="G497"/>
    </row>
    <row r="498" spans="1:7" x14ac:dyDescent="0.25">
      <c r="A498" s="2">
        <v>40882</v>
      </c>
      <c r="B498" s="2">
        <v>41248</v>
      </c>
      <c r="C498">
        <v>8998</v>
      </c>
      <c r="D498" s="1">
        <f t="array" ref="D498">MAX(IF((C498=$G$3:$G$162)*(A498&lt;$H$3:$H$162)*(B498&gt;$H$3:$H$162),$J$3:$J$162,0),0)</f>
        <v>0</v>
      </c>
      <c r="G498"/>
    </row>
    <row r="499" spans="1:7" x14ac:dyDescent="0.25">
      <c r="A499" s="2">
        <v>40889</v>
      </c>
      <c r="B499" s="2">
        <v>41255</v>
      </c>
      <c r="C499">
        <v>9012</v>
      </c>
      <c r="D499" s="1">
        <f t="array" ref="D499">MAX(IF((C499=$G$3:$G$162)*(A499&lt;$H$3:$H$162)*(B499&gt;$H$3:$H$162),$J$3:$J$162,0),0)</f>
        <v>0</v>
      </c>
      <c r="G499"/>
    </row>
    <row r="500" spans="1:7" x14ac:dyDescent="0.25">
      <c r="A500" s="2">
        <v>40870</v>
      </c>
      <c r="B500" s="2">
        <v>41236</v>
      </c>
      <c r="C500">
        <v>9059</v>
      </c>
      <c r="D500" s="1">
        <f t="array" ref="D500">MAX(IF((C500=$G$3:$G$162)*(A500&lt;$H$3:$H$162)*(B500&gt;$H$3:$H$162),$J$3:$J$162,0),0)</f>
        <v>0</v>
      </c>
      <c r="G500"/>
    </row>
    <row r="501" spans="1:7" x14ac:dyDescent="0.25">
      <c r="A501" s="2">
        <v>40884</v>
      </c>
      <c r="B501" s="2">
        <v>41250</v>
      </c>
      <c r="C501">
        <v>9064</v>
      </c>
      <c r="D501" s="1">
        <f t="array" ref="D501">MAX(IF((C501=$G$3:$G$162)*(A501&lt;$H$3:$H$162)*(B501&gt;$H$3:$H$162),$J$3:$J$162,0),0)</f>
        <v>0</v>
      </c>
      <c r="G501"/>
    </row>
    <row r="502" spans="1:7" x14ac:dyDescent="0.25">
      <c r="A502" s="2">
        <v>40872</v>
      </c>
      <c r="B502" s="2">
        <v>41238</v>
      </c>
      <c r="C502">
        <v>9077</v>
      </c>
      <c r="D502" s="1">
        <f t="array" ref="D502">MAX(IF((C502=$G$3:$G$162)*(A502&lt;$H$3:$H$162)*(B502&gt;$H$3:$H$162),$J$3:$J$162,0),0)</f>
        <v>3176.8</v>
      </c>
      <c r="G502"/>
    </row>
    <row r="503" spans="1:7" x14ac:dyDescent="0.25">
      <c r="A503" s="2">
        <v>40878</v>
      </c>
      <c r="B503" s="2">
        <v>41244</v>
      </c>
      <c r="C503">
        <v>9078</v>
      </c>
      <c r="D503" s="1">
        <f t="array" ref="D503">MAX(IF((C503=$G$3:$G$162)*(A503&lt;$H$3:$H$162)*(B503&gt;$H$3:$H$162),$J$3:$J$162,0),0)</f>
        <v>0</v>
      </c>
      <c r="G503"/>
    </row>
    <row r="504" spans="1:7" x14ac:dyDescent="0.25">
      <c r="A504" s="2">
        <v>40634</v>
      </c>
      <c r="B504" s="2">
        <v>41000</v>
      </c>
      <c r="C504">
        <v>9100</v>
      </c>
      <c r="D504" s="1">
        <f t="array" ref="D504">MAX(IF((C504=$G$3:$G$162)*(A504&lt;$H$3:$H$162)*(B504&gt;$H$3:$H$162),$J$3:$J$162,0),0)</f>
        <v>0</v>
      </c>
      <c r="G504"/>
    </row>
    <row r="505" spans="1:7" x14ac:dyDescent="0.25">
      <c r="A505" s="2">
        <v>40920</v>
      </c>
      <c r="B505" s="2">
        <v>41286</v>
      </c>
      <c r="C505">
        <v>9120</v>
      </c>
      <c r="D505" s="1">
        <f t="array" ref="D505">MAX(IF((C505=$G$3:$G$162)*(A505&lt;$H$3:$H$162)*(B505&gt;$H$3:$H$162),$J$3:$J$162,0),0)</f>
        <v>0</v>
      </c>
      <c r="G505"/>
    </row>
    <row r="506" spans="1:7" x14ac:dyDescent="0.25">
      <c r="A506" s="2">
        <v>40928</v>
      </c>
      <c r="B506" s="2">
        <v>41294</v>
      </c>
      <c r="C506">
        <v>9134</v>
      </c>
      <c r="D506" s="1">
        <f t="array" ref="D506">MAX(IF((C506=$G$3:$G$162)*(A506&lt;$H$3:$H$162)*(B506&gt;$H$3:$H$162),$J$3:$J$162,0),0)</f>
        <v>0</v>
      </c>
      <c r="G506"/>
    </row>
    <row r="507" spans="1:7" x14ac:dyDescent="0.25">
      <c r="A507" s="2">
        <v>40918</v>
      </c>
      <c r="B507" s="2">
        <v>41284</v>
      </c>
      <c r="C507">
        <v>9137</v>
      </c>
      <c r="D507" s="1">
        <f t="array" ref="D507">MAX(IF((C507=$G$3:$G$162)*(A507&lt;$H$3:$H$162)*(B507&gt;$H$3:$H$162),$J$3:$J$162,0),0)</f>
        <v>7299.0999999999995</v>
      </c>
      <c r="G507"/>
    </row>
    <row r="508" spans="1:7" x14ac:dyDescent="0.25">
      <c r="A508" s="2">
        <v>40940</v>
      </c>
      <c r="B508" s="2">
        <v>41306</v>
      </c>
      <c r="C508">
        <v>9139</v>
      </c>
      <c r="D508" s="1">
        <f t="array" ref="D508">MAX(IF((C508=$G$3:$G$162)*(A508&lt;$H$3:$H$162)*(B508&gt;$H$3:$H$162),$J$3:$J$162,0),0)</f>
        <v>0</v>
      </c>
      <c r="G508"/>
    </row>
    <row r="509" spans="1:7" x14ac:dyDescent="0.25">
      <c r="A509" s="2">
        <v>40928</v>
      </c>
      <c r="B509" s="2">
        <v>41294</v>
      </c>
      <c r="C509">
        <v>9147</v>
      </c>
      <c r="D509" s="1">
        <f t="array" ref="D509">MAX(IF((C509=$G$3:$G$162)*(A509&lt;$H$3:$H$162)*(B509&gt;$H$3:$H$162),$J$3:$J$162,0),0)</f>
        <v>0</v>
      </c>
      <c r="G509"/>
    </row>
    <row r="510" spans="1:7" x14ac:dyDescent="0.25">
      <c r="A510" s="2">
        <v>40940</v>
      </c>
      <c r="B510" s="2">
        <v>41306</v>
      </c>
      <c r="C510">
        <v>9148</v>
      </c>
      <c r="D510" s="1">
        <f t="array" ref="D510">MAX(IF((C510=$G$3:$G$162)*(A510&lt;$H$3:$H$162)*(B510&gt;$H$3:$H$162),$J$3:$J$162,0),0)</f>
        <v>0</v>
      </c>
      <c r="G510"/>
    </row>
    <row r="511" spans="1:7" x14ac:dyDescent="0.25">
      <c r="A511" s="2">
        <v>40920</v>
      </c>
      <c r="B511" s="2">
        <v>41286</v>
      </c>
      <c r="C511">
        <v>9157</v>
      </c>
      <c r="D511" s="1">
        <f t="array" ref="D511">MAX(IF((C511=$G$3:$G$162)*(A511&lt;$H$3:$H$162)*(B511&gt;$H$3:$H$162),$J$3:$J$162,0),0)</f>
        <v>0</v>
      </c>
      <c r="G511"/>
    </row>
    <row r="512" spans="1:7" x14ac:dyDescent="0.25">
      <c r="A512" s="2">
        <v>40637</v>
      </c>
      <c r="B512" s="2">
        <v>41003</v>
      </c>
      <c r="C512">
        <v>9176</v>
      </c>
      <c r="D512" s="1">
        <f t="array" ref="D512">MAX(IF((C512=$G$3:$G$162)*(A512&lt;$H$3:$H$162)*(B512&gt;$H$3:$H$162),$J$3:$J$162,0),0)</f>
        <v>0</v>
      </c>
      <c r="G512"/>
    </row>
    <row r="513" spans="1:7" x14ac:dyDescent="0.25">
      <c r="A513" s="2">
        <v>40924</v>
      </c>
      <c r="B513" s="2">
        <v>41290</v>
      </c>
      <c r="C513">
        <v>9185</v>
      </c>
      <c r="D513" s="1">
        <f t="array" ref="D513">MAX(IF((C513=$G$3:$G$162)*(A513&lt;$H$3:$H$162)*(B513&gt;$H$3:$H$162),$J$3:$J$162,0),0)</f>
        <v>0</v>
      </c>
      <c r="G513"/>
    </row>
    <row r="514" spans="1:7" x14ac:dyDescent="0.25">
      <c r="A514" s="2">
        <v>40926</v>
      </c>
      <c r="B514" s="2">
        <v>41292</v>
      </c>
      <c r="C514">
        <v>9212</v>
      </c>
      <c r="D514" s="1">
        <f t="array" ref="D514">MAX(IF((C514=$G$3:$G$162)*(A514&lt;$H$3:$H$162)*(B514&gt;$H$3:$H$162),$J$3:$J$162,0),0)</f>
        <v>0</v>
      </c>
      <c r="G514"/>
    </row>
    <row r="515" spans="1:7" x14ac:dyDescent="0.25">
      <c r="A515" s="2">
        <v>40934</v>
      </c>
      <c r="B515" s="2">
        <v>41300</v>
      </c>
      <c r="C515">
        <v>9215</v>
      </c>
      <c r="D515" s="1">
        <f t="array" ref="D515">MAX(IF((C515=$G$3:$G$162)*(A515&lt;$H$3:$H$162)*(B515&gt;$H$3:$H$162),$J$3:$J$162,0),0)</f>
        <v>0</v>
      </c>
      <c r="G515"/>
    </row>
    <row r="516" spans="1:7" x14ac:dyDescent="0.25">
      <c r="A516" s="2">
        <v>40928</v>
      </c>
      <c r="B516" s="2">
        <v>41294</v>
      </c>
      <c r="C516">
        <v>9243</v>
      </c>
      <c r="D516" s="1">
        <f t="array" ref="D516">MAX(IF((C516=$G$3:$G$162)*(A516&lt;$H$3:$H$162)*(B516&gt;$H$3:$H$162),$J$3:$J$162,0),0)</f>
        <v>0</v>
      </c>
      <c r="G516"/>
    </row>
    <row r="517" spans="1:7" x14ac:dyDescent="0.25">
      <c r="A517" s="2">
        <v>40931</v>
      </c>
      <c r="B517" s="2">
        <v>41297</v>
      </c>
      <c r="C517">
        <v>9251</v>
      </c>
      <c r="D517" s="1">
        <f t="array" ref="D517">MAX(IF((C517=$G$3:$G$162)*(A517&lt;$H$3:$H$162)*(B517&gt;$H$3:$H$162),$J$3:$J$162,0),0)</f>
        <v>0</v>
      </c>
      <c r="G517"/>
    </row>
    <row r="518" spans="1:7" x14ac:dyDescent="0.25">
      <c r="A518" s="2">
        <v>40931</v>
      </c>
      <c r="B518" s="2">
        <v>41297</v>
      </c>
      <c r="C518">
        <v>9261</v>
      </c>
      <c r="D518" s="1">
        <f t="array" ref="D518">MAX(IF((C518=$G$3:$G$162)*(A518&lt;$H$3:$H$162)*(B518&gt;$H$3:$H$162),$J$3:$J$162,0),0)</f>
        <v>0</v>
      </c>
      <c r="G518"/>
    </row>
    <row r="519" spans="1:7" x14ac:dyDescent="0.25">
      <c r="A519" s="2">
        <v>40932</v>
      </c>
      <c r="B519" s="2">
        <v>41298</v>
      </c>
      <c r="C519">
        <v>9272</v>
      </c>
      <c r="D519" s="1">
        <f t="array" ref="D519">MAX(IF((C519=$G$3:$G$162)*(A519&lt;$H$3:$H$162)*(B519&gt;$H$3:$H$162),$J$3:$J$162,0),0)</f>
        <v>0</v>
      </c>
      <c r="G519"/>
    </row>
    <row r="520" spans="1:7" x14ac:dyDescent="0.25">
      <c r="A520" s="2">
        <v>40983</v>
      </c>
      <c r="B520" s="2">
        <v>41348</v>
      </c>
      <c r="C520">
        <v>9281</v>
      </c>
      <c r="D520" s="1">
        <f t="array" ref="D520">MAX(IF((C520=$G$3:$G$162)*(A520&lt;$H$3:$H$162)*(B520&gt;$H$3:$H$162),$J$3:$J$162,0),0)</f>
        <v>0</v>
      </c>
      <c r="G520"/>
    </row>
    <row r="521" spans="1:7" x14ac:dyDescent="0.25">
      <c r="A521" s="2">
        <v>40928</v>
      </c>
      <c r="B521" s="2">
        <v>41294</v>
      </c>
      <c r="C521">
        <v>9286</v>
      </c>
      <c r="D521" s="1">
        <f t="array" ref="D521">MAX(IF((C521=$G$3:$G$162)*(A521&lt;$H$3:$H$162)*(B521&gt;$H$3:$H$162),$J$3:$J$162,0),0)</f>
        <v>0</v>
      </c>
      <c r="G521"/>
    </row>
    <row r="522" spans="1:7" x14ac:dyDescent="0.25">
      <c r="A522" s="2">
        <v>40940</v>
      </c>
      <c r="B522" s="2">
        <v>41306</v>
      </c>
      <c r="C522">
        <v>9291</v>
      </c>
      <c r="D522" s="1">
        <f t="array" ref="D522">MAX(IF((C522=$G$3:$G$162)*(A522&lt;$H$3:$H$162)*(B522&gt;$H$3:$H$162),$J$3:$J$162,0),0)</f>
        <v>0</v>
      </c>
      <c r="G522"/>
    </row>
    <row r="523" spans="1:7" x14ac:dyDescent="0.25">
      <c r="A523" s="2">
        <v>40932</v>
      </c>
      <c r="B523" s="2">
        <v>41298</v>
      </c>
      <c r="C523">
        <v>9299</v>
      </c>
      <c r="D523" s="1">
        <f t="array" ref="D523">MAX(IF((C523=$G$3:$G$162)*(A523&lt;$H$3:$H$162)*(B523&gt;$H$3:$H$162),$J$3:$J$162,0),0)</f>
        <v>0</v>
      </c>
      <c r="G523"/>
    </row>
    <row r="524" spans="1:7" x14ac:dyDescent="0.25">
      <c r="A524" s="2">
        <v>40939</v>
      </c>
      <c r="B524" s="2">
        <v>41305</v>
      </c>
      <c r="C524">
        <v>9334</v>
      </c>
      <c r="D524" s="1">
        <f t="array" ref="D524">MAX(IF((C524=$G$3:$G$162)*(A524&lt;$H$3:$H$162)*(B524&gt;$H$3:$H$162),$J$3:$J$162,0),0)</f>
        <v>0</v>
      </c>
      <c r="G524"/>
    </row>
    <row r="525" spans="1:7" x14ac:dyDescent="0.25">
      <c r="A525" s="2">
        <v>40940</v>
      </c>
      <c r="B525" s="2">
        <v>41306</v>
      </c>
      <c r="C525">
        <v>9341</v>
      </c>
      <c r="D525" s="1">
        <f t="array" ref="D525">MAX(IF((C525=$G$3:$G$162)*(A525&lt;$H$3:$H$162)*(B525&gt;$H$3:$H$162),$J$3:$J$162,0),0)</f>
        <v>0</v>
      </c>
      <c r="G525"/>
    </row>
    <row r="526" spans="1:7" x14ac:dyDescent="0.25">
      <c r="A526" s="2">
        <v>40636</v>
      </c>
      <c r="B526" s="2">
        <v>41002</v>
      </c>
      <c r="C526">
        <v>9362</v>
      </c>
      <c r="D526" s="1">
        <f t="array" ref="D526">MAX(IF((C526=$G$3:$G$162)*(A526&lt;$H$3:$H$162)*(B526&gt;$H$3:$H$162),$J$3:$J$162,0),0)</f>
        <v>0</v>
      </c>
      <c r="G526"/>
    </row>
    <row r="527" spans="1:7" x14ac:dyDescent="0.25">
      <c r="A527" s="2">
        <v>40937</v>
      </c>
      <c r="B527" s="2">
        <v>41303</v>
      </c>
      <c r="C527">
        <v>9364</v>
      </c>
      <c r="D527" s="1">
        <f t="array" ref="D527">MAX(IF((C527=$G$3:$G$162)*(A527&lt;$H$3:$H$162)*(B527&gt;$H$3:$H$162),$J$3:$J$162,0),0)</f>
        <v>0</v>
      </c>
      <c r="G527"/>
    </row>
    <row r="528" spans="1:7" x14ac:dyDescent="0.25">
      <c r="A528" s="2">
        <v>40942</v>
      </c>
      <c r="B528" s="2">
        <v>41308</v>
      </c>
      <c r="C528">
        <v>9367</v>
      </c>
      <c r="D528" s="1">
        <f t="array" ref="D528">MAX(IF((C528=$G$3:$G$162)*(A528&lt;$H$3:$H$162)*(B528&gt;$H$3:$H$162),$J$3:$J$162,0),0)</f>
        <v>0</v>
      </c>
      <c r="G528"/>
    </row>
    <row r="529" spans="1:7" x14ac:dyDescent="0.25">
      <c r="A529" s="2">
        <v>40935</v>
      </c>
      <c r="B529" s="2">
        <v>41301</v>
      </c>
      <c r="C529">
        <v>9371</v>
      </c>
      <c r="D529" s="1">
        <f t="array" ref="D529">MAX(IF((C529=$G$3:$G$162)*(A529&lt;$H$3:$H$162)*(B529&gt;$H$3:$H$162),$J$3:$J$162,0),0)</f>
        <v>0</v>
      </c>
      <c r="G529"/>
    </row>
    <row r="530" spans="1:7" x14ac:dyDescent="0.25">
      <c r="A530" s="2">
        <v>40953</v>
      </c>
      <c r="B530" s="2">
        <v>41319</v>
      </c>
      <c r="C530">
        <v>9390</v>
      </c>
      <c r="D530" s="1">
        <f t="array" ref="D530">MAX(IF((C530=$G$3:$G$162)*(A530&lt;$H$3:$H$162)*(B530&gt;$H$3:$H$162),$J$3:$J$162,0),0)</f>
        <v>0</v>
      </c>
      <c r="G530"/>
    </row>
    <row r="531" spans="1:7" x14ac:dyDescent="0.25">
      <c r="A531" s="2">
        <v>40941</v>
      </c>
      <c r="B531" s="2">
        <v>41307</v>
      </c>
      <c r="C531">
        <v>9407</v>
      </c>
      <c r="D531" s="1">
        <f t="array" ref="D531">MAX(IF((C531=$G$3:$G$162)*(A531&lt;$H$3:$H$162)*(B531&gt;$H$3:$H$162),$J$3:$J$162,0),0)</f>
        <v>7314</v>
      </c>
      <c r="G531"/>
    </row>
    <row r="532" spans="1:7" x14ac:dyDescent="0.25">
      <c r="A532" s="2">
        <v>40954</v>
      </c>
      <c r="B532" s="2">
        <v>41320</v>
      </c>
      <c r="C532">
        <v>9436</v>
      </c>
      <c r="D532" s="1">
        <f t="array" ref="D532">MAX(IF((C532=$G$3:$G$162)*(A532&lt;$H$3:$H$162)*(B532&gt;$H$3:$H$162),$J$3:$J$162,0),0)</f>
        <v>0</v>
      </c>
      <c r="G532"/>
    </row>
    <row r="533" spans="1:7" x14ac:dyDescent="0.25">
      <c r="A533" s="2">
        <v>40948</v>
      </c>
      <c r="B533" s="2">
        <v>41314</v>
      </c>
      <c r="C533">
        <v>9439</v>
      </c>
      <c r="D533" s="1">
        <f t="array" ref="D533">MAX(IF((C533=$G$3:$G$162)*(A533&lt;$H$3:$H$162)*(B533&gt;$H$3:$H$162),$J$3:$J$162,0),0)</f>
        <v>0</v>
      </c>
      <c r="G533"/>
    </row>
    <row r="534" spans="1:7" x14ac:dyDescent="0.25">
      <c r="A534" s="2">
        <v>40942</v>
      </c>
      <c r="B534" s="2">
        <v>41308</v>
      </c>
      <c r="C534">
        <v>9443</v>
      </c>
      <c r="D534" s="1">
        <f t="array" ref="D534">MAX(IF((C534=$G$3:$G$162)*(A534&lt;$H$3:$H$162)*(B534&gt;$H$3:$H$162),$J$3:$J$162,0),0)</f>
        <v>0</v>
      </c>
      <c r="G534"/>
    </row>
    <row r="535" spans="1:7" x14ac:dyDescent="0.25">
      <c r="A535" s="2">
        <v>40999</v>
      </c>
      <c r="B535" s="2">
        <v>41364</v>
      </c>
      <c r="C535">
        <v>9449</v>
      </c>
      <c r="D535" s="1">
        <f t="array" ref="D535">MAX(IF((C535=$G$3:$G$162)*(A535&lt;$H$3:$H$162)*(B535&gt;$H$3:$H$162),$J$3:$J$162,0),0)</f>
        <v>0</v>
      </c>
      <c r="G535"/>
    </row>
    <row r="536" spans="1:7" x14ac:dyDescent="0.25">
      <c r="A536" s="2">
        <v>40954</v>
      </c>
      <c r="B536" s="2">
        <v>41320</v>
      </c>
      <c r="C536">
        <v>9469</v>
      </c>
      <c r="D536" s="1">
        <f t="array" ref="D536">MAX(IF((C536=$G$3:$G$162)*(A536&lt;$H$3:$H$162)*(B536&gt;$H$3:$H$162),$J$3:$J$162,0),0)</f>
        <v>0</v>
      </c>
      <c r="G536"/>
    </row>
    <row r="537" spans="1:7" x14ac:dyDescent="0.25">
      <c r="A537" s="2">
        <v>40954</v>
      </c>
      <c r="B537" s="2">
        <v>41320</v>
      </c>
      <c r="C537">
        <v>9470</v>
      </c>
      <c r="D537" s="1">
        <f t="array" ref="D537">MAX(IF((C537=$G$3:$G$162)*(A537&lt;$H$3:$H$162)*(B537&gt;$H$3:$H$162),$J$3:$J$162,0),0)</f>
        <v>728.1</v>
      </c>
      <c r="G537"/>
    </row>
    <row r="538" spans="1:7" x14ac:dyDescent="0.25">
      <c r="A538" s="2">
        <v>40920</v>
      </c>
      <c r="B538" s="2">
        <v>41286</v>
      </c>
      <c r="C538">
        <v>9475</v>
      </c>
      <c r="D538" s="1">
        <f t="array" ref="D538">MAX(IF((C538=$G$3:$G$162)*(A538&lt;$H$3:$H$162)*(B538&gt;$H$3:$H$162),$J$3:$J$162,0),0)</f>
        <v>83399</v>
      </c>
      <c r="G538"/>
    </row>
    <row r="539" spans="1:7" x14ac:dyDescent="0.25">
      <c r="A539" s="2">
        <v>40954</v>
      </c>
      <c r="B539" s="2">
        <v>41320</v>
      </c>
      <c r="C539">
        <v>9484</v>
      </c>
      <c r="D539" s="1">
        <f t="array" ref="D539">MAX(IF((C539=$G$3:$G$162)*(A539&lt;$H$3:$H$162)*(B539&gt;$H$3:$H$162),$J$3:$J$162,0),0)</f>
        <v>0</v>
      </c>
      <c r="G539"/>
    </row>
    <row r="540" spans="1:7" x14ac:dyDescent="0.25">
      <c r="A540" s="2">
        <v>40953</v>
      </c>
      <c r="B540" s="2">
        <v>41319</v>
      </c>
      <c r="C540">
        <v>9494</v>
      </c>
      <c r="D540" s="1">
        <f t="array" ref="D540">MAX(IF((C540=$G$3:$G$162)*(A540&lt;$H$3:$H$162)*(B540&gt;$H$3:$H$162),$J$3:$J$162,0),0)</f>
        <v>0</v>
      </c>
      <c r="G540"/>
    </row>
    <row r="541" spans="1:7" x14ac:dyDescent="0.25">
      <c r="A541" s="2">
        <v>40958</v>
      </c>
      <c r="B541" s="2">
        <v>41324</v>
      </c>
      <c r="C541">
        <v>9508</v>
      </c>
      <c r="D541" s="1">
        <f t="array" ref="D541">MAX(IF((C541=$G$3:$G$162)*(A541&lt;$H$3:$H$162)*(B541&gt;$H$3:$H$162),$J$3:$J$162,0),0)</f>
        <v>0</v>
      </c>
      <c r="G541"/>
    </row>
    <row r="542" spans="1:7" x14ac:dyDescent="0.25">
      <c r="A542" s="2">
        <v>40955</v>
      </c>
      <c r="B542" s="2">
        <v>41321</v>
      </c>
      <c r="C542">
        <v>9511</v>
      </c>
      <c r="D542" s="1">
        <f t="array" ref="D542">MAX(IF((C542=$G$3:$G$162)*(A542&lt;$H$3:$H$162)*(B542&gt;$H$3:$H$162),$J$3:$J$162,0),0)</f>
        <v>0</v>
      </c>
      <c r="G542"/>
    </row>
    <row r="543" spans="1:7" x14ac:dyDescent="0.25">
      <c r="A543" s="2">
        <v>40955</v>
      </c>
      <c r="B543" s="2">
        <v>41321</v>
      </c>
      <c r="C543">
        <v>9512</v>
      </c>
      <c r="D543" s="1">
        <f t="array" ref="D543">MAX(IF((C543=$G$3:$G$162)*(A543&lt;$H$3:$H$162)*(B543&gt;$H$3:$H$162),$J$3:$J$162,0),0)</f>
        <v>0</v>
      </c>
      <c r="G543"/>
    </row>
    <row r="544" spans="1:7" x14ac:dyDescent="0.25">
      <c r="A544" s="2">
        <v>40952</v>
      </c>
      <c r="B544" s="2">
        <v>41318</v>
      </c>
      <c r="C544">
        <v>9513</v>
      </c>
      <c r="D544" s="1">
        <f t="array" ref="D544">MAX(IF((C544=$G$3:$G$162)*(A544&lt;$H$3:$H$162)*(B544&gt;$H$3:$H$162),$J$3:$J$162,0),0)</f>
        <v>0</v>
      </c>
      <c r="G544"/>
    </row>
    <row r="545" spans="1:7" x14ac:dyDescent="0.25">
      <c r="A545" s="2">
        <v>40953</v>
      </c>
      <c r="B545" s="2">
        <v>41319</v>
      </c>
      <c r="C545">
        <v>9523</v>
      </c>
      <c r="D545" s="1">
        <f t="array" ref="D545">MAX(IF((C545=$G$3:$G$162)*(A545&lt;$H$3:$H$162)*(B545&gt;$H$3:$H$162),$J$3:$J$162,0),0)</f>
        <v>0</v>
      </c>
      <c r="G545"/>
    </row>
    <row r="546" spans="1:7" x14ac:dyDescent="0.25">
      <c r="A546" s="2">
        <v>40966</v>
      </c>
      <c r="B546" s="2">
        <v>41332</v>
      </c>
      <c r="C546">
        <v>9527</v>
      </c>
      <c r="D546" s="1">
        <f t="array" ref="D546">MAX(IF((C546=$G$3:$G$162)*(A546&lt;$H$3:$H$162)*(B546&gt;$H$3:$H$162),$J$3:$J$162,0),0)</f>
        <v>0</v>
      </c>
      <c r="G546"/>
    </row>
    <row r="547" spans="1:7" x14ac:dyDescent="0.25">
      <c r="A547" s="2">
        <v>40955</v>
      </c>
      <c r="B547" s="2">
        <v>41321</v>
      </c>
      <c r="C547">
        <v>9531</v>
      </c>
      <c r="D547" s="1">
        <f t="array" ref="D547">MAX(IF((C547=$G$3:$G$162)*(A547&lt;$H$3:$H$162)*(B547&gt;$H$3:$H$162),$J$3:$J$162,0),0)</f>
        <v>0</v>
      </c>
      <c r="G547"/>
    </row>
    <row r="548" spans="1:7" x14ac:dyDescent="0.25">
      <c r="A548" s="2">
        <v>40955</v>
      </c>
      <c r="B548" s="2">
        <v>41321</v>
      </c>
      <c r="C548">
        <v>9537</v>
      </c>
      <c r="D548" s="1">
        <f t="array" ref="D548">MAX(IF((C548=$G$3:$G$162)*(A548&lt;$H$3:$H$162)*(B548&gt;$H$3:$H$162),$J$3:$J$162,0),0)</f>
        <v>0</v>
      </c>
      <c r="G548"/>
    </row>
    <row r="549" spans="1:7" x14ac:dyDescent="0.25">
      <c r="A549" s="2">
        <v>40956</v>
      </c>
      <c r="B549" s="2">
        <v>41322</v>
      </c>
      <c r="C549">
        <v>9539</v>
      </c>
      <c r="D549" s="1">
        <f t="array" ref="D549">MAX(IF((C549=$G$3:$G$162)*(A549&lt;$H$3:$H$162)*(B549&gt;$H$3:$H$162),$J$3:$J$162,0),0)</f>
        <v>0</v>
      </c>
      <c r="G549"/>
    </row>
    <row r="550" spans="1:7" x14ac:dyDescent="0.25">
      <c r="A550" s="2">
        <v>40960</v>
      </c>
      <c r="B550" s="2">
        <v>41326</v>
      </c>
      <c r="C550">
        <v>9568</v>
      </c>
      <c r="D550" s="1">
        <f t="array" ref="D550">MAX(IF((C550=$G$3:$G$162)*(A550&lt;$H$3:$H$162)*(B550&gt;$H$3:$H$162),$J$3:$J$162,0),0)</f>
        <v>0</v>
      </c>
      <c r="G550"/>
    </row>
    <row r="551" spans="1:7" x14ac:dyDescent="0.25">
      <c r="A551" s="2">
        <v>40964</v>
      </c>
      <c r="B551" s="2">
        <v>41330</v>
      </c>
      <c r="C551">
        <v>9571</v>
      </c>
      <c r="D551" s="1">
        <f t="array" ref="D551">MAX(IF((C551=$G$3:$G$162)*(A551&lt;$H$3:$H$162)*(B551&gt;$H$3:$H$162),$J$3:$J$162,0),0)</f>
        <v>624.09999999999991</v>
      </c>
      <c r="G551"/>
    </row>
    <row r="552" spans="1:7" x14ac:dyDescent="0.25">
      <c r="A552" s="2">
        <v>40966</v>
      </c>
      <c r="B552" s="2">
        <v>41332</v>
      </c>
      <c r="C552">
        <v>9583</v>
      </c>
      <c r="D552" s="1">
        <f t="array" ref="D552">MAX(IF((C552=$G$3:$G$162)*(A552&lt;$H$3:$H$162)*(B552&gt;$H$3:$H$162),$J$3:$J$162,0),0)</f>
        <v>0</v>
      </c>
      <c r="G552"/>
    </row>
    <row r="553" spans="1:7" x14ac:dyDescent="0.25">
      <c r="A553" s="2">
        <v>40964</v>
      </c>
      <c r="B553" s="2">
        <v>41330</v>
      </c>
      <c r="C553">
        <v>9605</v>
      </c>
      <c r="D553" s="1">
        <f t="array" ref="D553">MAX(IF((C553=$G$3:$G$162)*(A553&lt;$H$3:$H$162)*(B553&gt;$H$3:$H$162),$J$3:$J$162,0),0)</f>
        <v>0</v>
      </c>
      <c r="G553"/>
    </row>
    <row r="554" spans="1:7" x14ac:dyDescent="0.25">
      <c r="A554" s="2">
        <v>40636</v>
      </c>
      <c r="B554" s="2">
        <v>41002</v>
      </c>
      <c r="C554">
        <v>9610</v>
      </c>
      <c r="D554" s="1">
        <f t="array" ref="D554">MAX(IF((C554=$G$3:$G$162)*(A554&lt;$H$3:$H$162)*(B554&gt;$H$3:$H$162),$J$3:$J$162,0),0)</f>
        <v>0</v>
      </c>
      <c r="G554"/>
    </row>
    <row r="555" spans="1:7" x14ac:dyDescent="0.25">
      <c r="A555" s="2">
        <v>40966</v>
      </c>
      <c r="B555" s="2">
        <v>41332</v>
      </c>
      <c r="C555">
        <v>9624</v>
      </c>
      <c r="D555" s="1">
        <f t="array" ref="D555">MAX(IF((C555=$G$3:$G$162)*(A555&lt;$H$3:$H$162)*(B555&gt;$H$3:$H$162),$J$3:$J$162,0),0)</f>
        <v>439.79999999999995</v>
      </c>
      <c r="G555"/>
    </row>
    <row r="556" spans="1:7" x14ac:dyDescent="0.25">
      <c r="A556" s="2">
        <v>40962</v>
      </c>
      <c r="B556" s="2">
        <v>41328</v>
      </c>
      <c r="C556">
        <v>9628</v>
      </c>
      <c r="D556" s="1">
        <f t="array" ref="D556">MAX(IF((C556=$G$3:$G$162)*(A556&lt;$H$3:$H$162)*(B556&gt;$H$3:$H$162),$J$3:$J$162,0),0)</f>
        <v>0</v>
      </c>
      <c r="G556"/>
    </row>
    <row r="557" spans="1:7" x14ac:dyDescent="0.25">
      <c r="A557" s="2">
        <v>40962</v>
      </c>
      <c r="B557" s="2">
        <v>41328</v>
      </c>
      <c r="C557">
        <v>9629</v>
      </c>
      <c r="D557" s="1">
        <f t="array" ref="D557">MAX(IF((C557=$G$3:$G$162)*(A557&lt;$H$3:$H$162)*(B557&gt;$H$3:$H$162),$J$3:$J$162,0),0)</f>
        <v>0</v>
      </c>
      <c r="G557"/>
    </row>
    <row r="558" spans="1:7" x14ac:dyDescent="0.25">
      <c r="A558" s="2">
        <v>40967</v>
      </c>
      <c r="B558" s="2">
        <v>41333</v>
      </c>
      <c r="C558">
        <v>9636</v>
      </c>
      <c r="D558" s="1">
        <f t="array" ref="D558">MAX(IF((C558=$G$3:$G$162)*(A558&lt;$H$3:$H$162)*(B558&gt;$H$3:$H$162),$J$3:$J$162,0),0)</f>
        <v>0</v>
      </c>
      <c r="G558"/>
    </row>
    <row r="559" spans="1:7" x14ac:dyDescent="0.25">
      <c r="A559" s="2">
        <v>40969</v>
      </c>
      <c r="B559" s="2">
        <v>41334</v>
      </c>
      <c r="C559">
        <v>9647</v>
      </c>
      <c r="D559" s="1">
        <f t="array" ref="D559">MAX(IF((C559=$G$3:$G$162)*(A559&lt;$H$3:$H$162)*(B559&gt;$H$3:$H$162),$J$3:$J$162,0),0)</f>
        <v>0</v>
      </c>
      <c r="G559"/>
    </row>
    <row r="560" spans="1:7" x14ac:dyDescent="0.25">
      <c r="A560" s="2">
        <v>40634</v>
      </c>
      <c r="B560" s="2">
        <v>41000</v>
      </c>
      <c r="C560">
        <v>9664</v>
      </c>
      <c r="D560" s="1">
        <f t="array" ref="D560">MAX(IF((C560=$G$3:$G$162)*(A560&lt;$H$3:$H$162)*(B560&gt;$H$3:$H$162),$J$3:$J$162,0),0)</f>
        <v>0</v>
      </c>
      <c r="G560"/>
    </row>
    <row r="561" spans="1:7" x14ac:dyDescent="0.25">
      <c r="A561" s="2">
        <v>40970</v>
      </c>
      <c r="B561" s="2">
        <v>41335</v>
      </c>
      <c r="C561">
        <v>9669</v>
      </c>
      <c r="D561" s="1">
        <f t="array" ref="D561">MAX(IF((C561=$G$3:$G$162)*(A561&lt;$H$3:$H$162)*(B561&gt;$H$3:$H$162),$J$3:$J$162,0),0)</f>
        <v>0</v>
      </c>
      <c r="G561"/>
    </row>
    <row r="562" spans="1:7" x14ac:dyDescent="0.25">
      <c r="A562" s="2">
        <v>40966</v>
      </c>
      <c r="B562" s="2">
        <v>41332</v>
      </c>
      <c r="C562">
        <v>9670</v>
      </c>
      <c r="D562" s="1">
        <f t="array" ref="D562">MAX(IF((C562=$G$3:$G$162)*(A562&lt;$H$3:$H$162)*(B562&gt;$H$3:$H$162),$J$3:$J$162,0),0)</f>
        <v>0</v>
      </c>
      <c r="G562"/>
    </row>
    <row r="563" spans="1:7" x14ac:dyDescent="0.25">
      <c r="A563" s="2">
        <v>40967</v>
      </c>
      <c r="B563" s="2">
        <v>41333</v>
      </c>
      <c r="C563">
        <v>9689</v>
      </c>
      <c r="D563" s="1">
        <f t="array" ref="D563">MAX(IF((C563=$G$3:$G$162)*(A563&lt;$H$3:$H$162)*(B563&gt;$H$3:$H$162),$J$3:$J$162,0),0)</f>
        <v>243.2</v>
      </c>
      <c r="G563"/>
    </row>
    <row r="564" spans="1:7" x14ac:dyDescent="0.25">
      <c r="A564" s="2">
        <v>40977</v>
      </c>
      <c r="B564" s="2">
        <v>41342</v>
      </c>
      <c r="C564">
        <v>9693</v>
      </c>
      <c r="D564" s="1">
        <f t="array" ref="D564">MAX(IF((C564=$G$3:$G$162)*(A564&lt;$H$3:$H$162)*(B564&gt;$H$3:$H$162),$J$3:$J$162,0),0)</f>
        <v>796.9</v>
      </c>
      <c r="G564"/>
    </row>
    <row r="565" spans="1:7" x14ac:dyDescent="0.25">
      <c r="A565" s="2">
        <v>40969</v>
      </c>
      <c r="B565" s="2">
        <v>41334</v>
      </c>
      <c r="C565">
        <v>9704</v>
      </c>
      <c r="D565" s="1">
        <f t="array" ref="D565">MAX(IF((C565=$G$3:$G$162)*(A565&lt;$H$3:$H$162)*(B565&gt;$H$3:$H$162),$J$3:$J$162,0),0)</f>
        <v>0</v>
      </c>
      <c r="G565"/>
    </row>
    <row r="566" spans="1:7" x14ac:dyDescent="0.25">
      <c r="A566" s="2">
        <v>40636</v>
      </c>
      <c r="B566" s="2">
        <v>41002</v>
      </c>
      <c r="C566">
        <v>9705</v>
      </c>
      <c r="D566" s="1">
        <f t="array" ref="D566">MAX(IF((C566=$G$3:$G$162)*(A566&lt;$H$3:$H$162)*(B566&gt;$H$3:$H$162),$J$3:$J$162,0),0)</f>
        <v>0</v>
      </c>
      <c r="G566"/>
    </row>
    <row r="567" spans="1:7" x14ac:dyDescent="0.25">
      <c r="A567" s="2">
        <v>40976</v>
      </c>
      <c r="B567" s="2">
        <v>41341</v>
      </c>
      <c r="C567">
        <v>9716</v>
      </c>
      <c r="D567" s="1">
        <f t="array" ref="D567">MAX(IF((C567=$G$3:$G$162)*(A567&lt;$H$3:$H$162)*(B567&gt;$H$3:$H$162),$J$3:$J$162,0),0)</f>
        <v>0</v>
      </c>
      <c r="G567"/>
    </row>
    <row r="568" spans="1:7" x14ac:dyDescent="0.25">
      <c r="A568" s="2">
        <v>40983</v>
      </c>
      <c r="B568" s="2">
        <v>41348</v>
      </c>
      <c r="C568">
        <v>9724</v>
      </c>
      <c r="D568" s="1">
        <f t="array" ref="D568">MAX(IF((C568=$G$3:$G$162)*(A568&lt;$H$3:$H$162)*(B568&gt;$H$3:$H$162),$J$3:$J$162,0),0)</f>
        <v>0</v>
      </c>
      <c r="G568"/>
    </row>
    <row r="569" spans="1:7" x14ac:dyDescent="0.25">
      <c r="A569" s="2">
        <v>40985</v>
      </c>
      <c r="B569" s="2">
        <v>41350</v>
      </c>
      <c r="C569">
        <v>9725</v>
      </c>
      <c r="D569" s="1">
        <f t="array" ref="D569">MAX(IF((C569=$G$3:$G$162)*(A569&lt;$H$3:$H$162)*(B569&gt;$H$3:$H$162),$J$3:$J$162,0),0)</f>
        <v>0</v>
      </c>
      <c r="G569"/>
    </row>
    <row r="570" spans="1:7" x14ac:dyDescent="0.25">
      <c r="A570" s="2">
        <v>40980</v>
      </c>
      <c r="B570" s="2">
        <v>41345</v>
      </c>
      <c r="C570">
        <v>9737</v>
      </c>
      <c r="D570" s="1">
        <f t="array" ref="D570">MAX(IF((C570=$G$3:$G$162)*(A570&lt;$H$3:$H$162)*(B570&gt;$H$3:$H$162),$J$3:$J$162,0),0)</f>
        <v>490.7</v>
      </c>
      <c r="G570"/>
    </row>
    <row r="571" spans="1:7" x14ac:dyDescent="0.25">
      <c r="A571" s="2">
        <v>40993</v>
      </c>
      <c r="B571" s="2">
        <v>41358</v>
      </c>
      <c r="C571">
        <v>9751</v>
      </c>
      <c r="D571" s="1">
        <f t="array" ref="D571">MAX(IF((C571=$G$3:$G$162)*(A571&lt;$H$3:$H$162)*(B571&gt;$H$3:$H$162),$J$3:$J$162,0),0)</f>
        <v>0</v>
      </c>
      <c r="G571"/>
    </row>
    <row r="572" spans="1:7" x14ac:dyDescent="0.25">
      <c r="A572" s="2">
        <v>40996</v>
      </c>
      <c r="B572" s="2">
        <v>41361</v>
      </c>
      <c r="C572">
        <v>9766</v>
      </c>
      <c r="D572" s="1">
        <f t="array" ref="D572">MAX(IF((C572=$G$3:$G$162)*(A572&lt;$H$3:$H$162)*(B572&gt;$H$3:$H$162),$J$3:$J$162,0),0)</f>
        <v>0</v>
      </c>
      <c r="G572"/>
    </row>
    <row r="573" spans="1:7" x14ac:dyDescent="0.25">
      <c r="A573" s="2">
        <v>40987</v>
      </c>
      <c r="B573" s="2">
        <v>41352</v>
      </c>
      <c r="C573">
        <v>9787</v>
      </c>
      <c r="D573" s="1">
        <f t="array" ref="D573">MAX(IF((C573=$G$3:$G$162)*(A573&lt;$H$3:$H$162)*(B573&gt;$H$3:$H$162),$J$3:$J$162,0),0)</f>
        <v>0</v>
      </c>
      <c r="G573"/>
    </row>
    <row r="574" spans="1:7" x14ac:dyDescent="0.25">
      <c r="A574" s="2">
        <v>40989</v>
      </c>
      <c r="B574" s="2">
        <v>41354</v>
      </c>
      <c r="C574">
        <v>9812</v>
      </c>
      <c r="D574" s="1">
        <f t="array" ref="D574">MAX(IF((C574=$G$3:$G$162)*(A574&lt;$H$3:$H$162)*(B574&gt;$H$3:$H$162),$J$3:$J$162,0),0)</f>
        <v>0</v>
      </c>
      <c r="G574"/>
    </row>
    <row r="575" spans="1:7" x14ac:dyDescent="0.25">
      <c r="A575" s="2">
        <v>40994</v>
      </c>
      <c r="B575" s="2">
        <v>41359</v>
      </c>
      <c r="C575">
        <v>9823</v>
      </c>
      <c r="D575" s="1">
        <f t="array" ref="D575">MAX(IF((C575=$G$3:$G$162)*(A575&lt;$H$3:$H$162)*(B575&gt;$H$3:$H$162),$J$3:$J$162,0),0)</f>
        <v>0</v>
      </c>
      <c r="G575"/>
    </row>
    <row r="576" spans="1:7" x14ac:dyDescent="0.25">
      <c r="A576" s="2">
        <v>40995</v>
      </c>
      <c r="B576" s="2">
        <v>41360</v>
      </c>
      <c r="C576">
        <v>9836</v>
      </c>
      <c r="D576" s="1">
        <f t="array" ref="D576">MAX(IF((C576=$G$3:$G$162)*(A576&lt;$H$3:$H$162)*(B576&gt;$H$3:$H$162),$J$3:$J$162,0),0)</f>
        <v>0</v>
      </c>
      <c r="G576"/>
    </row>
    <row r="577" spans="1:7" x14ac:dyDescent="0.25">
      <c r="A577" s="2">
        <v>40996</v>
      </c>
      <c r="B577" s="2">
        <v>41361</v>
      </c>
      <c r="C577">
        <v>9837</v>
      </c>
      <c r="D577" s="1">
        <f t="array" ref="D577">MAX(IF((C577=$G$3:$G$162)*(A577&lt;$H$3:$H$162)*(B577&gt;$H$3:$H$162),$J$3:$J$162,0),0)</f>
        <v>808.1</v>
      </c>
      <c r="G577"/>
    </row>
    <row r="578" spans="1:7" x14ac:dyDescent="0.25">
      <c r="A578" s="2">
        <v>40647</v>
      </c>
      <c r="B578" s="2">
        <v>41013</v>
      </c>
      <c r="C578">
        <v>9841</v>
      </c>
      <c r="D578" s="1">
        <f t="array" ref="D578">MAX(IF((C578=$G$3:$G$162)*(A578&lt;$H$3:$H$162)*(B578&gt;$H$3:$H$162),$J$3:$J$162,0),0)</f>
        <v>636.1</v>
      </c>
      <c r="G578"/>
    </row>
    <row r="579" spans="1:7" x14ac:dyDescent="0.25">
      <c r="A579" s="2">
        <v>40987</v>
      </c>
      <c r="B579" s="2">
        <v>41352</v>
      </c>
      <c r="C579">
        <v>9844</v>
      </c>
      <c r="D579" s="1">
        <f t="array" ref="D579">MAX(IF((C579=$G$3:$G$162)*(A579&lt;$H$3:$H$162)*(B579&gt;$H$3:$H$162),$J$3:$J$162,0),0)</f>
        <v>0</v>
      </c>
      <c r="G579"/>
    </row>
    <row r="580" spans="1:7" x14ac:dyDescent="0.25">
      <c r="A580" s="2">
        <v>40995</v>
      </c>
      <c r="B580" s="2">
        <v>41360</v>
      </c>
      <c r="C580">
        <v>9845</v>
      </c>
      <c r="D580" s="1">
        <f t="array" ref="D580">MAX(IF((C580=$G$3:$G$162)*(A580&lt;$H$3:$H$162)*(B580&gt;$H$3:$H$162),$J$3:$J$162,0),0)</f>
        <v>0</v>
      </c>
      <c r="G580"/>
    </row>
    <row r="581" spans="1:7" x14ac:dyDescent="0.25">
      <c r="A581" s="2">
        <v>40988</v>
      </c>
      <c r="B581" s="2">
        <v>41353</v>
      </c>
      <c r="C581">
        <v>9853</v>
      </c>
      <c r="D581" s="1">
        <f t="array" ref="D581">MAX(IF((C581=$G$3:$G$162)*(A581&lt;$H$3:$H$162)*(B581&gt;$H$3:$H$162),$J$3:$J$162,0),0)</f>
        <v>0</v>
      </c>
      <c r="G581"/>
    </row>
    <row r="582" spans="1:7" x14ac:dyDescent="0.25">
      <c r="A582" s="2">
        <v>40634</v>
      </c>
      <c r="B582" s="2">
        <v>41000</v>
      </c>
      <c r="C582">
        <v>9862</v>
      </c>
      <c r="D582" s="1">
        <f t="array" ref="D582">MAX(IF((C582=$G$3:$G$162)*(A582&lt;$H$3:$H$162)*(B582&gt;$H$3:$H$162),$J$3:$J$162,0),0)</f>
        <v>0</v>
      </c>
      <c r="G582"/>
    </row>
    <row r="583" spans="1:7" x14ac:dyDescent="0.25">
      <c r="A583" s="2">
        <v>40991</v>
      </c>
      <c r="B583" s="2">
        <v>41356</v>
      </c>
      <c r="C583">
        <v>9874</v>
      </c>
      <c r="D583" s="1">
        <f t="array" ref="D583">MAX(IF((C583=$G$3:$G$162)*(A583&lt;$H$3:$H$162)*(B583&gt;$H$3:$H$162),$J$3:$J$162,0),0)</f>
        <v>435.09999999999997</v>
      </c>
      <c r="G583"/>
    </row>
    <row r="584" spans="1:7" x14ac:dyDescent="0.25">
      <c r="A584" s="2">
        <v>40990</v>
      </c>
      <c r="B584" s="2">
        <v>41355</v>
      </c>
      <c r="C584">
        <v>9888</v>
      </c>
      <c r="D584" s="1">
        <f t="array" ref="D584">MAX(IF((C584=$G$3:$G$162)*(A584&lt;$H$3:$H$162)*(B584&gt;$H$3:$H$162),$J$3:$J$162,0),0)</f>
        <v>0</v>
      </c>
      <c r="G584"/>
    </row>
    <row r="585" spans="1:7" x14ac:dyDescent="0.25">
      <c r="A585" s="2">
        <v>40989</v>
      </c>
      <c r="B585" s="2">
        <v>41354</v>
      </c>
      <c r="C585">
        <v>9913</v>
      </c>
      <c r="D585" s="1">
        <f t="array" ref="D585">MAX(IF((C585=$G$3:$G$162)*(A585&lt;$H$3:$H$162)*(B585&gt;$H$3:$H$162),$J$3:$J$162,0),0)</f>
        <v>0</v>
      </c>
      <c r="G585"/>
    </row>
    <row r="586" spans="1:7" x14ac:dyDescent="0.25">
      <c r="A586" s="2">
        <v>40996</v>
      </c>
      <c r="B586" s="2">
        <v>41361</v>
      </c>
      <c r="C586">
        <v>9917</v>
      </c>
      <c r="D586" s="1">
        <f t="array" ref="D586">MAX(IF((C586=$G$3:$G$162)*(A586&lt;$H$3:$H$162)*(B586&gt;$H$3:$H$162),$J$3:$J$162,0),0)</f>
        <v>4665</v>
      </c>
      <c r="G586"/>
    </row>
    <row r="587" spans="1:7" x14ac:dyDescent="0.25">
      <c r="A587" s="2">
        <v>40635</v>
      </c>
      <c r="B587" s="2">
        <v>41001</v>
      </c>
      <c r="C587">
        <v>9947</v>
      </c>
      <c r="D587" s="1">
        <f t="array" ref="D587">MAX(IF((C587=$G$3:$G$162)*(A587&lt;$H$3:$H$162)*(B587&gt;$H$3:$H$162),$J$3:$J$162,0),0)</f>
        <v>12154</v>
      </c>
      <c r="G587"/>
    </row>
    <row r="588" spans="1:7" x14ac:dyDescent="0.25">
      <c r="A588" s="2">
        <v>40977</v>
      </c>
      <c r="B588" s="2">
        <v>41342</v>
      </c>
      <c r="C588">
        <v>9962</v>
      </c>
      <c r="D588" s="1">
        <f t="array" ref="D588">MAX(IF((C588=$G$3:$G$162)*(A588&lt;$H$3:$H$162)*(B588&gt;$H$3:$H$162),$J$3:$J$162,0),0)</f>
        <v>0</v>
      </c>
      <c r="G588"/>
    </row>
    <row r="589" spans="1:7" x14ac:dyDescent="0.25">
      <c r="A589" s="2">
        <v>40643</v>
      </c>
      <c r="B589" s="2">
        <v>41009</v>
      </c>
      <c r="C589">
        <v>9969</v>
      </c>
      <c r="D589" s="1">
        <f t="array" ref="D589">MAX(IF((C589=$G$3:$G$162)*(A589&lt;$H$3:$H$162)*(B589&gt;$H$3:$H$162),$J$3:$J$162,0),0)</f>
        <v>0</v>
      </c>
      <c r="G589"/>
    </row>
    <row r="590" spans="1:7" x14ac:dyDescent="0.25">
      <c r="A590" s="2">
        <v>40667</v>
      </c>
      <c r="B590" s="2">
        <v>41033</v>
      </c>
      <c r="C590">
        <v>9973</v>
      </c>
      <c r="D590" s="1">
        <f t="array" ref="D590">MAX(IF((C590=$G$3:$G$162)*(A590&lt;$H$3:$H$162)*(B590&gt;$H$3:$H$162),$J$3:$J$162,0),0)</f>
        <v>0</v>
      </c>
      <c r="G590"/>
    </row>
    <row r="591" spans="1:7" x14ac:dyDescent="0.25">
      <c r="A591" s="2">
        <v>40843</v>
      </c>
      <c r="B591" s="2">
        <v>41209</v>
      </c>
      <c r="C591">
        <v>10015</v>
      </c>
      <c r="D591" s="1">
        <f t="array" ref="D591">MAX(IF((C591=$G$3:$G$162)*(A591&lt;$H$3:$H$162)*(B591&gt;$H$3:$H$162),$J$3:$J$162,0),0)</f>
        <v>0</v>
      </c>
      <c r="G591"/>
    </row>
    <row r="592" spans="1:7" x14ac:dyDescent="0.25">
      <c r="A592" s="2">
        <v>40648</v>
      </c>
      <c r="B592" s="2">
        <v>41014</v>
      </c>
      <c r="C592">
        <v>10020</v>
      </c>
      <c r="D592" s="1">
        <f t="array" ref="D592">MAX(IF((C592=$G$3:$G$162)*(A592&lt;$H$3:$H$162)*(B592&gt;$H$3:$H$162),$J$3:$J$162,0),0)</f>
        <v>0</v>
      </c>
      <c r="G592"/>
    </row>
    <row r="593" spans="1:7" x14ac:dyDescent="0.25">
      <c r="A593" s="2">
        <v>40844</v>
      </c>
      <c r="B593" s="2">
        <v>41210</v>
      </c>
      <c r="C593">
        <v>10025</v>
      </c>
      <c r="D593" s="1">
        <f t="array" ref="D593">MAX(IF((C593=$G$3:$G$162)*(A593&lt;$H$3:$H$162)*(B593&gt;$H$3:$H$162),$J$3:$J$162,0),0)</f>
        <v>867.4</v>
      </c>
      <c r="G593"/>
    </row>
    <row r="594" spans="1:7" x14ac:dyDescent="0.25">
      <c r="A594" s="2">
        <v>40842</v>
      </c>
      <c r="B594" s="2">
        <v>41208</v>
      </c>
      <c r="C594">
        <v>10046</v>
      </c>
      <c r="D594" s="1">
        <f t="array" ref="D594">MAX(IF((C594=$G$3:$G$162)*(A594&lt;$H$3:$H$162)*(B594&gt;$H$3:$H$162),$J$3:$J$162,0),0)</f>
        <v>0</v>
      </c>
      <c r="G594"/>
    </row>
    <row r="595" spans="1:7" x14ac:dyDescent="0.25">
      <c r="A595" s="2">
        <v>40844</v>
      </c>
      <c r="B595" s="2">
        <v>41210</v>
      </c>
      <c r="C595">
        <v>10052</v>
      </c>
      <c r="D595" s="1">
        <f t="array" ref="D595">MAX(IF((C595=$G$3:$G$162)*(A595&lt;$H$3:$H$162)*(B595&gt;$H$3:$H$162),$J$3:$J$162,0),0)</f>
        <v>0</v>
      </c>
      <c r="G595"/>
    </row>
    <row r="596" spans="1:7" x14ac:dyDescent="0.25">
      <c r="A596" s="2">
        <v>40844</v>
      </c>
      <c r="B596" s="2">
        <v>41210</v>
      </c>
      <c r="C596">
        <v>10056</v>
      </c>
      <c r="D596" s="1">
        <f t="array" ref="D596">MAX(IF((C596=$G$3:$G$162)*(A596&lt;$H$3:$H$162)*(B596&gt;$H$3:$H$162),$J$3:$J$162,0),0)</f>
        <v>0</v>
      </c>
      <c r="G596"/>
    </row>
    <row r="597" spans="1:7" x14ac:dyDescent="0.25">
      <c r="A597" s="2">
        <v>40844</v>
      </c>
      <c r="B597" s="2">
        <v>41210</v>
      </c>
      <c r="C597">
        <v>10065</v>
      </c>
      <c r="D597" s="1">
        <f t="array" ref="D597">MAX(IF((C597=$G$3:$G$162)*(A597&lt;$H$3:$H$162)*(B597&gt;$H$3:$H$162),$J$3:$J$162,0),0)</f>
        <v>0</v>
      </c>
      <c r="G597"/>
    </row>
    <row r="598" spans="1:7" x14ac:dyDescent="0.25">
      <c r="A598" s="2">
        <v>40848</v>
      </c>
      <c r="B598" s="2">
        <v>41214</v>
      </c>
      <c r="C598">
        <v>10071</v>
      </c>
      <c r="D598" s="1">
        <f t="array" ref="D598">MAX(IF((C598=$G$3:$G$162)*(A598&lt;$H$3:$H$162)*(B598&gt;$H$3:$H$162),$J$3:$J$162,0),0)</f>
        <v>0</v>
      </c>
      <c r="G598"/>
    </row>
    <row r="599" spans="1:7" x14ac:dyDescent="0.25">
      <c r="A599" s="2">
        <v>40844</v>
      </c>
      <c r="B599" s="2">
        <v>41210</v>
      </c>
      <c r="C599">
        <v>10074</v>
      </c>
      <c r="D599" s="1">
        <f t="array" ref="D599">MAX(IF((C599=$G$3:$G$162)*(A599&lt;$H$3:$H$162)*(B599&gt;$H$3:$H$162),$J$3:$J$162,0),0)</f>
        <v>0</v>
      </c>
      <c r="G599"/>
    </row>
    <row r="600" spans="1:7" x14ac:dyDescent="0.25">
      <c r="A600" s="2">
        <v>40847</v>
      </c>
      <c r="B600" s="2">
        <v>41213</v>
      </c>
      <c r="C600">
        <v>10079</v>
      </c>
      <c r="D600" s="1">
        <f t="array" ref="D600">MAX(IF((C600=$G$3:$G$162)*(A600&lt;$H$3:$H$162)*(B600&gt;$H$3:$H$162),$J$3:$J$162,0),0)</f>
        <v>0</v>
      </c>
      <c r="G600"/>
    </row>
    <row r="601" spans="1:7" x14ac:dyDescent="0.25">
      <c r="A601" s="2">
        <v>40847</v>
      </c>
      <c r="B601" s="2">
        <v>41213</v>
      </c>
      <c r="C601">
        <v>10086</v>
      </c>
      <c r="D601" s="1">
        <f t="array" ref="D601">MAX(IF((C601=$G$3:$G$162)*(A601&lt;$H$3:$H$162)*(B601&gt;$H$3:$H$162),$J$3:$J$162,0),0)</f>
        <v>0</v>
      </c>
      <c r="G601"/>
    </row>
    <row r="602" spans="1:7" x14ac:dyDescent="0.25">
      <c r="A602" s="2">
        <v>40847</v>
      </c>
      <c r="B602" s="2">
        <v>41213</v>
      </c>
      <c r="C602">
        <v>10093</v>
      </c>
      <c r="D602" s="1">
        <f t="array" ref="D602">MAX(IF((C602=$G$3:$G$162)*(A602&lt;$H$3:$H$162)*(B602&gt;$H$3:$H$162),$J$3:$J$162,0),0)</f>
        <v>0</v>
      </c>
      <c r="G602"/>
    </row>
    <row r="603" spans="1:7" x14ac:dyDescent="0.25">
      <c r="A603" s="2">
        <v>40858</v>
      </c>
      <c r="B603" s="2">
        <v>41224</v>
      </c>
      <c r="C603">
        <v>10105</v>
      </c>
      <c r="D603" s="1">
        <f t="array" ref="D603">MAX(IF((C603=$G$3:$G$162)*(A603&lt;$H$3:$H$162)*(B603&gt;$H$3:$H$162),$J$3:$J$162,0),0)</f>
        <v>0</v>
      </c>
      <c r="G603"/>
    </row>
    <row r="604" spans="1:7" x14ac:dyDescent="0.25">
      <c r="A604" s="2">
        <v>40844</v>
      </c>
      <c r="B604" s="2">
        <v>41210</v>
      </c>
      <c r="C604">
        <v>10134</v>
      </c>
      <c r="D604" s="1">
        <f t="array" ref="D604">MAX(IF((C604=$G$3:$G$162)*(A604&lt;$H$3:$H$162)*(B604&gt;$H$3:$H$162),$J$3:$J$162,0),0)</f>
        <v>0</v>
      </c>
      <c r="G604"/>
    </row>
    <row r="605" spans="1:7" x14ac:dyDescent="0.25">
      <c r="A605" s="2">
        <v>40872</v>
      </c>
      <c r="B605" s="2">
        <v>41238</v>
      </c>
      <c r="C605">
        <v>10163</v>
      </c>
      <c r="D605" s="1">
        <f t="array" ref="D605">MAX(IF((C605=$G$3:$G$162)*(A605&lt;$H$3:$H$162)*(B605&gt;$H$3:$H$162),$J$3:$J$162,0),0)</f>
        <v>0</v>
      </c>
      <c r="G605"/>
    </row>
    <row r="606" spans="1:7" x14ac:dyDescent="0.25">
      <c r="A606" s="2">
        <v>40848</v>
      </c>
      <c r="B606" s="2">
        <v>41214</v>
      </c>
      <c r="C606">
        <v>10165</v>
      </c>
      <c r="D606" s="1">
        <f t="array" ref="D606">MAX(IF((C606=$G$3:$G$162)*(A606&lt;$H$3:$H$162)*(B606&gt;$H$3:$H$162),$J$3:$J$162,0),0)</f>
        <v>0</v>
      </c>
      <c r="G606"/>
    </row>
    <row r="607" spans="1:7" x14ac:dyDescent="0.25">
      <c r="A607" s="2">
        <v>40847</v>
      </c>
      <c r="B607" s="2">
        <v>41213</v>
      </c>
      <c r="C607">
        <v>10169</v>
      </c>
      <c r="D607" s="1">
        <f t="array" ref="D607">MAX(IF((C607=$G$3:$G$162)*(A607&lt;$H$3:$H$162)*(B607&gt;$H$3:$H$162),$J$3:$J$162,0),0)</f>
        <v>0</v>
      </c>
      <c r="G607"/>
    </row>
    <row r="608" spans="1:7" x14ac:dyDescent="0.25">
      <c r="A608" s="2">
        <v>40847</v>
      </c>
      <c r="B608" s="2">
        <v>41213</v>
      </c>
      <c r="C608">
        <v>10205</v>
      </c>
      <c r="D608" s="1">
        <f t="array" ref="D608">MAX(IF((C608=$G$3:$G$162)*(A608&lt;$H$3:$H$162)*(B608&gt;$H$3:$H$162),$J$3:$J$162,0),0)</f>
        <v>0</v>
      </c>
      <c r="G608"/>
    </row>
    <row r="609" spans="1:7" x14ac:dyDescent="0.25">
      <c r="A609" s="2">
        <v>40636</v>
      </c>
      <c r="B609" s="2">
        <v>41002</v>
      </c>
      <c r="C609">
        <v>10217</v>
      </c>
      <c r="D609" s="1">
        <f t="array" ref="D609">MAX(IF((C609=$G$3:$G$162)*(A609&lt;$H$3:$H$162)*(B609&gt;$H$3:$H$162),$J$3:$J$162,0),0)</f>
        <v>0</v>
      </c>
      <c r="G609"/>
    </row>
    <row r="610" spans="1:7" x14ac:dyDescent="0.25">
      <c r="A610" s="2">
        <v>40847</v>
      </c>
      <c r="B610" s="2">
        <v>41213</v>
      </c>
      <c r="C610">
        <v>10220</v>
      </c>
      <c r="D610" s="1">
        <f t="array" ref="D610">MAX(IF((C610=$G$3:$G$162)*(A610&lt;$H$3:$H$162)*(B610&gt;$H$3:$H$162),$J$3:$J$162,0),0)</f>
        <v>0</v>
      </c>
      <c r="G610"/>
    </row>
    <row r="611" spans="1:7" x14ac:dyDescent="0.25">
      <c r="A611" s="2">
        <v>40851</v>
      </c>
      <c r="B611" s="2">
        <v>41217</v>
      </c>
      <c r="C611">
        <v>10222</v>
      </c>
      <c r="D611" s="1">
        <f t="array" ref="D611">MAX(IF((C611=$G$3:$G$162)*(A611&lt;$H$3:$H$162)*(B611&gt;$H$3:$H$162),$J$3:$J$162,0),0)</f>
        <v>0</v>
      </c>
      <c r="G611"/>
    </row>
    <row r="612" spans="1:7" x14ac:dyDescent="0.25">
      <c r="A612" s="2">
        <v>40636</v>
      </c>
      <c r="B612" s="2">
        <v>41002</v>
      </c>
      <c r="C612">
        <v>10223</v>
      </c>
      <c r="D612" s="1">
        <f t="array" ref="D612">MAX(IF((C612=$G$3:$G$162)*(A612&lt;$H$3:$H$162)*(B612&gt;$H$3:$H$162),$J$3:$J$162,0),0)</f>
        <v>0</v>
      </c>
      <c r="G612"/>
    </row>
    <row r="613" spans="1:7" x14ac:dyDescent="0.25">
      <c r="A613" s="2">
        <v>40848</v>
      </c>
      <c r="B613" s="2">
        <v>41214</v>
      </c>
      <c r="C613">
        <v>10231</v>
      </c>
      <c r="D613" s="1">
        <f t="array" ref="D613">MAX(IF((C613=$G$3:$G$162)*(A613&lt;$H$3:$H$162)*(B613&gt;$H$3:$H$162),$J$3:$J$162,0),0)</f>
        <v>0</v>
      </c>
      <c r="G613"/>
    </row>
    <row r="614" spans="1:7" x14ac:dyDescent="0.25">
      <c r="A614" s="2">
        <v>40851</v>
      </c>
      <c r="B614" s="2">
        <v>41217</v>
      </c>
      <c r="C614">
        <v>10257</v>
      </c>
      <c r="D614" s="1">
        <f t="array" ref="D614">MAX(IF((C614=$G$3:$G$162)*(A614&lt;$H$3:$H$162)*(B614&gt;$H$3:$H$162),$J$3:$J$162,0),0)</f>
        <v>0</v>
      </c>
      <c r="G614"/>
    </row>
    <row r="615" spans="1:7" x14ac:dyDescent="0.25">
      <c r="A615" s="2">
        <v>40847</v>
      </c>
      <c r="B615" s="2">
        <v>41213</v>
      </c>
      <c r="C615">
        <v>10281</v>
      </c>
      <c r="D615" s="1">
        <f t="array" ref="D615">MAX(IF((C615=$G$3:$G$162)*(A615&lt;$H$3:$H$162)*(B615&gt;$H$3:$H$162),$J$3:$J$162,0),0)</f>
        <v>0</v>
      </c>
      <c r="G615"/>
    </row>
    <row r="616" spans="1:7" x14ac:dyDescent="0.25">
      <c r="A616" s="2">
        <v>40671</v>
      </c>
      <c r="B616" s="2">
        <v>41037</v>
      </c>
      <c r="C616">
        <v>10299</v>
      </c>
      <c r="D616" s="1">
        <f t="array" ref="D616">MAX(IF((C616=$G$3:$G$162)*(A616&lt;$H$3:$H$162)*(B616&gt;$H$3:$H$162),$J$3:$J$162,0),0)</f>
        <v>0</v>
      </c>
      <c r="G616"/>
    </row>
    <row r="617" spans="1:7" x14ac:dyDescent="0.25">
      <c r="A617" s="2">
        <v>40868</v>
      </c>
      <c r="B617" s="2">
        <v>41234</v>
      </c>
      <c r="C617">
        <v>10300</v>
      </c>
      <c r="D617" s="1">
        <f t="array" ref="D617">MAX(IF((C617=$G$3:$G$162)*(A617&lt;$H$3:$H$162)*(B617&gt;$H$3:$H$162),$J$3:$J$162,0),0)</f>
        <v>0</v>
      </c>
      <c r="G617"/>
    </row>
    <row r="618" spans="1:7" x14ac:dyDescent="0.25">
      <c r="A618" s="2">
        <v>40885</v>
      </c>
      <c r="B618" s="2">
        <v>41251</v>
      </c>
      <c r="C618">
        <v>10308</v>
      </c>
      <c r="D618" s="1">
        <f t="array" ref="D618">MAX(IF((C618=$G$3:$G$162)*(A618&lt;$H$3:$H$162)*(B618&gt;$H$3:$H$162),$J$3:$J$162,0),0)</f>
        <v>0</v>
      </c>
      <c r="G618"/>
    </row>
    <row r="619" spans="1:7" x14ac:dyDescent="0.25">
      <c r="A619" s="2">
        <v>40639</v>
      </c>
      <c r="B619" s="2">
        <v>41005</v>
      </c>
      <c r="C619">
        <v>10314</v>
      </c>
      <c r="D619" s="1">
        <f t="array" ref="D619">MAX(IF((C619=$G$3:$G$162)*(A619&lt;$H$3:$H$162)*(B619&gt;$H$3:$H$162),$J$3:$J$162,0),0)</f>
        <v>0</v>
      </c>
      <c r="G619"/>
    </row>
    <row r="620" spans="1:7" x14ac:dyDescent="0.25">
      <c r="A620" s="2">
        <v>40850</v>
      </c>
      <c r="B620" s="2">
        <v>41216</v>
      </c>
      <c r="C620">
        <v>10316</v>
      </c>
      <c r="D620" s="1">
        <f t="array" ref="D620">MAX(IF((C620=$G$3:$G$162)*(A620&lt;$H$3:$H$162)*(B620&gt;$H$3:$H$162),$J$3:$J$162,0),0)</f>
        <v>0</v>
      </c>
      <c r="G620"/>
    </row>
    <row r="621" spans="1:7" x14ac:dyDescent="0.25">
      <c r="A621" s="2">
        <v>40855</v>
      </c>
      <c r="B621" s="2">
        <v>41221</v>
      </c>
      <c r="C621">
        <v>10320</v>
      </c>
      <c r="D621" s="1">
        <f t="array" ref="D621">MAX(IF((C621=$G$3:$G$162)*(A621&lt;$H$3:$H$162)*(B621&gt;$H$3:$H$162),$J$3:$J$162,0),0)</f>
        <v>0</v>
      </c>
      <c r="G621"/>
    </row>
    <row r="622" spans="1:7" x14ac:dyDescent="0.25">
      <c r="A622" s="2">
        <v>40854</v>
      </c>
      <c r="B622" s="2">
        <v>41220</v>
      </c>
      <c r="C622">
        <v>10367</v>
      </c>
      <c r="D622" s="1">
        <f t="array" ref="D622">MAX(IF((C622=$G$3:$G$162)*(A622&lt;$H$3:$H$162)*(B622&gt;$H$3:$H$162),$J$3:$J$162,0),0)</f>
        <v>0</v>
      </c>
      <c r="G622"/>
    </row>
    <row r="623" spans="1:7" x14ac:dyDescent="0.25">
      <c r="A623" s="2">
        <v>40852</v>
      </c>
      <c r="B623" s="2">
        <v>41218</v>
      </c>
      <c r="C623">
        <v>10370</v>
      </c>
      <c r="D623" s="1">
        <f t="array" ref="D623">MAX(IF((C623=$G$3:$G$162)*(A623&lt;$H$3:$H$162)*(B623&gt;$H$3:$H$162),$J$3:$J$162,0),0)</f>
        <v>62.5</v>
      </c>
      <c r="G623"/>
    </row>
    <row r="624" spans="1:7" x14ac:dyDescent="0.25">
      <c r="A624" s="2">
        <v>40851</v>
      </c>
      <c r="B624" s="2">
        <v>41217</v>
      </c>
      <c r="C624">
        <v>10389</v>
      </c>
      <c r="D624" s="1">
        <f t="array" ref="D624">MAX(IF((C624=$G$3:$G$162)*(A624&lt;$H$3:$H$162)*(B624&gt;$H$3:$H$162),$J$3:$J$162,0),0)</f>
        <v>0</v>
      </c>
      <c r="G624"/>
    </row>
    <row r="625" spans="1:7" x14ac:dyDescent="0.25">
      <c r="A625" s="2">
        <v>40854</v>
      </c>
      <c r="B625" s="2">
        <v>41220</v>
      </c>
      <c r="C625">
        <v>10425</v>
      </c>
      <c r="D625" s="1">
        <f t="array" ref="D625">MAX(IF((C625=$G$3:$G$162)*(A625&lt;$H$3:$H$162)*(B625&gt;$H$3:$H$162),$J$3:$J$162,0),0)</f>
        <v>0</v>
      </c>
      <c r="G625"/>
    </row>
    <row r="626" spans="1:7" x14ac:dyDescent="0.25">
      <c r="A626" s="2">
        <v>40855</v>
      </c>
      <c r="B626" s="2">
        <v>41221</v>
      </c>
      <c r="C626">
        <v>10426</v>
      </c>
      <c r="D626" s="1">
        <f t="array" ref="D626">MAX(IF((C626=$G$3:$G$162)*(A626&lt;$H$3:$H$162)*(B626&gt;$H$3:$H$162),$J$3:$J$162,0),0)</f>
        <v>0</v>
      </c>
      <c r="G626"/>
    </row>
    <row r="627" spans="1:7" x14ac:dyDescent="0.25">
      <c r="A627" s="2">
        <v>40854</v>
      </c>
      <c r="B627" s="2">
        <v>41220</v>
      </c>
      <c r="C627">
        <v>10441</v>
      </c>
      <c r="D627" s="1">
        <f t="array" ref="D627">MAX(IF((C627=$G$3:$G$162)*(A627&lt;$H$3:$H$162)*(B627&gt;$H$3:$H$162),$J$3:$J$162,0),0)</f>
        <v>0</v>
      </c>
      <c r="G627"/>
    </row>
    <row r="628" spans="1:7" x14ac:dyDescent="0.25">
      <c r="A628" s="2">
        <v>40855</v>
      </c>
      <c r="B628" s="2">
        <v>41221</v>
      </c>
      <c r="C628">
        <v>10453</v>
      </c>
      <c r="D628" s="1">
        <f t="array" ref="D628">MAX(IF((C628=$G$3:$G$162)*(A628&lt;$H$3:$H$162)*(B628&gt;$H$3:$H$162),$J$3:$J$162,0),0)</f>
        <v>316.60000000000002</v>
      </c>
      <c r="G628"/>
    </row>
    <row r="629" spans="1:7" x14ac:dyDescent="0.25">
      <c r="A629" s="2">
        <v>40855</v>
      </c>
      <c r="B629" s="2">
        <v>41221</v>
      </c>
      <c r="C629">
        <v>10482</v>
      </c>
      <c r="D629" s="1">
        <f t="array" ref="D629">MAX(IF((C629=$G$3:$G$162)*(A629&lt;$H$3:$H$162)*(B629&gt;$H$3:$H$162),$J$3:$J$162,0),0)</f>
        <v>655.29999999999995</v>
      </c>
      <c r="G629"/>
    </row>
    <row r="630" spans="1:7" x14ac:dyDescent="0.25">
      <c r="A630" s="2">
        <v>40862</v>
      </c>
      <c r="B630" s="2">
        <v>41228</v>
      </c>
      <c r="C630">
        <v>10528</v>
      </c>
      <c r="D630" s="1">
        <f t="array" ref="D630">MAX(IF((C630=$G$3:$G$162)*(A630&lt;$H$3:$H$162)*(B630&gt;$H$3:$H$162),$J$3:$J$162,0),0)</f>
        <v>0</v>
      </c>
      <c r="G630"/>
    </row>
    <row r="631" spans="1:7" x14ac:dyDescent="0.25">
      <c r="A631" s="2">
        <v>40880</v>
      </c>
      <c r="B631" s="2">
        <v>41246</v>
      </c>
      <c r="C631">
        <v>10530</v>
      </c>
      <c r="D631" s="1">
        <f t="array" ref="D631">MAX(IF((C631=$G$3:$G$162)*(A631&lt;$H$3:$H$162)*(B631&gt;$H$3:$H$162),$J$3:$J$162,0),0)</f>
        <v>0</v>
      </c>
      <c r="G631"/>
    </row>
    <row r="632" spans="1:7" x14ac:dyDescent="0.25">
      <c r="A632" s="2">
        <v>40864</v>
      </c>
      <c r="B632" s="2">
        <v>41230</v>
      </c>
      <c r="C632">
        <v>10535</v>
      </c>
      <c r="D632" s="1">
        <f t="array" ref="D632">MAX(IF((C632=$G$3:$G$162)*(A632&lt;$H$3:$H$162)*(B632&gt;$H$3:$H$162),$J$3:$J$162,0),0)</f>
        <v>0</v>
      </c>
      <c r="G632"/>
    </row>
    <row r="633" spans="1:7" x14ac:dyDescent="0.25">
      <c r="A633" s="2">
        <v>40853</v>
      </c>
      <c r="B633" s="2">
        <v>41219</v>
      </c>
      <c r="C633">
        <v>10543</v>
      </c>
      <c r="D633" s="1">
        <f t="array" ref="D633">MAX(IF((C633=$G$3:$G$162)*(A633&lt;$H$3:$H$162)*(B633&gt;$H$3:$H$162),$J$3:$J$162,0),0)</f>
        <v>0</v>
      </c>
      <c r="G633"/>
    </row>
    <row r="634" spans="1:7" x14ac:dyDescent="0.25">
      <c r="A634" s="2">
        <v>40858</v>
      </c>
      <c r="B634" s="2">
        <v>41224</v>
      </c>
      <c r="C634">
        <v>10545</v>
      </c>
      <c r="D634" s="1">
        <f t="array" ref="D634">MAX(IF((C634=$G$3:$G$162)*(A634&lt;$H$3:$H$162)*(B634&gt;$H$3:$H$162),$J$3:$J$162,0),0)</f>
        <v>0</v>
      </c>
      <c r="G634"/>
    </row>
    <row r="635" spans="1:7" x14ac:dyDescent="0.25">
      <c r="A635" s="2">
        <v>40664</v>
      </c>
      <c r="B635" s="2">
        <v>41030</v>
      </c>
      <c r="C635">
        <v>10554</v>
      </c>
      <c r="D635" s="1">
        <f t="array" ref="D635">MAX(IF((C635=$G$3:$G$162)*(A635&lt;$H$3:$H$162)*(B635&gt;$H$3:$H$162),$J$3:$J$162,0),0)</f>
        <v>0</v>
      </c>
      <c r="G635"/>
    </row>
    <row r="636" spans="1:7" x14ac:dyDescent="0.25">
      <c r="A636" s="2">
        <v>40862</v>
      </c>
      <c r="B636" s="2">
        <v>41228</v>
      </c>
      <c r="C636">
        <v>10572</v>
      </c>
      <c r="D636" s="1">
        <f t="array" ref="D636">MAX(IF((C636=$G$3:$G$162)*(A636&lt;$H$3:$H$162)*(B636&gt;$H$3:$H$162),$J$3:$J$162,0),0)</f>
        <v>0</v>
      </c>
      <c r="G636"/>
    </row>
    <row r="637" spans="1:7" x14ac:dyDescent="0.25">
      <c r="A637" s="2">
        <v>40862</v>
      </c>
      <c r="B637" s="2">
        <v>41228</v>
      </c>
      <c r="C637">
        <v>10582</v>
      </c>
      <c r="D637" s="1">
        <f t="array" ref="D637">MAX(IF((C637=$G$3:$G$162)*(A637&lt;$H$3:$H$162)*(B637&gt;$H$3:$H$162),$J$3:$J$162,0),0)</f>
        <v>0</v>
      </c>
      <c r="G637"/>
    </row>
    <row r="638" spans="1:7" x14ac:dyDescent="0.25">
      <c r="A638" s="2">
        <v>40858</v>
      </c>
      <c r="B638" s="2">
        <v>41224</v>
      </c>
      <c r="C638">
        <v>10615</v>
      </c>
      <c r="D638" s="1">
        <f t="array" ref="D638">MAX(IF((C638=$G$3:$G$162)*(A638&lt;$H$3:$H$162)*(B638&gt;$H$3:$H$162),$J$3:$J$162,0),0)</f>
        <v>0</v>
      </c>
      <c r="G638"/>
    </row>
    <row r="639" spans="1:7" x14ac:dyDescent="0.25">
      <c r="A639" s="2">
        <v>40862</v>
      </c>
      <c r="B639" s="2">
        <v>41228</v>
      </c>
      <c r="C639">
        <v>10625</v>
      </c>
      <c r="D639" s="1">
        <f t="array" ref="D639">MAX(IF((C639=$G$3:$G$162)*(A639&lt;$H$3:$H$162)*(B639&gt;$H$3:$H$162),$J$3:$J$162,0),0)</f>
        <v>0</v>
      </c>
      <c r="G639"/>
    </row>
    <row r="640" spans="1:7" x14ac:dyDescent="0.25">
      <c r="A640" s="2">
        <v>40861</v>
      </c>
      <c r="B640" s="2">
        <v>41227</v>
      </c>
      <c r="C640">
        <v>10629</v>
      </c>
      <c r="D640" s="1">
        <f t="array" ref="D640">MAX(IF((C640=$G$3:$G$162)*(A640&lt;$H$3:$H$162)*(B640&gt;$H$3:$H$162),$J$3:$J$162,0),0)</f>
        <v>0</v>
      </c>
      <c r="G640"/>
    </row>
    <row r="641" spans="1:7" x14ac:dyDescent="0.25">
      <c r="A641" s="2">
        <v>40865</v>
      </c>
      <c r="B641" s="2">
        <v>41231</v>
      </c>
      <c r="C641">
        <v>10634</v>
      </c>
      <c r="D641" s="1">
        <f t="array" ref="D641">MAX(IF((C641=$G$3:$G$162)*(A641&lt;$H$3:$H$162)*(B641&gt;$H$3:$H$162),$J$3:$J$162,0),0)</f>
        <v>0</v>
      </c>
      <c r="G641"/>
    </row>
    <row r="642" spans="1:7" x14ac:dyDescent="0.25">
      <c r="A642" s="2">
        <v>40662</v>
      </c>
      <c r="B642" s="2">
        <v>41028</v>
      </c>
      <c r="C642">
        <v>10644</v>
      </c>
      <c r="D642" s="1">
        <f t="array" ref="D642">MAX(IF((C642=$G$3:$G$162)*(A642&lt;$H$3:$H$162)*(B642&gt;$H$3:$H$162),$J$3:$J$162,0),0)</f>
        <v>0</v>
      </c>
      <c r="G642"/>
    </row>
    <row r="643" spans="1:7" x14ac:dyDescent="0.25">
      <c r="A643" s="2">
        <v>40998</v>
      </c>
      <c r="B643" s="2">
        <v>41363</v>
      </c>
      <c r="C643">
        <v>10663</v>
      </c>
      <c r="D643" s="1">
        <f t="array" ref="D643">MAX(IF((C643=$G$3:$G$162)*(A643&lt;$H$3:$H$162)*(B643&gt;$H$3:$H$162),$J$3:$J$162,0),0)</f>
        <v>0</v>
      </c>
      <c r="G643"/>
    </row>
    <row r="644" spans="1:7" x14ac:dyDescent="0.25">
      <c r="A644" s="2">
        <v>40861</v>
      </c>
      <c r="B644" s="2">
        <v>41227</v>
      </c>
      <c r="C644">
        <v>10665</v>
      </c>
      <c r="D644" s="1">
        <f t="array" ref="D644">MAX(IF((C644=$G$3:$G$162)*(A644&lt;$H$3:$H$162)*(B644&gt;$H$3:$H$162),$J$3:$J$162,0),0)</f>
        <v>9946</v>
      </c>
      <c r="G644"/>
    </row>
    <row r="645" spans="1:7" x14ac:dyDescent="0.25">
      <c r="A645" s="2">
        <v>40876</v>
      </c>
      <c r="B645" s="2">
        <v>41242</v>
      </c>
      <c r="C645">
        <v>10678</v>
      </c>
      <c r="D645" s="1">
        <f t="array" ref="D645">MAX(IF((C645=$G$3:$G$162)*(A645&lt;$H$3:$H$162)*(B645&gt;$H$3:$H$162),$J$3:$J$162,0),0)</f>
        <v>0</v>
      </c>
      <c r="G645"/>
    </row>
    <row r="646" spans="1:7" x14ac:dyDescent="0.25">
      <c r="A646" s="2">
        <v>40862</v>
      </c>
      <c r="B646" s="2">
        <v>41228</v>
      </c>
      <c r="C646">
        <v>10692</v>
      </c>
      <c r="D646" s="1">
        <f t="array" ref="D646">MAX(IF((C646=$G$3:$G$162)*(A646&lt;$H$3:$H$162)*(B646&gt;$H$3:$H$162),$J$3:$J$162,0),0)</f>
        <v>0</v>
      </c>
      <c r="G646"/>
    </row>
    <row r="647" spans="1:7" x14ac:dyDescent="0.25">
      <c r="A647" s="2">
        <v>40864</v>
      </c>
      <c r="B647" s="2">
        <v>41230</v>
      </c>
      <c r="C647">
        <v>10697</v>
      </c>
      <c r="D647" s="1">
        <f t="array" ref="D647">MAX(IF((C647=$G$3:$G$162)*(A647&lt;$H$3:$H$162)*(B647&gt;$H$3:$H$162),$J$3:$J$162,0),0)</f>
        <v>0</v>
      </c>
      <c r="G647"/>
    </row>
    <row r="648" spans="1:7" x14ac:dyDescent="0.25">
      <c r="A648" s="2">
        <v>40863</v>
      </c>
      <c r="B648" s="2">
        <v>41229</v>
      </c>
      <c r="C648">
        <v>10704</v>
      </c>
      <c r="D648" s="1">
        <f t="array" ref="D648">MAX(IF((C648=$G$3:$G$162)*(A648&lt;$H$3:$H$162)*(B648&gt;$H$3:$H$162),$J$3:$J$162,0),0)</f>
        <v>797.4</v>
      </c>
      <c r="G648"/>
    </row>
    <row r="649" spans="1:7" x14ac:dyDescent="0.25">
      <c r="A649" s="2">
        <v>40864</v>
      </c>
      <c r="B649" s="2">
        <v>41230</v>
      </c>
      <c r="C649">
        <v>10713</v>
      </c>
      <c r="D649" s="1">
        <f t="array" ref="D649">MAX(IF((C649=$G$3:$G$162)*(A649&lt;$H$3:$H$162)*(B649&gt;$H$3:$H$162),$J$3:$J$162,0),0)</f>
        <v>0</v>
      </c>
      <c r="G649"/>
    </row>
    <row r="650" spans="1:7" x14ac:dyDescent="0.25">
      <c r="A650" s="2">
        <v>40641</v>
      </c>
      <c r="B650" s="2">
        <v>41007</v>
      </c>
      <c r="C650">
        <v>10731</v>
      </c>
      <c r="D650" s="1">
        <f t="array" ref="D650">MAX(IF((C650=$G$3:$G$162)*(A650&lt;$H$3:$H$162)*(B650&gt;$H$3:$H$162),$J$3:$J$162,0),0)</f>
        <v>9398</v>
      </c>
      <c r="G650"/>
    </row>
    <row r="651" spans="1:7" x14ac:dyDescent="0.25">
      <c r="A651" s="2">
        <v>40868</v>
      </c>
      <c r="B651" s="2">
        <v>41234</v>
      </c>
      <c r="C651">
        <v>10761</v>
      </c>
      <c r="D651" s="1">
        <f t="array" ref="D651">MAX(IF((C651=$G$3:$G$162)*(A651&lt;$H$3:$H$162)*(B651&gt;$H$3:$H$162),$J$3:$J$162,0),0)</f>
        <v>0</v>
      </c>
      <c r="G651"/>
    </row>
    <row r="652" spans="1:7" x14ac:dyDescent="0.25">
      <c r="A652" s="2">
        <v>40868</v>
      </c>
      <c r="B652" s="2">
        <v>41234</v>
      </c>
      <c r="C652">
        <v>10766</v>
      </c>
      <c r="D652" s="1">
        <f t="array" ref="D652">MAX(IF((C652=$G$3:$G$162)*(A652&lt;$H$3:$H$162)*(B652&gt;$H$3:$H$162),$J$3:$J$162,0),0)</f>
        <v>0</v>
      </c>
      <c r="G652"/>
    </row>
    <row r="653" spans="1:7" x14ac:dyDescent="0.25">
      <c r="A653" s="2">
        <v>40863</v>
      </c>
      <c r="B653" s="2">
        <v>41229</v>
      </c>
      <c r="C653">
        <v>10778</v>
      </c>
      <c r="D653" s="1">
        <f t="array" ref="D653">MAX(IF((C653=$G$3:$G$162)*(A653&lt;$H$3:$H$162)*(B653&gt;$H$3:$H$162),$J$3:$J$162,0),0)</f>
        <v>0</v>
      </c>
      <c r="G653"/>
    </row>
    <row r="654" spans="1:7" x14ac:dyDescent="0.25">
      <c r="A654" s="2">
        <v>40868</v>
      </c>
      <c r="B654" s="2">
        <v>41234</v>
      </c>
      <c r="C654">
        <v>10780</v>
      </c>
      <c r="D654" s="1">
        <f t="array" ref="D654">MAX(IF((C654=$G$3:$G$162)*(A654&lt;$H$3:$H$162)*(B654&gt;$H$3:$H$162),$J$3:$J$162,0),0)</f>
        <v>0</v>
      </c>
      <c r="G654"/>
    </row>
    <row r="655" spans="1:7" x14ac:dyDescent="0.25">
      <c r="A655" s="2">
        <v>40869</v>
      </c>
      <c r="B655" s="2">
        <v>41235</v>
      </c>
      <c r="C655">
        <v>10793</v>
      </c>
      <c r="D655" s="1">
        <f t="array" ref="D655">MAX(IF((C655=$G$3:$G$162)*(A655&lt;$H$3:$H$162)*(B655&gt;$H$3:$H$162),$J$3:$J$162,0),0)</f>
        <v>484.3</v>
      </c>
      <c r="G655"/>
    </row>
    <row r="656" spans="1:7" x14ac:dyDescent="0.25">
      <c r="A656" s="2">
        <v>40875</v>
      </c>
      <c r="B656" s="2">
        <v>41241</v>
      </c>
      <c r="C656">
        <v>10796</v>
      </c>
      <c r="D656" s="1">
        <f t="array" ref="D656">MAX(IF((C656=$G$3:$G$162)*(A656&lt;$H$3:$H$162)*(B656&gt;$H$3:$H$162),$J$3:$J$162,0),0)</f>
        <v>0</v>
      </c>
      <c r="G656"/>
    </row>
    <row r="657" spans="1:7" x14ac:dyDescent="0.25">
      <c r="A657" s="2">
        <v>40868</v>
      </c>
      <c r="B657" s="2">
        <v>41234</v>
      </c>
      <c r="C657">
        <v>10810</v>
      </c>
      <c r="D657" s="1">
        <f t="array" ref="D657">MAX(IF((C657=$G$3:$G$162)*(A657&lt;$H$3:$H$162)*(B657&gt;$H$3:$H$162),$J$3:$J$162,0),0)</f>
        <v>0</v>
      </c>
      <c r="G657"/>
    </row>
    <row r="658" spans="1:7" x14ac:dyDescent="0.25">
      <c r="A658" s="2">
        <v>40861</v>
      </c>
      <c r="B658" s="2">
        <v>41227</v>
      </c>
      <c r="C658">
        <v>10813</v>
      </c>
      <c r="D658" s="1">
        <f t="array" ref="D658">MAX(IF((C658=$G$3:$G$162)*(A658&lt;$H$3:$H$162)*(B658&gt;$H$3:$H$162),$J$3:$J$162,0),0)</f>
        <v>0</v>
      </c>
      <c r="G658"/>
    </row>
    <row r="659" spans="1:7" x14ac:dyDescent="0.25">
      <c r="A659" s="2">
        <v>40870</v>
      </c>
      <c r="B659" s="2">
        <v>41236</v>
      </c>
      <c r="C659">
        <v>10875</v>
      </c>
      <c r="D659" s="1">
        <f t="array" ref="D659">MAX(IF((C659=$G$3:$G$162)*(A659&lt;$H$3:$H$162)*(B659&gt;$H$3:$H$162),$J$3:$J$162,0),0)</f>
        <v>0</v>
      </c>
      <c r="G659"/>
    </row>
    <row r="660" spans="1:7" x14ac:dyDescent="0.25">
      <c r="A660" s="2">
        <v>40889</v>
      </c>
      <c r="B660" s="2">
        <v>41255</v>
      </c>
      <c r="C660">
        <v>10885</v>
      </c>
      <c r="D660" s="1">
        <f t="array" ref="D660">MAX(IF((C660=$G$3:$G$162)*(A660&lt;$H$3:$H$162)*(B660&gt;$H$3:$H$162),$J$3:$J$162,0),0)</f>
        <v>0</v>
      </c>
      <c r="G660"/>
    </row>
    <row r="661" spans="1:7" x14ac:dyDescent="0.25">
      <c r="A661" s="2">
        <v>40879</v>
      </c>
      <c r="B661" s="2">
        <v>41245</v>
      </c>
      <c r="C661">
        <v>10890</v>
      </c>
      <c r="D661" s="1">
        <f t="array" ref="D661">MAX(IF((C661=$G$3:$G$162)*(A661&lt;$H$3:$H$162)*(B661&gt;$H$3:$H$162),$J$3:$J$162,0),0)</f>
        <v>0</v>
      </c>
      <c r="G661"/>
    </row>
    <row r="662" spans="1:7" x14ac:dyDescent="0.25">
      <c r="A662" s="2">
        <v>40886</v>
      </c>
      <c r="B662" s="2">
        <v>41252</v>
      </c>
      <c r="C662">
        <v>10905</v>
      </c>
      <c r="D662" s="1">
        <f t="array" ref="D662">MAX(IF((C662=$G$3:$G$162)*(A662&lt;$H$3:$H$162)*(B662&gt;$H$3:$H$162),$J$3:$J$162,0),0)</f>
        <v>63.8</v>
      </c>
      <c r="G662"/>
    </row>
    <row r="663" spans="1:7" x14ac:dyDescent="0.25">
      <c r="A663" s="2">
        <v>40655</v>
      </c>
      <c r="B663" s="2">
        <v>41021</v>
      </c>
      <c r="C663">
        <v>10917</v>
      </c>
      <c r="D663" s="1">
        <f t="array" ref="D663">MAX(IF((C663=$G$3:$G$162)*(A663&lt;$H$3:$H$162)*(B663&gt;$H$3:$H$162),$J$3:$J$162,0),0)</f>
        <v>0</v>
      </c>
      <c r="G663"/>
    </row>
    <row r="664" spans="1:7" x14ac:dyDescent="0.25">
      <c r="A664" s="2">
        <v>40634</v>
      </c>
      <c r="B664" s="2">
        <v>41000</v>
      </c>
      <c r="C664">
        <v>10922</v>
      </c>
      <c r="D664" s="1">
        <f t="array" ref="D664">MAX(IF((C664=$G$3:$G$162)*(A664&lt;$H$3:$H$162)*(B664&gt;$H$3:$H$162),$J$3:$J$162,0),0)</f>
        <v>0</v>
      </c>
      <c r="G664"/>
    </row>
    <row r="665" spans="1:7" x14ac:dyDescent="0.25">
      <c r="A665" s="2">
        <v>40882</v>
      </c>
      <c r="B665" s="2">
        <v>41248</v>
      </c>
      <c r="C665">
        <v>10940</v>
      </c>
      <c r="D665" s="1">
        <f t="array" ref="D665">MAX(IF((C665=$G$3:$G$162)*(A665&lt;$H$3:$H$162)*(B665&gt;$H$3:$H$162),$J$3:$J$162,0),0)</f>
        <v>0</v>
      </c>
      <c r="G665"/>
    </row>
    <row r="666" spans="1:7" x14ac:dyDescent="0.25">
      <c r="A666" s="2">
        <v>40861</v>
      </c>
      <c r="B666" s="2">
        <v>41227</v>
      </c>
      <c r="C666">
        <v>10955</v>
      </c>
      <c r="D666" s="1">
        <f t="array" ref="D666">MAX(IF((C666=$G$3:$G$162)*(A666&lt;$H$3:$H$162)*(B666&gt;$H$3:$H$162),$J$3:$J$162,0),0)</f>
        <v>0</v>
      </c>
      <c r="G666"/>
    </row>
    <row r="667" spans="1:7" x14ac:dyDescent="0.25">
      <c r="A667" s="2">
        <v>40865</v>
      </c>
      <c r="B667" s="2">
        <v>41231</v>
      </c>
      <c r="C667">
        <v>10958</v>
      </c>
      <c r="D667" s="1">
        <f t="array" ref="D667">MAX(IF((C667=$G$3:$G$162)*(A667&lt;$H$3:$H$162)*(B667&gt;$H$3:$H$162),$J$3:$J$162,0),0)</f>
        <v>8037.5</v>
      </c>
      <c r="G667"/>
    </row>
    <row r="668" spans="1:7" x14ac:dyDescent="0.25">
      <c r="A668" s="2">
        <v>40870</v>
      </c>
      <c r="B668" s="2">
        <v>41236</v>
      </c>
      <c r="C668">
        <v>10973</v>
      </c>
      <c r="D668" s="1">
        <f t="array" ref="D668">MAX(IF((C668=$G$3:$G$162)*(A668&lt;$H$3:$H$162)*(B668&gt;$H$3:$H$162),$J$3:$J$162,0),0)</f>
        <v>0</v>
      </c>
      <c r="G668"/>
    </row>
    <row r="669" spans="1:7" x14ac:dyDescent="0.25">
      <c r="A669" s="2">
        <v>40868</v>
      </c>
      <c r="B669" s="2">
        <v>41234</v>
      </c>
      <c r="C669">
        <v>10984</v>
      </c>
      <c r="D669" s="1">
        <f t="array" ref="D669">MAX(IF((C669=$G$3:$G$162)*(A669&lt;$H$3:$H$162)*(B669&gt;$H$3:$H$162),$J$3:$J$162,0),0)</f>
        <v>0</v>
      </c>
      <c r="G669"/>
    </row>
    <row r="670" spans="1:7" x14ac:dyDescent="0.25">
      <c r="A670" s="2">
        <v>40913</v>
      </c>
      <c r="B670" s="2">
        <v>41279</v>
      </c>
      <c r="C670">
        <v>10987</v>
      </c>
      <c r="D670" s="1">
        <f t="array" ref="D670">MAX(IF((C670=$G$3:$G$162)*(A670&lt;$H$3:$H$162)*(B670&gt;$H$3:$H$162),$J$3:$J$162,0),0)</f>
        <v>0</v>
      </c>
      <c r="G670"/>
    </row>
    <row r="671" spans="1:7" x14ac:dyDescent="0.25">
      <c r="A671" s="2">
        <v>40879</v>
      </c>
      <c r="B671" s="2">
        <v>41245</v>
      </c>
      <c r="C671">
        <v>10997</v>
      </c>
      <c r="D671" s="1">
        <f t="array" ref="D671">MAX(IF((C671=$G$3:$G$162)*(A671&lt;$H$3:$H$162)*(B671&gt;$H$3:$H$162),$J$3:$J$162,0),0)</f>
        <v>669</v>
      </c>
      <c r="G671"/>
    </row>
    <row r="672" spans="1:7" x14ac:dyDescent="0.25">
      <c r="A672" s="2">
        <v>40877</v>
      </c>
      <c r="B672" s="2">
        <v>41243</v>
      </c>
      <c r="C672">
        <v>11008</v>
      </c>
      <c r="D672" s="1">
        <f t="array" ref="D672">MAX(IF((C672=$G$3:$G$162)*(A672&lt;$H$3:$H$162)*(B672&gt;$H$3:$H$162),$J$3:$J$162,0),0)</f>
        <v>0</v>
      </c>
      <c r="G672"/>
    </row>
    <row r="673" spans="1:7" x14ac:dyDescent="0.25">
      <c r="A673" s="2">
        <v>40868</v>
      </c>
      <c r="B673" s="2">
        <v>41234</v>
      </c>
      <c r="C673">
        <v>11037</v>
      </c>
      <c r="D673" s="1">
        <f t="array" ref="D673">MAX(IF((C673=$G$3:$G$162)*(A673&lt;$H$3:$H$162)*(B673&gt;$H$3:$H$162),$J$3:$J$162,0),0)</f>
        <v>0</v>
      </c>
      <c r="G673"/>
    </row>
    <row r="674" spans="1:7" x14ac:dyDescent="0.25">
      <c r="A674" s="2">
        <v>40656</v>
      </c>
      <c r="B674" s="2">
        <v>41022</v>
      </c>
      <c r="C674">
        <v>11072</v>
      </c>
      <c r="D674" s="1">
        <f t="array" ref="D674">MAX(IF((C674=$G$3:$G$162)*(A674&lt;$H$3:$H$162)*(B674&gt;$H$3:$H$162),$J$3:$J$162,0),0)</f>
        <v>0</v>
      </c>
      <c r="G674"/>
    </row>
    <row r="675" spans="1:7" x14ac:dyDescent="0.25">
      <c r="A675" s="2">
        <v>40640</v>
      </c>
      <c r="B675" s="2">
        <v>41006</v>
      </c>
      <c r="C675">
        <v>11083</v>
      </c>
      <c r="D675" s="1">
        <f t="array" ref="D675">MAX(IF((C675=$G$3:$G$162)*(A675&lt;$H$3:$H$162)*(B675&gt;$H$3:$H$162),$J$3:$J$162,0),0)</f>
        <v>695.40000000000009</v>
      </c>
      <c r="G675"/>
    </row>
    <row r="676" spans="1:7" x14ac:dyDescent="0.25">
      <c r="A676" s="2">
        <v>40870</v>
      </c>
      <c r="B676" s="2">
        <v>41236</v>
      </c>
      <c r="C676">
        <v>11085</v>
      </c>
      <c r="D676" s="1">
        <f t="array" ref="D676">MAX(IF((C676=$G$3:$G$162)*(A676&lt;$H$3:$H$162)*(B676&gt;$H$3:$H$162),$J$3:$J$162,0),0)</f>
        <v>0</v>
      </c>
      <c r="G676"/>
    </row>
    <row r="677" spans="1:7" x14ac:dyDescent="0.25">
      <c r="A677" s="2">
        <v>40634</v>
      </c>
      <c r="B677" s="2">
        <v>41000</v>
      </c>
      <c r="C677">
        <v>11087</v>
      </c>
      <c r="D677" s="1">
        <f t="array" ref="D677">MAX(IF((C677=$G$3:$G$162)*(A677&lt;$H$3:$H$162)*(B677&gt;$H$3:$H$162),$J$3:$J$162,0),0)</f>
        <v>0</v>
      </c>
      <c r="G677"/>
    </row>
    <row r="678" spans="1:7" x14ac:dyDescent="0.25">
      <c r="A678" s="2">
        <v>40870</v>
      </c>
      <c r="B678" s="2">
        <v>41236</v>
      </c>
      <c r="C678">
        <v>11103</v>
      </c>
      <c r="D678" s="1">
        <f t="array" ref="D678">MAX(IF((C678=$G$3:$G$162)*(A678&lt;$H$3:$H$162)*(B678&gt;$H$3:$H$162),$J$3:$J$162,0),0)</f>
        <v>0</v>
      </c>
      <c r="G678"/>
    </row>
    <row r="679" spans="1:7" x14ac:dyDescent="0.25">
      <c r="A679" s="2">
        <v>40877</v>
      </c>
      <c r="B679" s="2">
        <v>41243</v>
      </c>
      <c r="C679">
        <v>11110</v>
      </c>
      <c r="D679" s="1">
        <f t="array" ref="D679">MAX(IF((C679=$G$3:$G$162)*(A679&lt;$H$3:$H$162)*(B679&gt;$H$3:$H$162),$J$3:$J$162,0),0)</f>
        <v>0</v>
      </c>
      <c r="G679"/>
    </row>
    <row r="680" spans="1:7" x14ac:dyDescent="0.25">
      <c r="A680" s="2">
        <v>40872</v>
      </c>
      <c r="B680" s="2">
        <v>41238</v>
      </c>
      <c r="C680">
        <v>11125</v>
      </c>
      <c r="D680" s="1">
        <f t="array" ref="D680">MAX(IF((C680=$G$3:$G$162)*(A680&lt;$H$3:$H$162)*(B680&gt;$H$3:$H$162),$J$3:$J$162,0),0)</f>
        <v>0</v>
      </c>
      <c r="G680"/>
    </row>
    <row r="681" spans="1:7" x14ac:dyDescent="0.25">
      <c r="A681" s="2">
        <v>40870</v>
      </c>
      <c r="B681" s="2">
        <v>41236</v>
      </c>
      <c r="C681">
        <v>11129</v>
      </c>
      <c r="D681" s="1">
        <f t="array" ref="D681">MAX(IF((C681=$G$3:$G$162)*(A681&lt;$H$3:$H$162)*(B681&gt;$H$3:$H$162),$J$3:$J$162,0),0)</f>
        <v>0</v>
      </c>
      <c r="G681"/>
    </row>
    <row r="682" spans="1:7" x14ac:dyDescent="0.25">
      <c r="A682" s="2">
        <v>40869</v>
      </c>
      <c r="B682" s="2">
        <v>41235</v>
      </c>
      <c r="C682">
        <v>11143</v>
      </c>
      <c r="D682" s="1">
        <f t="array" ref="D682">MAX(IF((C682=$G$3:$G$162)*(A682&lt;$H$3:$H$162)*(B682&gt;$H$3:$H$162),$J$3:$J$162,0),0)</f>
        <v>0</v>
      </c>
      <c r="G682"/>
    </row>
    <row r="683" spans="1:7" x14ac:dyDescent="0.25">
      <c r="A683" s="2">
        <v>40882</v>
      </c>
      <c r="B683" s="2">
        <v>41248</v>
      </c>
      <c r="C683">
        <v>11156</v>
      </c>
      <c r="D683" s="1">
        <f t="array" ref="D683">MAX(IF((C683=$G$3:$G$162)*(A683&lt;$H$3:$H$162)*(B683&gt;$H$3:$H$162),$J$3:$J$162,0),0)</f>
        <v>8114.2999999999993</v>
      </c>
      <c r="G683"/>
    </row>
    <row r="684" spans="1:7" x14ac:dyDescent="0.25">
      <c r="A684" s="2">
        <v>40877</v>
      </c>
      <c r="B684" s="2">
        <v>41243</v>
      </c>
      <c r="C684">
        <v>11168</v>
      </c>
      <c r="D684" s="1">
        <f t="array" ref="D684">MAX(IF((C684=$G$3:$G$162)*(A684&lt;$H$3:$H$162)*(B684&gt;$H$3:$H$162),$J$3:$J$162,0),0)</f>
        <v>0</v>
      </c>
      <c r="G684"/>
    </row>
    <row r="685" spans="1:7" x14ac:dyDescent="0.25">
      <c r="A685" s="2">
        <v>40870</v>
      </c>
      <c r="B685" s="2">
        <v>41236</v>
      </c>
      <c r="C685">
        <v>11182</v>
      </c>
      <c r="D685" s="1">
        <f t="array" ref="D685">MAX(IF((C685=$G$3:$G$162)*(A685&lt;$H$3:$H$162)*(B685&gt;$H$3:$H$162),$J$3:$J$162,0),0)</f>
        <v>0</v>
      </c>
      <c r="G685"/>
    </row>
    <row r="686" spans="1:7" x14ac:dyDescent="0.25">
      <c r="A686" s="2">
        <v>40876</v>
      </c>
      <c r="B686" s="2">
        <v>41242</v>
      </c>
      <c r="C686">
        <v>11192</v>
      </c>
      <c r="D686" s="1">
        <f t="array" ref="D686">MAX(IF((C686=$G$3:$G$162)*(A686&lt;$H$3:$H$162)*(B686&gt;$H$3:$H$162),$J$3:$J$162,0),0)</f>
        <v>0</v>
      </c>
      <c r="G686"/>
    </row>
    <row r="687" spans="1:7" x14ac:dyDescent="0.25">
      <c r="A687" s="2">
        <v>40877</v>
      </c>
      <c r="B687" s="2">
        <v>41243</v>
      </c>
      <c r="C687">
        <v>11207</v>
      </c>
      <c r="D687" s="1">
        <f t="array" ref="D687">MAX(IF((C687=$G$3:$G$162)*(A687&lt;$H$3:$H$162)*(B687&gt;$H$3:$H$162),$J$3:$J$162,0),0)</f>
        <v>0</v>
      </c>
      <c r="G687"/>
    </row>
    <row r="688" spans="1:7" x14ac:dyDescent="0.25">
      <c r="A688" s="2">
        <v>40878</v>
      </c>
      <c r="B688" s="2">
        <v>41244</v>
      </c>
      <c r="C688">
        <v>11211</v>
      </c>
      <c r="D688" s="1">
        <f t="array" ref="D688">MAX(IF((C688=$G$3:$G$162)*(A688&lt;$H$3:$H$162)*(B688&gt;$H$3:$H$162),$J$3:$J$162,0),0)</f>
        <v>0</v>
      </c>
      <c r="G688"/>
    </row>
    <row r="689" spans="1:7" x14ac:dyDescent="0.25">
      <c r="A689" s="2">
        <v>40875</v>
      </c>
      <c r="B689" s="2">
        <v>41241</v>
      </c>
      <c r="C689">
        <v>11216</v>
      </c>
      <c r="D689" s="1">
        <f t="array" ref="D689">MAX(IF((C689=$G$3:$G$162)*(A689&lt;$H$3:$H$162)*(B689&gt;$H$3:$H$162),$J$3:$J$162,0),0)</f>
        <v>0</v>
      </c>
      <c r="G689"/>
    </row>
    <row r="690" spans="1:7" x14ac:dyDescent="0.25">
      <c r="A690" s="2">
        <v>40875</v>
      </c>
      <c r="B690" s="2">
        <v>41241</v>
      </c>
      <c r="C690">
        <v>11229</v>
      </c>
      <c r="D690" s="1">
        <f t="array" ref="D690">MAX(IF((C690=$G$3:$G$162)*(A690&lt;$H$3:$H$162)*(B690&gt;$H$3:$H$162),$J$3:$J$162,0),0)</f>
        <v>6812.5</v>
      </c>
      <c r="G690"/>
    </row>
    <row r="691" spans="1:7" x14ac:dyDescent="0.25">
      <c r="A691" s="2">
        <v>40875</v>
      </c>
      <c r="B691" s="2">
        <v>41241</v>
      </c>
      <c r="C691">
        <v>11234</v>
      </c>
      <c r="D691" s="1">
        <f t="array" ref="D691">MAX(IF((C691=$G$3:$G$162)*(A691&lt;$H$3:$H$162)*(B691&gt;$H$3:$H$162),$J$3:$J$162,0),0)</f>
        <v>0</v>
      </c>
      <c r="G691"/>
    </row>
    <row r="692" spans="1:7" x14ac:dyDescent="0.25">
      <c r="A692" s="2">
        <v>40879</v>
      </c>
      <c r="B692" s="2">
        <v>41245</v>
      </c>
      <c r="C692">
        <v>11246</v>
      </c>
      <c r="D692" s="1">
        <f t="array" ref="D692">MAX(IF((C692=$G$3:$G$162)*(A692&lt;$H$3:$H$162)*(B692&gt;$H$3:$H$162),$J$3:$J$162,0),0)</f>
        <v>8424.9</v>
      </c>
      <c r="G692"/>
    </row>
    <row r="693" spans="1:7" x14ac:dyDescent="0.25">
      <c r="A693" s="2">
        <v>40876</v>
      </c>
      <c r="B693" s="2">
        <v>41242</v>
      </c>
      <c r="C693">
        <v>11258</v>
      </c>
      <c r="D693" s="1">
        <f t="array" ref="D693">MAX(IF((C693=$G$3:$G$162)*(A693&lt;$H$3:$H$162)*(B693&gt;$H$3:$H$162),$J$3:$J$162,0),0)</f>
        <v>0</v>
      </c>
      <c r="G693"/>
    </row>
    <row r="694" spans="1:7" x14ac:dyDescent="0.25">
      <c r="A694" s="2">
        <v>40875</v>
      </c>
      <c r="B694" s="2">
        <v>41241</v>
      </c>
      <c r="C694">
        <v>11282</v>
      </c>
      <c r="D694" s="1">
        <f t="array" ref="D694">MAX(IF((C694=$G$3:$G$162)*(A694&lt;$H$3:$H$162)*(B694&gt;$H$3:$H$162),$J$3:$J$162,0),0)</f>
        <v>0</v>
      </c>
      <c r="G694"/>
    </row>
    <row r="695" spans="1:7" x14ac:dyDescent="0.25">
      <c r="A695" s="2">
        <v>40879</v>
      </c>
      <c r="B695" s="2">
        <v>41245</v>
      </c>
      <c r="C695">
        <v>11295</v>
      </c>
      <c r="D695" s="1">
        <f t="array" ref="D695">MAX(IF((C695=$G$3:$G$162)*(A695&lt;$H$3:$H$162)*(B695&gt;$H$3:$H$162),$J$3:$J$162,0),0)</f>
        <v>0</v>
      </c>
      <c r="G695"/>
    </row>
    <row r="696" spans="1:7" x14ac:dyDescent="0.25">
      <c r="A696" s="2">
        <v>40865</v>
      </c>
      <c r="B696" s="2">
        <v>41231</v>
      </c>
      <c r="C696">
        <v>11331</v>
      </c>
      <c r="D696" s="1">
        <f t="array" ref="D696">MAX(IF((C696=$G$3:$G$162)*(A696&lt;$H$3:$H$162)*(B696&gt;$H$3:$H$162),$J$3:$J$162,0),0)</f>
        <v>0</v>
      </c>
      <c r="G696"/>
    </row>
    <row r="697" spans="1:7" x14ac:dyDescent="0.25">
      <c r="A697" s="2">
        <v>40879</v>
      </c>
      <c r="B697" s="2">
        <v>41245</v>
      </c>
      <c r="C697">
        <v>11338</v>
      </c>
      <c r="D697" s="1">
        <f t="array" ref="D697">MAX(IF((C697=$G$3:$G$162)*(A697&lt;$H$3:$H$162)*(B697&gt;$H$3:$H$162),$J$3:$J$162,0),0)</f>
        <v>911.9</v>
      </c>
      <c r="G697"/>
    </row>
    <row r="698" spans="1:7" x14ac:dyDescent="0.25">
      <c r="A698" s="2">
        <v>40637</v>
      </c>
      <c r="B698" s="2">
        <v>41003</v>
      </c>
      <c r="C698">
        <v>11353</v>
      </c>
      <c r="D698" s="1">
        <f t="array" ref="D698">MAX(IF((C698=$G$3:$G$162)*(A698&lt;$H$3:$H$162)*(B698&gt;$H$3:$H$162),$J$3:$J$162,0),0)</f>
        <v>7673.9999999999991</v>
      </c>
      <c r="G698"/>
    </row>
    <row r="699" spans="1:7" x14ac:dyDescent="0.25">
      <c r="A699" s="2">
        <v>40878</v>
      </c>
      <c r="B699" s="2">
        <v>41244</v>
      </c>
      <c r="C699">
        <v>11367</v>
      </c>
      <c r="D699" s="1">
        <f t="array" ref="D699">MAX(IF((C699=$G$3:$G$162)*(A699&lt;$H$3:$H$162)*(B699&gt;$H$3:$H$162),$J$3:$J$162,0),0)</f>
        <v>0</v>
      </c>
      <c r="G699"/>
    </row>
    <row r="700" spans="1:7" x14ac:dyDescent="0.25">
      <c r="A700" s="2">
        <v>40889</v>
      </c>
      <c r="B700" s="2">
        <v>41255</v>
      </c>
      <c r="C700">
        <v>11370</v>
      </c>
      <c r="D700" s="1">
        <f t="array" ref="D700">MAX(IF((C700=$G$3:$G$162)*(A700&lt;$H$3:$H$162)*(B700&gt;$H$3:$H$162),$J$3:$J$162,0),0)</f>
        <v>16427</v>
      </c>
      <c r="G700"/>
    </row>
    <row r="701" spans="1:7" x14ac:dyDescent="0.25">
      <c r="A701" s="2">
        <v>40882</v>
      </c>
      <c r="B701" s="2">
        <v>41248</v>
      </c>
      <c r="C701">
        <v>11390</v>
      </c>
      <c r="D701" s="1">
        <f t="array" ref="D701">MAX(IF((C701=$G$3:$G$162)*(A701&lt;$H$3:$H$162)*(B701&gt;$H$3:$H$162),$J$3:$J$162,0),0)</f>
        <v>0</v>
      </c>
      <c r="G701"/>
    </row>
    <row r="702" spans="1:7" x14ac:dyDescent="0.25">
      <c r="A702" s="2">
        <v>40884</v>
      </c>
      <c r="B702" s="2">
        <v>41250</v>
      </c>
      <c r="C702">
        <v>11391</v>
      </c>
      <c r="D702" s="1">
        <f t="array" ref="D702">MAX(IF((C702=$G$3:$G$162)*(A702&lt;$H$3:$H$162)*(B702&gt;$H$3:$H$162),$J$3:$J$162,0),0)</f>
        <v>0</v>
      </c>
      <c r="G702"/>
    </row>
    <row r="703" spans="1:7" x14ac:dyDescent="0.25">
      <c r="A703" s="2">
        <v>40882</v>
      </c>
      <c r="B703" s="2">
        <v>41248</v>
      </c>
      <c r="C703">
        <v>11423</v>
      </c>
      <c r="D703" s="1">
        <f t="array" ref="D703">MAX(IF((C703=$G$3:$G$162)*(A703&lt;$H$3:$H$162)*(B703&gt;$H$3:$H$162),$J$3:$J$162,0),0)</f>
        <v>0</v>
      </c>
      <c r="G703"/>
    </row>
    <row r="704" spans="1:7" x14ac:dyDescent="0.25">
      <c r="A704" s="2">
        <v>40889</v>
      </c>
      <c r="B704" s="2">
        <v>41255</v>
      </c>
      <c r="C704">
        <v>11425</v>
      </c>
      <c r="D704" s="1">
        <f t="array" ref="D704">MAX(IF((C704=$G$3:$G$162)*(A704&lt;$H$3:$H$162)*(B704&gt;$H$3:$H$162),$J$3:$J$162,0),0)</f>
        <v>0</v>
      </c>
      <c r="G704"/>
    </row>
    <row r="705" spans="1:7" x14ac:dyDescent="0.25">
      <c r="A705" s="2">
        <v>40879</v>
      </c>
      <c r="B705" s="2">
        <v>41245</v>
      </c>
      <c r="C705">
        <v>11428</v>
      </c>
      <c r="D705" s="1">
        <f t="array" ref="D705">MAX(IF((C705=$G$3:$G$162)*(A705&lt;$H$3:$H$162)*(B705&gt;$H$3:$H$162),$J$3:$J$162,0),0)</f>
        <v>6933</v>
      </c>
      <c r="G705"/>
    </row>
    <row r="706" spans="1:7" x14ac:dyDescent="0.25">
      <c r="A706" s="2">
        <v>40889</v>
      </c>
      <c r="B706" s="2">
        <v>41255</v>
      </c>
      <c r="C706">
        <v>11433</v>
      </c>
      <c r="D706" s="1">
        <f t="array" ref="D706">MAX(IF((C706=$G$3:$G$162)*(A706&lt;$H$3:$H$162)*(B706&gt;$H$3:$H$162),$J$3:$J$162,0),0)</f>
        <v>0</v>
      </c>
      <c r="G706"/>
    </row>
    <row r="707" spans="1:7" x14ac:dyDescent="0.25">
      <c r="A707" s="2">
        <v>40798</v>
      </c>
      <c r="B707" s="2">
        <v>41013</v>
      </c>
      <c r="C707">
        <v>11458</v>
      </c>
      <c r="D707" s="1">
        <f t="array" ref="D707">MAX(IF((C707=$G$3:$G$162)*(A707&lt;$H$3:$H$162)*(B707&gt;$H$3:$H$162),$J$3:$J$162,0),0)</f>
        <v>196.29999999999998</v>
      </c>
      <c r="G707"/>
    </row>
    <row r="708" spans="1:7" x14ac:dyDescent="0.25">
      <c r="A708" s="2">
        <v>40886</v>
      </c>
      <c r="B708" s="2">
        <v>41252</v>
      </c>
      <c r="C708">
        <v>11461</v>
      </c>
      <c r="D708" s="1">
        <f t="array" ref="D708">MAX(IF((C708=$G$3:$G$162)*(A708&lt;$H$3:$H$162)*(B708&gt;$H$3:$H$162),$J$3:$J$162,0),0)</f>
        <v>0</v>
      </c>
      <c r="G708"/>
    </row>
    <row r="709" spans="1:7" x14ac:dyDescent="0.25">
      <c r="A709" s="2">
        <v>40893</v>
      </c>
      <c r="B709" s="2">
        <v>41259</v>
      </c>
      <c r="C709">
        <v>11473</v>
      </c>
      <c r="D709" s="1">
        <f t="array" ref="D709">MAX(IF((C709=$G$3:$G$162)*(A709&lt;$H$3:$H$162)*(B709&gt;$H$3:$H$162),$J$3:$J$162,0),0)</f>
        <v>0</v>
      </c>
      <c r="G709"/>
    </row>
    <row r="710" spans="1:7" x14ac:dyDescent="0.25">
      <c r="A710" s="2">
        <v>40882</v>
      </c>
      <c r="B710" s="2">
        <v>41248</v>
      </c>
      <c r="C710">
        <v>11479</v>
      </c>
      <c r="D710" s="1">
        <f t="array" ref="D710">MAX(IF((C710=$G$3:$G$162)*(A710&lt;$H$3:$H$162)*(B710&gt;$H$3:$H$162),$J$3:$J$162,0),0)</f>
        <v>0</v>
      </c>
      <c r="G710"/>
    </row>
    <row r="711" spans="1:7" x14ac:dyDescent="0.25">
      <c r="A711" s="2">
        <v>40889</v>
      </c>
      <c r="B711" s="2">
        <v>41255</v>
      </c>
      <c r="C711">
        <v>11488</v>
      </c>
      <c r="D711" s="1">
        <f t="array" ref="D711">MAX(IF((C711=$G$3:$G$162)*(A711&lt;$H$3:$H$162)*(B711&gt;$H$3:$H$162),$J$3:$J$162,0),0)</f>
        <v>0</v>
      </c>
      <c r="G711"/>
    </row>
    <row r="712" spans="1:7" x14ac:dyDescent="0.25">
      <c r="A712" s="2">
        <v>40886</v>
      </c>
      <c r="B712" s="2">
        <v>41252</v>
      </c>
      <c r="C712">
        <v>11503</v>
      </c>
      <c r="D712" s="1">
        <f t="array" ref="D712">MAX(IF((C712=$G$3:$G$162)*(A712&lt;$H$3:$H$162)*(B712&gt;$H$3:$H$162),$J$3:$J$162,0),0)</f>
        <v>150</v>
      </c>
      <c r="G712"/>
    </row>
    <row r="713" spans="1:7" x14ac:dyDescent="0.25">
      <c r="A713" s="2">
        <v>40645</v>
      </c>
      <c r="B713" s="2">
        <v>41011</v>
      </c>
      <c r="C713">
        <v>11568</v>
      </c>
      <c r="D713" s="1">
        <f t="array" ref="D713">MAX(IF((C713=$G$3:$G$162)*(A713&lt;$H$3:$H$162)*(B713&gt;$H$3:$H$162),$J$3:$J$162,0),0)</f>
        <v>0</v>
      </c>
      <c r="G713"/>
    </row>
    <row r="714" spans="1:7" x14ac:dyDescent="0.25">
      <c r="A714" s="2">
        <v>40885</v>
      </c>
      <c r="B714" s="2">
        <v>41251</v>
      </c>
      <c r="C714">
        <v>11570</v>
      </c>
      <c r="D714" s="1">
        <f t="array" ref="D714">MAX(IF((C714=$G$3:$G$162)*(A714&lt;$H$3:$H$162)*(B714&gt;$H$3:$H$162),$J$3:$J$162,0),0)</f>
        <v>0</v>
      </c>
      <c r="G714"/>
    </row>
    <row r="715" spans="1:7" x14ac:dyDescent="0.25">
      <c r="A715" s="2">
        <v>40885</v>
      </c>
      <c r="B715" s="2">
        <v>41251</v>
      </c>
      <c r="C715">
        <v>11576</v>
      </c>
      <c r="D715" s="1">
        <f t="array" ref="D715">MAX(IF((C715=$G$3:$G$162)*(A715&lt;$H$3:$H$162)*(B715&gt;$H$3:$H$162),$J$3:$J$162,0),0)</f>
        <v>0</v>
      </c>
      <c r="G715"/>
    </row>
    <row r="716" spans="1:7" x14ac:dyDescent="0.25">
      <c r="A716" s="2">
        <v>40891</v>
      </c>
      <c r="B716" s="2">
        <v>41257</v>
      </c>
      <c r="C716">
        <v>11581</v>
      </c>
      <c r="D716" s="1">
        <f t="array" ref="D716">MAX(IF((C716=$G$3:$G$162)*(A716&lt;$H$3:$H$162)*(B716&gt;$H$3:$H$162),$J$3:$J$162,0),0)</f>
        <v>0</v>
      </c>
      <c r="G716"/>
    </row>
    <row r="717" spans="1:7" x14ac:dyDescent="0.25">
      <c r="A717" s="2">
        <v>40907</v>
      </c>
      <c r="B717" s="2">
        <v>41273</v>
      </c>
      <c r="C717">
        <v>11583</v>
      </c>
      <c r="D717" s="1">
        <f t="array" ref="D717">MAX(IF((C717=$G$3:$G$162)*(A717&lt;$H$3:$H$162)*(B717&gt;$H$3:$H$162),$J$3:$J$162,0),0)</f>
        <v>6590.0000000000009</v>
      </c>
      <c r="G717"/>
    </row>
    <row r="718" spans="1:7" x14ac:dyDescent="0.25">
      <c r="A718" s="2">
        <v>40886</v>
      </c>
      <c r="B718" s="2">
        <v>41252</v>
      </c>
      <c r="C718">
        <v>11591</v>
      </c>
      <c r="D718" s="1">
        <f t="array" ref="D718">MAX(IF((C718=$G$3:$G$162)*(A718&lt;$H$3:$H$162)*(B718&gt;$H$3:$H$162),$J$3:$J$162,0),0)</f>
        <v>0</v>
      </c>
      <c r="G718"/>
    </row>
    <row r="719" spans="1:7" x14ac:dyDescent="0.25">
      <c r="A719" s="2">
        <v>40892</v>
      </c>
      <c r="B719" s="2">
        <v>41258</v>
      </c>
      <c r="C719">
        <v>11606</v>
      </c>
      <c r="D719" s="1">
        <f t="array" ref="D719">MAX(IF((C719=$G$3:$G$162)*(A719&lt;$H$3:$H$162)*(B719&gt;$H$3:$H$162),$J$3:$J$162,0),0)</f>
        <v>0</v>
      </c>
      <c r="G719"/>
    </row>
    <row r="720" spans="1:7" x14ac:dyDescent="0.25">
      <c r="A720" s="2">
        <v>40885</v>
      </c>
      <c r="B720" s="2">
        <v>41251</v>
      </c>
      <c r="C720">
        <v>11612</v>
      </c>
      <c r="D720" s="1">
        <f t="array" ref="D720">MAX(IF((C720=$G$3:$G$162)*(A720&lt;$H$3:$H$162)*(B720&gt;$H$3:$H$162),$J$3:$J$162,0),0)</f>
        <v>0</v>
      </c>
      <c r="G720"/>
    </row>
    <row r="721" spans="1:7" x14ac:dyDescent="0.25">
      <c r="A721" s="2">
        <v>40886</v>
      </c>
      <c r="B721" s="2">
        <v>41252</v>
      </c>
      <c r="C721">
        <v>11621</v>
      </c>
      <c r="D721" s="1">
        <f t="array" ref="D721">MAX(IF((C721=$G$3:$G$162)*(A721&lt;$H$3:$H$162)*(B721&gt;$H$3:$H$162),$J$3:$J$162,0),0)</f>
        <v>233.9</v>
      </c>
      <c r="G721"/>
    </row>
    <row r="722" spans="1:7" x14ac:dyDescent="0.25">
      <c r="A722" s="2">
        <v>40890</v>
      </c>
      <c r="B722" s="2">
        <v>41256</v>
      </c>
      <c r="C722">
        <v>11622</v>
      </c>
      <c r="D722" s="1">
        <f t="array" ref="D722">MAX(IF((C722=$G$3:$G$162)*(A722&lt;$H$3:$H$162)*(B722&gt;$H$3:$H$162),$J$3:$J$162,0),0)</f>
        <v>64141.999999999993</v>
      </c>
      <c r="G722"/>
    </row>
    <row r="723" spans="1:7" x14ac:dyDescent="0.25">
      <c r="A723" s="2">
        <v>40906</v>
      </c>
      <c r="B723" s="2">
        <v>41272</v>
      </c>
      <c r="C723">
        <v>11640</v>
      </c>
      <c r="D723" s="1">
        <f t="array" ref="D723">MAX(IF((C723=$G$3:$G$162)*(A723&lt;$H$3:$H$162)*(B723&gt;$H$3:$H$162),$J$3:$J$162,0),0)</f>
        <v>0</v>
      </c>
      <c r="G723"/>
    </row>
    <row r="724" spans="1:7" x14ac:dyDescent="0.25">
      <c r="A724" s="2">
        <v>40892</v>
      </c>
      <c r="B724" s="2">
        <v>41258</v>
      </c>
      <c r="C724">
        <v>11667</v>
      </c>
      <c r="D724" s="1">
        <f t="array" ref="D724">MAX(IF((C724=$G$3:$G$162)*(A724&lt;$H$3:$H$162)*(B724&gt;$H$3:$H$162),$J$3:$J$162,0),0)</f>
        <v>0</v>
      </c>
      <c r="G724"/>
    </row>
    <row r="725" spans="1:7" x14ac:dyDescent="0.25">
      <c r="A725" s="2">
        <v>40890</v>
      </c>
      <c r="B725" s="2">
        <v>41256</v>
      </c>
      <c r="C725">
        <v>11686</v>
      </c>
      <c r="D725" s="1">
        <f t="array" ref="D725">MAX(IF((C725=$G$3:$G$162)*(A725&lt;$H$3:$H$162)*(B725&gt;$H$3:$H$162),$J$3:$J$162,0),0)</f>
        <v>0</v>
      </c>
      <c r="G725"/>
    </row>
    <row r="726" spans="1:7" x14ac:dyDescent="0.25">
      <c r="A726" s="2">
        <v>40890</v>
      </c>
      <c r="B726" s="2">
        <v>41256</v>
      </c>
      <c r="C726">
        <v>11694</v>
      </c>
      <c r="D726" s="1">
        <f t="array" ref="D726">MAX(IF((C726=$G$3:$G$162)*(A726&lt;$H$3:$H$162)*(B726&gt;$H$3:$H$162),$J$3:$J$162,0),0)</f>
        <v>0</v>
      </c>
      <c r="G726"/>
    </row>
    <row r="727" spans="1:7" x14ac:dyDescent="0.25">
      <c r="A727" s="2">
        <v>40876</v>
      </c>
      <c r="B727" s="2">
        <v>41242</v>
      </c>
      <c r="C727">
        <v>11705</v>
      </c>
      <c r="D727" s="1">
        <f t="array" ref="D727">MAX(IF((C727=$G$3:$G$162)*(A727&lt;$H$3:$H$162)*(B727&gt;$H$3:$H$162),$J$3:$J$162,0),0)</f>
        <v>0</v>
      </c>
      <c r="G727"/>
    </row>
    <row r="728" spans="1:7" x14ac:dyDescent="0.25">
      <c r="A728" s="2">
        <v>40924</v>
      </c>
      <c r="B728" s="2">
        <v>41290</v>
      </c>
      <c r="C728">
        <v>11708</v>
      </c>
      <c r="D728" s="1">
        <f t="array" ref="D728">MAX(IF((C728=$G$3:$G$162)*(A728&lt;$H$3:$H$162)*(B728&gt;$H$3:$H$162),$J$3:$J$162,0),0)</f>
        <v>500.6</v>
      </c>
      <c r="G728"/>
    </row>
    <row r="729" spans="1:7" x14ac:dyDescent="0.25">
      <c r="A729" s="2">
        <v>40899</v>
      </c>
      <c r="B729" s="2">
        <v>41265</v>
      </c>
      <c r="C729">
        <v>11718</v>
      </c>
      <c r="D729" s="1">
        <f t="array" ref="D729">MAX(IF((C729=$G$3:$G$162)*(A729&lt;$H$3:$H$162)*(B729&gt;$H$3:$H$162),$J$3:$J$162,0),0)</f>
        <v>596.70000000000005</v>
      </c>
      <c r="G729"/>
    </row>
    <row r="730" spans="1:7" x14ac:dyDescent="0.25">
      <c r="A730" s="2">
        <v>40635</v>
      </c>
      <c r="B730" s="2">
        <v>41001</v>
      </c>
      <c r="C730">
        <v>11738</v>
      </c>
      <c r="D730" s="1">
        <f t="array" ref="D730">MAX(IF((C730=$G$3:$G$162)*(A730&lt;$H$3:$H$162)*(B730&gt;$H$3:$H$162),$J$3:$J$162,0),0)</f>
        <v>0</v>
      </c>
      <c r="G730"/>
    </row>
    <row r="731" spans="1:7" x14ac:dyDescent="0.25">
      <c r="A731" s="2">
        <v>40907</v>
      </c>
      <c r="B731" s="2">
        <v>41273</v>
      </c>
      <c r="C731">
        <v>11749</v>
      </c>
      <c r="D731" s="1">
        <f t="array" ref="D731">MAX(IF((C731=$G$3:$G$162)*(A731&lt;$H$3:$H$162)*(B731&gt;$H$3:$H$162),$J$3:$J$162,0),0)</f>
        <v>0</v>
      </c>
      <c r="G731"/>
    </row>
    <row r="732" spans="1:7" x14ac:dyDescent="0.25">
      <c r="A732" s="2">
        <v>40907</v>
      </c>
      <c r="B732" s="2">
        <v>41273</v>
      </c>
      <c r="C732">
        <v>11772</v>
      </c>
      <c r="D732" s="1">
        <f t="array" ref="D732">MAX(IF((C732=$G$3:$G$162)*(A732&lt;$H$3:$H$162)*(B732&gt;$H$3:$H$162),$J$3:$J$162,0),0)</f>
        <v>744.30000000000007</v>
      </c>
      <c r="G732"/>
    </row>
    <row r="733" spans="1:7" x14ac:dyDescent="0.25">
      <c r="A733" s="2">
        <v>40642</v>
      </c>
      <c r="B733" s="2">
        <v>41008</v>
      </c>
      <c r="C733">
        <v>11790</v>
      </c>
      <c r="D733" s="1">
        <f t="array" ref="D733">MAX(IF((C733=$G$3:$G$162)*(A733&lt;$H$3:$H$162)*(B733&gt;$H$3:$H$162),$J$3:$J$162,0),0)</f>
        <v>0</v>
      </c>
      <c r="G733"/>
    </row>
    <row r="734" spans="1:7" x14ac:dyDescent="0.25">
      <c r="A734" s="2">
        <v>40925</v>
      </c>
      <c r="B734" s="2">
        <v>41291</v>
      </c>
      <c r="C734">
        <v>11795</v>
      </c>
      <c r="D734" s="1">
        <f t="array" ref="D734">MAX(IF((C734=$G$3:$G$162)*(A734&lt;$H$3:$H$162)*(B734&gt;$H$3:$H$162),$J$3:$J$162,0),0)</f>
        <v>0</v>
      </c>
      <c r="G734"/>
    </row>
    <row r="735" spans="1:7" x14ac:dyDescent="0.25">
      <c r="A735" s="2">
        <v>40921</v>
      </c>
      <c r="B735" s="2">
        <v>41287</v>
      </c>
      <c r="C735">
        <v>11815</v>
      </c>
      <c r="D735" s="1">
        <f t="array" ref="D735">MAX(IF((C735=$G$3:$G$162)*(A735&lt;$H$3:$H$162)*(B735&gt;$H$3:$H$162),$J$3:$J$162,0),0)</f>
        <v>0</v>
      </c>
      <c r="G735"/>
    </row>
    <row r="736" spans="1:7" x14ac:dyDescent="0.25">
      <c r="A736" s="2">
        <v>40973</v>
      </c>
      <c r="B736" s="2">
        <v>41338</v>
      </c>
      <c r="C736">
        <v>11824</v>
      </c>
      <c r="D736" s="1">
        <f t="array" ref="D736">MAX(IF((C736=$G$3:$G$162)*(A736&lt;$H$3:$H$162)*(B736&gt;$H$3:$H$162),$J$3:$J$162,0),0)</f>
        <v>1060.2</v>
      </c>
      <c r="G736"/>
    </row>
    <row r="737" spans="1:7" x14ac:dyDescent="0.25">
      <c r="A737" s="2">
        <v>40674</v>
      </c>
      <c r="B737" s="2">
        <v>41040</v>
      </c>
      <c r="C737">
        <v>11833</v>
      </c>
      <c r="D737" s="1">
        <f t="array" ref="D737">MAX(IF((C737=$G$3:$G$162)*(A737&lt;$H$3:$H$162)*(B737&gt;$H$3:$H$162),$J$3:$J$162,0),0)</f>
        <v>0</v>
      </c>
      <c r="G737"/>
    </row>
    <row r="738" spans="1:7" x14ac:dyDescent="0.25">
      <c r="A738" s="2">
        <v>40636</v>
      </c>
      <c r="B738" s="2">
        <v>41002</v>
      </c>
      <c r="C738">
        <v>11845</v>
      </c>
      <c r="D738" s="1">
        <f t="array" ref="D738">MAX(IF((C738=$G$3:$G$162)*(A738&lt;$H$3:$H$162)*(B738&gt;$H$3:$H$162),$J$3:$J$162,0),0)</f>
        <v>0</v>
      </c>
      <c r="G738"/>
    </row>
    <row r="739" spans="1:7" x14ac:dyDescent="0.25">
      <c r="A739" s="2">
        <v>40933</v>
      </c>
      <c r="B739" s="2">
        <v>41299</v>
      </c>
      <c r="C739">
        <v>11846</v>
      </c>
      <c r="D739" s="1">
        <f t="array" ref="D739">MAX(IF((C739=$G$3:$G$162)*(A739&lt;$H$3:$H$162)*(B739&gt;$H$3:$H$162),$J$3:$J$162,0),0)</f>
        <v>0</v>
      </c>
      <c r="G739"/>
    </row>
    <row r="740" spans="1:7" x14ac:dyDescent="0.25">
      <c r="A740" s="2">
        <v>40938</v>
      </c>
      <c r="B740" s="2">
        <v>41304</v>
      </c>
      <c r="C740">
        <v>11854</v>
      </c>
      <c r="D740" s="1">
        <f t="array" ref="D740">MAX(IF((C740=$G$3:$G$162)*(A740&lt;$H$3:$H$162)*(B740&gt;$H$3:$H$162),$J$3:$J$162,0),0)</f>
        <v>0</v>
      </c>
      <c r="G740"/>
    </row>
    <row r="741" spans="1:7" x14ac:dyDescent="0.25">
      <c r="A741" s="2">
        <v>40969</v>
      </c>
      <c r="B741" s="2">
        <v>41334</v>
      </c>
      <c r="C741">
        <v>11855</v>
      </c>
      <c r="D741" s="1">
        <f t="array" ref="D741">MAX(IF((C741=$G$3:$G$162)*(A741&lt;$H$3:$H$162)*(B741&gt;$H$3:$H$162),$J$3:$J$162,0),0)</f>
        <v>0</v>
      </c>
      <c r="G741"/>
    </row>
    <row r="742" spans="1:7" x14ac:dyDescent="0.25">
      <c r="A742" s="2">
        <v>40941</v>
      </c>
      <c r="B742" s="2">
        <v>41307</v>
      </c>
      <c r="C742">
        <v>11858</v>
      </c>
      <c r="D742" s="1">
        <f t="array" ref="D742">MAX(IF((C742=$G$3:$G$162)*(A742&lt;$H$3:$H$162)*(B742&gt;$H$3:$H$162),$J$3:$J$162,0),0)</f>
        <v>0</v>
      </c>
      <c r="G742"/>
    </row>
    <row r="743" spans="1:7" x14ac:dyDescent="0.25">
      <c r="A743" s="2">
        <v>40934</v>
      </c>
      <c r="B743" s="2">
        <v>41300</v>
      </c>
      <c r="C743">
        <v>11859</v>
      </c>
      <c r="D743" s="1">
        <f t="array" ref="D743">MAX(IF((C743=$G$3:$G$162)*(A743&lt;$H$3:$H$162)*(B743&gt;$H$3:$H$162),$J$3:$J$162,0),0)</f>
        <v>0</v>
      </c>
      <c r="G743"/>
    </row>
    <row r="744" spans="1:7" x14ac:dyDescent="0.25">
      <c r="A744" s="2">
        <v>40952</v>
      </c>
      <c r="B744" s="2">
        <v>41318</v>
      </c>
      <c r="C744">
        <v>11874</v>
      </c>
      <c r="D744" s="1">
        <f t="array" ref="D744">MAX(IF((C744=$G$3:$G$162)*(A744&lt;$H$3:$H$162)*(B744&gt;$H$3:$H$162),$J$3:$J$162,0),0)</f>
        <v>0</v>
      </c>
      <c r="G744"/>
    </row>
    <row r="745" spans="1:7" x14ac:dyDescent="0.25">
      <c r="A745" s="2">
        <v>40969</v>
      </c>
      <c r="B745" s="2">
        <v>41334</v>
      </c>
      <c r="C745">
        <v>11881</v>
      </c>
      <c r="D745" s="1">
        <f t="array" ref="D745">MAX(IF((C745=$G$3:$G$162)*(A745&lt;$H$3:$H$162)*(B745&gt;$H$3:$H$162),$J$3:$J$162,0),0)</f>
        <v>0</v>
      </c>
      <c r="G745"/>
    </row>
    <row r="746" spans="1:7" x14ac:dyDescent="0.25">
      <c r="A746" s="2">
        <v>40949</v>
      </c>
      <c r="B746" s="2">
        <v>41315</v>
      </c>
      <c r="C746">
        <v>11883</v>
      </c>
      <c r="D746" s="1">
        <f t="array" ref="D746">MAX(IF((C746=$G$3:$G$162)*(A746&lt;$H$3:$H$162)*(B746&gt;$H$3:$H$162),$J$3:$J$162,0),0)</f>
        <v>0</v>
      </c>
      <c r="G746"/>
    </row>
    <row r="747" spans="1:7" x14ac:dyDescent="0.25">
      <c r="A747" s="2">
        <v>40952</v>
      </c>
      <c r="B747" s="2">
        <v>41318</v>
      </c>
      <c r="C747">
        <v>11890</v>
      </c>
      <c r="D747" s="1">
        <f t="array" ref="D747">MAX(IF((C747=$G$3:$G$162)*(A747&lt;$H$3:$H$162)*(B747&gt;$H$3:$H$162),$J$3:$J$162,0),0)</f>
        <v>0</v>
      </c>
      <c r="G747"/>
    </row>
    <row r="748" spans="1:7" x14ac:dyDescent="0.25">
      <c r="A748" s="2">
        <v>40959</v>
      </c>
      <c r="B748" s="2">
        <v>41325</v>
      </c>
      <c r="C748">
        <v>11893</v>
      </c>
      <c r="D748" s="1">
        <f t="array" ref="D748">MAX(IF((C748=$G$3:$G$162)*(A748&lt;$H$3:$H$162)*(B748&gt;$H$3:$H$162),$J$3:$J$162,0),0)</f>
        <v>0</v>
      </c>
      <c r="G748"/>
    </row>
    <row r="749" spans="1:7" x14ac:dyDescent="0.25">
      <c r="A749" s="2">
        <v>40953</v>
      </c>
      <c r="B749" s="2">
        <v>41319</v>
      </c>
      <c r="C749">
        <v>11902</v>
      </c>
      <c r="D749" s="1">
        <f t="array" ref="D749">MAX(IF((C749=$G$3:$G$162)*(A749&lt;$H$3:$H$162)*(B749&gt;$H$3:$H$162),$J$3:$J$162,0),0)</f>
        <v>0</v>
      </c>
      <c r="G749"/>
    </row>
    <row r="750" spans="1:7" x14ac:dyDescent="0.25">
      <c r="A750" s="2">
        <v>40998</v>
      </c>
      <c r="B750" s="2">
        <v>41363</v>
      </c>
      <c r="C750">
        <v>11905</v>
      </c>
      <c r="D750" s="1">
        <f t="array" ref="D750">MAX(IF((C750=$G$3:$G$162)*(A750&lt;$H$3:$H$162)*(B750&gt;$H$3:$H$162),$J$3:$J$162,0),0)</f>
        <v>0</v>
      </c>
      <c r="G750"/>
    </row>
    <row r="751" spans="1:7" x14ac:dyDescent="0.25">
      <c r="A751" s="2">
        <v>40969</v>
      </c>
      <c r="B751" s="2">
        <v>41334</v>
      </c>
      <c r="C751">
        <v>11913</v>
      </c>
      <c r="D751" s="1">
        <f t="array" ref="D751">MAX(IF((C751=$G$3:$G$162)*(A751&lt;$H$3:$H$162)*(B751&gt;$H$3:$H$162),$J$3:$J$162,0),0)</f>
        <v>0</v>
      </c>
      <c r="G751"/>
    </row>
    <row r="752" spans="1:7" x14ac:dyDescent="0.25">
      <c r="A752" s="2">
        <v>40977</v>
      </c>
      <c r="B752" s="2">
        <v>41342</v>
      </c>
      <c r="C752">
        <v>11922</v>
      </c>
      <c r="D752" s="1">
        <f t="array" ref="D752">MAX(IF((C752=$G$3:$G$162)*(A752&lt;$H$3:$H$162)*(B752&gt;$H$3:$H$162),$J$3:$J$162,0),0)</f>
        <v>0</v>
      </c>
      <c r="G752"/>
    </row>
    <row r="753" spans="1:7" x14ac:dyDescent="0.25">
      <c r="A753" s="2">
        <v>40997</v>
      </c>
      <c r="B753" s="2">
        <v>41362</v>
      </c>
      <c r="C753">
        <v>11947</v>
      </c>
      <c r="D753" s="1">
        <f t="array" ref="D753">MAX(IF((C753=$G$3:$G$162)*(A753&lt;$H$3:$H$162)*(B753&gt;$H$3:$H$162),$J$3:$J$162,0),0)</f>
        <v>0</v>
      </c>
      <c r="G753"/>
    </row>
    <row r="754" spans="1:7" x14ac:dyDescent="0.25">
      <c r="A754" s="2">
        <v>40998</v>
      </c>
      <c r="B754" s="2">
        <v>41363</v>
      </c>
      <c r="C754">
        <v>11949</v>
      </c>
      <c r="D754" s="1">
        <f t="array" ref="D754">MAX(IF((C754=$G$3:$G$162)*(A754&lt;$H$3:$H$162)*(B754&gt;$H$3:$H$162),$J$3:$J$162,0),0)</f>
        <v>0</v>
      </c>
      <c r="G754"/>
    </row>
    <row r="755" spans="1:7" x14ac:dyDescent="0.25">
      <c r="A755" s="2">
        <v>40648</v>
      </c>
      <c r="B755" s="2">
        <v>41014</v>
      </c>
      <c r="C755">
        <v>11991</v>
      </c>
      <c r="D755" s="1">
        <f t="array" ref="D755">MAX(IF((C755=$G$3:$G$162)*(A755&lt;$H$3:$H$162)*(B755&gt;$H$3:$H$162),$J$3:$J$162,0),0)</f>
        <v>0</v>
      </c>
      <c r="G755"/>
    </row>
    <row r="756" spans="1:7" x14ac:dyDescent="0.25">
      <c r="A756" s="2">
        <v>40762</v>
      </c>
      <c r="B756" s="2">
        <v>41128</v>
      </c>
      <c r="C756">
        <v>12016</v>
      </c>
      <c r="D756" s="1">
        <f t="array" ref="D756">MAX(IF((C756=$G$3:$G$162)*(A756&lt;$H$3:$H$162)*(B756&gt;$H$3:$H$162),$J$3:$J$162,0),0)</f>
        <v>0</v>
      </c>
      <c r="G756"/>
    </row>
    <row r="757" spans="1:7" x14ac:dyDescent="0.25">
      <c r="A757" s="2">
        <v>40635</v>
      </c>
      <c r="B757" s="2">
        <v>41001</v>
      </c>
      <c r="C757">
        <v>12026</v>
      </c>
      <c r="D757" s="1">
        <f t="array" ref="D757">MAX(IF((C757=$G$3:$G$162)*(A757&lt;$H$3:$H$162)*(B757&gt;$H$3:$H$162),$J$3:$J$162,0),0)</f>
        <v>0</v>
      </c>
      <c r="G757"/>
    </row>
    <row r="758" spans="1:7" x14ac:dyDescent="0.25">
      <c r="A758" s="2">
        <v>40644</v>
      </c>
      <c r="B758" s="2">
        <v>41010</v>
      </c>
      <c r="C758">
        <v>12034</v>
      </c>
      <c r="D758" s="1">
        <f t="array" ref="D758">MAX(IF((C758=$G$3:$G$162)*(A758&lt;$H$3:$H$162)*(B758&gt;$H$3:$H$162),$J$3:$J$162,0),0)</f>
        <v>0</v>
      </c>
      <c r="G758"/>
    </row>
    <row r="759" spans="1:7" x14ac:dyDescent="0.25">
      <c r="A759" s="2">
        <v>40639</v>
      </c>
      <c r="B759" s="2">
        <v>41005</v>
      </c>
      <c r="C759">
        <v>12038</v>
      </c>
      <c r="D759" s="1">
        <f t="array" ref="D759">MAX(IF((C759=$G$3:$G$162)*(A759&lt;$H$3:$H$162)*(B759&gt;$H$3:$H$162),$J$3:$J$162,0),0)</f>
        <v>0</v>
      </c>
      <c r="G759"/>
    </row>
    <row r="760" spans="1:7" x14ac:dyDescent="0.25">
      <c r="A760" s="2">
        <v>40649</v>
      </c>
      <c r="B760" s="2">
        <v>41015</v>
      </c>
      <c r="C760">
        <v>12052</v>
      </c>
      <c r="D760" s="1">
        <f t="array" ref="D760">MAX(IF((C760=$G$3:$G$162)*(A760&lt;$H$3:$H$162)*(B760&gt;$H$3:$H$162),$J$3:$J$162,0),0)</f>
        <v>124.39999999999999</v>
      </c>
      <c r="G760"/>
    </row>
    <row r="761" spans="1:7" x14ac:dyDescent="0.25">
      <c r="A761" s="2">
        <v>40646</v>
      </c>
      <c r="B761" s="2">
        <v>41012</v>
      </c>
      <c r="C761">
        <v>12059</v>
      </c>
      <c r="D761" s="1">
        <f t="array" ref="D761">MAX(IF((C761=$G$3:$G$162)*(A761&lt;$H$3:$H$162)*(B761&gt;$H$3:$H$162),$J$3:$J$162,0),0)</f>
        <v>0</v>
      </c>
      <c r="G761"/>
    </row>
    <row r="762" spans="1:7" x14ac:dyDescent="0.25">
      <c r="A762" s="2">
        <v>40645</v>
      </c>
      <c r="B762" s="2">
        <v>41011</v>
      </c>
      <c r="C762">
        <v>12076</v>
      </c>
      <c r="D762" s="1">
        <f t="array" ref="D762">MAX(IF((C762=$G$3:$G$162)*(A762&lt;$H$3:$H$162)*(B762&gt;$H$3:$H$162),$J$3:$J$162,0),0)</f>
        <v>0</v>
      </c>
      <c r="G762"/>
    </row>
    <row r="763" spans="1:7" x14ac:dyDescent="0.25">
      <c r="A763" s="2">
        <v>40634</v>
      </c>
      <c r="B763" s="2">
        <v>41000</v>
      </c>
      <c r="C763">
        <v>12080</v>
      </c>
      <c r="D763" s="1">
        <f t="array" ref="D763">MAX(IF((C763=$G$3:$G$162)*(A763&lt;$H$3:$H$162)*(B763&gt;$H$3:$H$162),$J$3:$J$162,0),0)</f>
        <v>0</v>
      </c>
      <c r="G763"/>
    </row>
    <row r="764" spans="1:7" x14ac:dyDescent="0.25">
      <c r="A764" s="2">
        <v>40963</v>
      </c>
      <c r="B764" s="2">
        <v>41329</v>
      </c>
      <c r="C764">
        <v>12101</v>
      </c>
      <c r="D764" s="1">
        <f t="array" ref="D764">MAX(IF((C764=$G$3:$G$162)*(A764&lt;$H$3:$H$162)*(B764&gt;$H$3:$H$162),$J$3:$J$162,0),0)</f>
        <v>0</v>
      </c>
      <c r="G764"/>
    </row>
    <row r="765" spans="1:7" x14ac:dyDescent="0.25">
      <c r="A765" s="2">
        <v>40957</v>
      </c>
      <c r="B765" s="2">
        <v>41323</v>
      </c>
      <c r="C765">
        <v>12103</v>
      </c>
      <c r="D765" s="1">
        <f t="array" ref="D765">MAX(IF((C765=$G$3:$G$162)*(A765&lt;$H$3:$H$162)*(B765&gt;$H$3:$H$162),$J$3:$J$162,0),0)</f>
        <v>3528</v>
      </c>
      <c r="G765"/>
    </row>
    <row r="766" spans="1:7" x14ac:dyDescent="0.25">
      <c r="A766" s="2">
        <v>40967</v>
      </c>
      <c r="B766" s="2">
        <v>41333</v>
      </c>
      <c r="C766">
        <v>12132</v>
      </c>
      <c r="D766" s="1">
        <f t="array" ref="D766">MAX(IF((C766=$G$3:$G$162)*(A766&lt;$H$3:$H$162)*(B766&gt;$H$3:$H$162),$J$3:$J$162,0),0)</f>
        <v>0</v>
      </c>
      <c r="G766"/>
    </row>
    <row r="767" spans="1:7" x14ac:dyDescent="0.25">
      <c r="A767" s="2">
        <v>40889</v>
      </c>
      <c r="B767" s="2">
        <v>41255</v>
      </c>
      <c r="C767">
        <v>12162</v>
      </c>
      <c r="D767" s="1">
        <f t="array" ref="D767">MAX(IF((C767=$G$3:$G$162)*(A767&lt;$H$3:$H$162)*(B767&gt;$H$3:$H$162),$J$3:$J$162,0),0)</f>
        <v>0</v>
      </c>
      <c r="G767"/>
    </row>
    <row r="768" spans="1:7" x14ac:dyDescent="0.25">
      <c r="A768" s="2">
        <v>40893</v>
      </c>
      <c r="B768" s="2">
        <v>41259</v>
      </c>
      <c r="C768">
        <v>12181</v>
      </c>
      <c r="D768" s="1">
        <f t="array" ref="D768">MAX(IF((C768=$G$3:$G$162)*(A768&lt;$H$3:$H$162)*(B768&gt;$H$3:$H$162),$J$3:$J$162,0),0)</f>
        <v>0</v>
      </c>
      <c r="G768"/>
    </row>
    <row r="769" spans="1:7" x14ac:dyDescent="0.25">
      <c r="A769" s="2">
        <v>40890</v>
      </c>
      <c r="B769" s="2">
        <v>41256</v>
      </c>
      <c r="C769">
        <v>12191</v>
      </c>
      <c r="D769" s="1">
        <f t="array" ref="D769">MAX(IF((C769=$G$3:$G$162)*(A769&lt;$H$3:$H$162)*(B769&gt;$H$3:$H$162),$J$3:$J$162,0),0)</f>
        <v>0</v>
      </c>
      <c r="G769"/>
    </row>
    <row r="770" spans="1:7" x14ac:dyDescent="0.25">
      <c r="A770" s="2">
        <v>40933</v>
      </c>
      <c r="B770" s="2">
        <v>41299</v>
      </c>
      <c r="C770">
        <v>12215</v>
      </c>
      <c r="D770" s="1">
        <f t="array" ref="D770">MAX(IF((C770=$G$3:$G$162)*(A770&lt;$H$3:$H$162)*(B770&gt;$H$3:$H$162),$J$3:$J$162,0),0)</f>
        <v>0</v>
      </c>
      <c r="G770"/>
    </row>
    <row r="771" spans="1:7" x14ac:dyDescent="0.25">
      <c r="A771" s="2">
        <v>40896</v>
      </c>
      <c r="B771" s="2">
        <v>41262</v>
      </c>
      <c r="C771">
        <v>12218</v>
      </c>
      <c r="D771" s="1">
        <f t="array" ref="D771">MAX(IF((C771=$G$3:$G$162)*(A771&lt;$H$3:$H$162)*(B771&gt;$H$3:$H$162),$J$3:$J$162,0),0)</f>
        <v>0</v>
      </c>
      <c r="G771"/>
    </row>
    <row r="772" spans="1:7" x14ac:dyDescent="0.25">
      <c r="A772" s="2">
        <v>40892</v>
      </c>
      <c r="B772" s="2">
        <v>41258</v>
      </c>
      <c r="C772">
        <v>12234</v>
      </c>
      <c r="D772" s="1">
        <f t="array" ref="D772">MAX(IF((C772=$G$3:$G$162)*(A772&lt;$H$3:$H$162)*(B772&gt;$H$3:$H$162),$J$3:$J$162,0),0)</f>
        <v>6398.6</v>
      </c>
      <c r="G772"/>
    </row>
    <row r="773" spans="1:7" x14ac:dyDescent="0.25">
      <c r="A773" s="2">
        <v>40922</v>
      </c>
      <c r="B773" s="2">
        <v>41288</v>
      </c>
      <c r="C773">
        <v>12238</v>
      </c>
      <c r="D773" s="1">
        <f t="array" ref="D773">MAX(IF((C773=$G$3:$G$162)*(A773&lt;$H$3:$H$162)*(B773&gt;$H$3:$H$162),$J$3:$J$162,0),0)</f>
        <v>0</v>
      </c>
      <c r="G773"/>
    </row>
    <row r="774" spans="1:7" x14ac:dyDescent="0.25">
      <c r="A774" s="2">
        <v>40891</v>
      </c>
      <c r="B774" s="2">
        <v>41257</v>
      </c>
      <c r="C774">
        <v>12247</v>
      </c>
      <c r="D774" s="1">
        <f t="array" ref="D774">MAX(IF((C774=$G$3:$G$162)*(A774&lt;$H$3:$H$162)*(B774&gt;$H$3:$H$162),$J$3:$J$162,0),0)</f>
        <v>491.2</v>
      </c>
      <c r="G774"/>
    </row>
    <row r="775" spans="1:7" x14ac:dyDescent="0.25">
      <c r="A775" s="2">
        <v>40907</v>
      </c>
      <c r="B775" s="2">
        <v>41273</v>
      </c>
      <c r="C775">
        <v>12248</v>
      </c>
      <c r="D775" s="1">
        <f t="array" ref="D775">MAX(IF((C775=$G$3:$G$162)*(A775&lt;$H$3:$H$162)*(B775&gt;$H$3:$H$162),$J$3:$J$162,0),0)</f>
        <v>0</v>
      </c>
      <c r="G775"/>
    </row>
    <row r="776" spans="1:7" x14ac:dyDescent="0.25">
      <c r="A776" s="2">
        <v>40658</v>
      </c>
      <c r="B776" s="2">
        <v>41024</v>
      </c>
      <c r="C776">
        <v>12252</v>
      </c>
      <c r="D776" s="1">
        <f t="array" ref="D776">MAX(IF((C776=$G$3:$G$162)*(A776&lt;$H$3:$H$162)*(B776&gt;$H$3:$H$162),$J$3:$J$162,0),0)</f>
        <v>812.30000000000007</v>
      </c>
      <c r="G776"/>
    </row>
    <row r="777" spans="1:7" x14ac:dyDescent="0.25">
      <c r="A777" s="2">
        <v>40897</v>
      </c>
      <c r="B777" s="2">
        <v>41263</v>
      </c>
      <c r="C777">
        <v>12266</v>
      </c>
      <c r="D777" s="1">
        <f t="array" ref="D777">MAX(IF((C777=$G$3:$G$162)*(A777&lt;$H$3:$H$162)*(B777&gt;$H$3:$H$162),$J$3:$J$162,0),0)</f>
        <v>0</v>
      </c>
      <c r="G777"/>
    </row>
    <row r="778" spans="1:7" x14ac:dyDescent="0.25">
      <c r="A778" s="2">
        <v>40893</v>
      </c>
      <c r="B778" s="2">
        <v>41259</v>
      </c>
      <c r="C778">
        <v>12273</v>
      </c>
      <c r="D778" s="1">
        <f t="array" ref="D778">MAX(IF((C778=$G$3:$G$162)*(A778&lt;$H$3:$H$162)*(B778&gt;$H$3:$H$162),$J$3:$J$162,0),0)</f>
        <v>0</v>
      </c>
      <c r="G778"/>
    </row>
    <row r="779" spans="1:7" x14ac:dyDescent="0.25">
      <c r="A779" s="2">
        <v>40896</v>
      </c>
      <c r="B779" s="2">
        <v>41262</v>
      </c>
      <c r="C779">
        <v>12309</v>
      </c>
      <c r="D779" s="1">
        <f t="array" ref="D779">MAX(IF((C779=$G$3:$G$162)*(A779&lt;$H$3:$H$162)*(B779&gt;$H$3:$H$162),$J$3:$J$162,0),0)</f>
        <v>0</v>
      </c>
      <c r="G779"/>
    </row>
    <row r="780" spans="1:7" x14ac:dyDescent="0.25">
      <c r="A780" s="2">
        <v>40893</v>
      </c>
      <c r="B780" s="2">
        <v>41259</v>
      </c>
      <c r="C780">
        <v>12318</v>
      </c>
      <c r="D780" s="1">
        <f t="array" ref="D780">MAX(IF((C780=$G$3:$G$162)*(A780&lt;$H$3:$H$162)*(B780&gt;$H$3:$H$162),$J$3:$J$162,0),0)</f>
        <v>0</v>
      </c>
      <c r="G780"/>
    </row>
    <row r="781" spans="1:7" x14ac:dyDescent="0.25">
      <c r="A781" s="2">
        <v>40897</v>
      </c>
      <c r="B781" s="2">
        <v>41263</v>
      </c>
      <c r="C781">
        <v>12327</v>
      </c>
      <c r="D781" s="1">
        <f t="array" ref="D781">MAX(IF((C781=$G$3:$G$162)*(A781&lt;$H$3:$H$162)*(B781&gt;$H$3:$H$162),$J$3:$J$162,0),0)</f>
        <v>0</v>
      </c>
      <c r="G781"/>
    </row>
    <row r="782" spans="1:7" x14ac:dyDescent="0.25">
      <c r="A782" s="2">
        <v>40893</v>
      </c>
      <c r="B782" s="2">
        <v>41259</v>
      </c>
      <c r="C782">
        <v>12328</v>
      </c>
      <c r="D782" s="1">
        <f t="array" ref="D782">MAX(IF((C782=$G$3:$G$162)*(A782&lt;$H$3:$H$162)*(B782&gt;$H$3:$H$162),$J$3:$J$162,0),0)</f>
        <v>0</v>
      </c>
      <c r="G782"/>
    </row>
    <row r="783" spans="1:7" x14ac:dyDescent="0.25">
      <c r="A783" s="2">
        <v>40652</v>
      </c>
      <c r="B783" s="2">
        <v>41018</v>
      </c>
      <c r="C783">
        <v>12343</v>
      </c>
      <c r="D783" s="1">
        <f t="array" ref="D783">MAX(IF((C783=$G$3:$G$162)*(A783&lt;$H$3:$H$162)*(B783&gt;$H$3:$H$162),$J$3:$J$162,0),0)</f>
        <v>3722.9999999999995</v>
      </c>
      <c r="G783"/>
    </row>
    <row r="784" spans="1:7" x14ac:dyDescent="0.25">
      <c r="A784" s="2">
        <v>40897</v>
      </c>
      <c r="B784" s="2">
        <v>41263</v>
      </c>
      <c r="C784">
        <v>12371</v>
      </c>
      <c r="D784" s="1">
        <f t="array" ref="D784">MAX(IF((C784=$G$3:$G$162)*(A784&lt;$H$3:$H$162)*(B784&gt;$H$3:$H$162),$J$3:$J$162,0),0)</f>
        <v>658.3</v>
      </c>
      <c r="G784"/>
    </row>
    <row r="785" spans="1:7" x14ac:dyDescent="0.25">
      <c r="A785" s="2">
        <v>40894</v>
      </c>
      <c r="B785" s="2">
        <v>41260</v>
      </c>
      <c r="C785">
        <v>12374</v>
      </c>
      <c r="D785" s="1">
        <f t="array" ref="D785">MAX(IF((C785=$G$3:$G$162)*(A785&lt;$H$3:$H$162)*(B785&gt;$H$3:$H$162),$J$3:$J$162,0),0)</f>
        <v>0</v>
      </c>
      <c r="G785"/>
    </row>
    <row r="786" spans="1:7" x14ac:dyDescent="0.25">
      <c r="A786" s="2">
        <v>40907</v>
      </c>
      <c r="B786" s="2">
        <v>41273</v>
      </c>
      <c r="C786">
        <v>12380</v>
      </c>
      <c r="D786" s="1">
        <f t="array" ref="D786">MAX(IF((C786=$G$3:$G$162)*(A786&lt;$H$3:$H$162)*(B786&gt;$H$3:$H$162),$J$3:$J$162,0),0)</f>
        <v>0</v>
      </c>
      <c r="G786"/>
    </row>
    <row r="787" spans="1:7" x14ac:dyDescent="0.25">
      <c r="A787" s="2">
        <v>40896</v>
      </c>
      <c r="B787" s="2">
        <v>41262</v>
      </c>
      <c r="C787">
        <v>12382</v>
      </c>
      <c r="D787" s="1">
        <f t="array" ref="D787">MAX(IF((C787=$G$3:$G$162)*(A787&lt;$H$3:$H$162)*(B787&gt;$H$3:$H$162),$J$3:$J$162,0),0)</f>
        <v>289</v>
      </c>
      <c r="G787"/>
    </row>
    <row r="788" spans="1:7" x14ac:dyDescent="0.25">
      <c r="A788" s="2">
        <v>40898</v>
      </c>
      <c r="B788" s="2">
        <v>41264</v>
      </c>
      <c r="C788">
        <v>12397</v>
      </c>
      <c r="D788" s="1">
        <f t="array" ref="D788">MAX(IF((C788=$G$3:$G$162)*(A788&lt;$H$3:$H$162)*(B788&gt;$H$3:$H$162),$J$3:$J$162,0),0)</f>
        <v>0</v>
      </c>
      <c r="G788"/>
    </row>
    <row r="789" spans="1:7" x14ac:dyDescent="0.25">
      <c r="A789" s="2">
        <v>40655</v>
      </c>
      <c r="B789" s="2">
        <v>41021</v>
      </c>
      <c r="C789">
        <v>12400</v>
      </c>
      <c r="D789" s="1">
        <f t="array" ref="D789">MAX(IF((C789=$G$3:$G$162)*(A789&lt;$H$3:$H$162)*(B789&gt;$H$3:$H$162),$J$3:$J$162,0),0)</f>
        <v>0</v>
      </c>
      <c r="G789"/>
    </row>
    <row r="790" spans="1:7" x14ac:dyDescent="0.25">
      <c r="A790" s="2">
        <v>40643</v>
      </c>
      <c r="B790" s="2">
        <v>41009</v>
      </c>
      <c r="C790">
        <v>12407</v>
      </c>
      <c r="D790" s="1">
        <f t="array" ref="D790">MAX(IF((C790=$G$3:$G$162)*(A790&lt;$H$3:$H$162)*(B790&gt;$H$3:$H$162),$J$3:$J$162,0),0)</f>
        <v>0</v>
      </c>
      <c r="G790"/>
    </row>
    <row r="791" spans="1:7" x14ac:dyDescent="0.25">
      <c r="A791" s="2">
        <v>40907</v>
      </c>
      <c r="B791" s="2">
        <v>41273</v>
      </c>
      <c r="C791">
        <v>12433</v>
      </c>
      <c r="D791" s="1">
        <f t="array" ref="D791">MAX(IF((C791=$G$3:$G$162)*(A791&lt;$H$3:$H$162)*(B791&gt;$H$3:$H$162),$J$3:$J$162,0),0)</f>
        <v>0</v>
      </c>
      <c r="G791"/>
    </row>
    <row r="792" spans="1:7" x14ac:dyDescent="0.25">
      <c r="A792" s="2">
        <v>40998</v>
      </c>
      <c r="B792" s="2">
        <v>41363</v>
      </c>
      <c r="C792">
        <v>12450</v>
      </c>
      <c r="D792" s="1">
        <f t="array" ref="D792">MAX(IF((C792=$G$3:$G$162)*(A792&lt;$H$3:$H$162)*(B792&gt;$H$3:$H$162),$J$3:$J$162,0),0)</f>
        <v>0</v>
      </c>
      <c r="G792"/>
    </row>
    <row r="793" spans="1:7" x14ac:dyDescent="0.25">
      <c r="A793" s="2">
        <v>40919</v>
      </c>
      <c r="B793" s="2">
        <v>41285</v>
      </c>
      <c r="C793">
        <v>12459</v>
      </c>
      <c r="D793" s="1">
        <f t="array" ref="D793">MAX(IF((C793=$G$3:$G$162)*(A793&lt;$H$3:$H$162)*(B793&gt;$H$3:$H$162),$J$3:$J$162,0),0)</f>
        <v>0</v>
      </c>
      <c r="G793"/>
    </row>
    <row r="794" spans="1:7" x14ac:dyDescent="0.25">
      <c r="A794" s="2">
        <v>40900</v>
      </c>
      <c r="B794" s="2">
        <v>41266</v>
      </c>
      <c r="C794">
        <v>12474</v>
      </c>
      <c r="D794" s="1">
        <f t="array" ref="D794">MAX(IF((C794=$G$3:$G$162)*(A794&lt;$H$3:$H$162)*(B794&gt;$H$3:$H$162),$J$3:$J$162,0),0)</f>
        <v>0</v>
      </c>
      <c r="G794"/>
    </row>
    <row r="795" spans="1:7" x14ac:dyDescent="0.25">
      <c r="A795" s="2">
        <v>40649</v>
      </c>
      <c r="B795" s="2">
        <v>41015</v>
      </c>
      <c r="C795">
        <v>12488</v>
      </c>
      <c r="D795" s="1">
        <f t="array" ref="D795">MAX(IF((C795=$G$3:$G$162)*(A795&lt;$H$3:$H$162)*(B795&gt;$H$3:$H$162),$J$3:$J$162,0),0)</f>
        <v>0</v>
      </c>
      <c r="G795"/>
    </row>
    <row r="796" spans="1:7" x14ac:dyDescent="0.25">
      <c r="A796" s="2">
        <v>40656</v>
      </c>
      <c r="B796" s="2">
        <v>41022</v>
      </c>
      <c r="C796">
        <v>12496</v>
      </c>
      <c r="D796" s="1">
        <f t="array" ref="D796">MAX(IF((C796=$G$3:$G$162)*(A796&lt;$H$3:$H$162)*(B796&gt;$H$3:$H$162),$J$3:$J$162,0),0)</f>
        <v>0</v>
      </c>
      <c r="G796"/>
    </row>
    <row r="797" spans="1:7" x14ac:dyDescent="0.25">
      <c r="A797" s="2">
        <v>40817</v>
      </c>
      <c r="B797" s="2">
        <v>41183</v>
      </c>
      <c r="C797">
        <v>12511</v>
      </c>
      <c r="D797" s="1">
        <f t="array" ref="D797">MAX(IF((C797=$G$3:$G$162)*(A797&lt;$H$3:$H$162)*(B797&gt;$H$3:$H$162),$J$3:$J$162,0),0)</f>
        <v>0</v>
      </c>
      <c r="G797"/>
    </row>
    <row r="798" spans="1:7" x14ac:dyDescent="0.25">
      <c r="A798" s="2">
        <v>40960</v>
      </c>
      <c r="B798" s="2">
        <v>41326</v>
      </c>
      <c r="C798">
        <v>12521</v>
      </c>
      <c r="D798" s="1">
        <f t="array" ref="D798">MAX(IF((C798=$G$3:$G$162)*(A798&lt;$H$3:$H$162)*(B798&gt;$H$3:$H$162),$J$3:$J$162,0),0)</f>
        <v>0</v>
      </c>
      <c r="G798"/>
    </row>
    <row r="799" spans="1:7" x14ac:dyDescent="0.25">
      <c r="A799" s="2">
        <v>40677</v>
      </c>
      <c r="B799" s="2">
        <v>41043</v>
      </c>
      <c r="C799">
        <v>12528</v>
      </c>
      <c r="D799" s="1">
        <f t="array" ref="D799">MAX(IF((C799=$G$3:$G$162)*(A799&lt;$H$3:$H$162)*(B799&gt;$H$3:$H$162),$J$3:$J$162,0),0)</f>
        <v>0</v>
      </c>
      <c r="G799"/>
    </row>
    <row r="800" spans="1:7" x14ac:dyDescent="0.25">
      <c r="A800" s="2">
        <v>40643</v>
      </c>
      <c r="B800" s="2">
        <v>41009</v>
      </c>
      <c r="C800">
        <v>12549</v>
      </c>
      <c r="D800" s="1">
        <f t="array" ref="D800">MAX(IF((C800=$G$3:$G$162)*(A800&lt;$H$3:$H$162)*(B800&gt;$H$3:$H$162),$J$3:$J$162,0),0)</f>
        <v>590</v>
      </c>
      <c r="G800"/>
    </row>
    <row r="801" spans="1:7" x14ac:dyDescent="0.25">
      <c r="A801" s="2">
        <v>40647</v>
      </c>
      <c r="B801" s="2">
        <v>41013</v>
      </c>
      <c r="C801">
        <v>12550</v>
      </c>
      <c r="D801" s="1">
        <f t="array" ref="D801">MAX(IF((C801=$G$3:$G$162)*(A801&lt;$H$3:$H$162)*(B801&gt;$H$3:$H$162),$J$3:$J$162,0),0)</f>
        <v>0</v>
      </c>
      <c r="G801"/>
    </row>
    <row r="802" spans="1:7" x14ac:dyDescent="0.25">
      <c r="A802" s="2">
        <v>40906</v>
      </c>
      <c r="B802" s="2">
        <v>41272</v>
      </c>
      <c r="C802">
        <v>12554</v>
      </c>
      <c r="D802" s="1">
        <f t="array" ref="D802">MAX(IF((C802=$G$3:$G$162)*(A802&lt;$H$3:$H$162)*(B802&gt;$H$3:$H$162),$J$3:$J$162,0),0)</f>
        <v>0</v>
      </c>
      <c r="G802"/>
    </row>
    <row r="803" spans="1:7" x14ac:dyDescent="0.25">
      <c r="A803" s="2">
        <v>40918</v>
      </c>
      <c r="B803" s="2">
        <v>41284</v>
      </c>
      <c r="C803">
        <v>12582</v>
      </c>
      <c r="D803" s="1">
        <f t="array" ref="D803">MAX(IF((C803=$G$3:$G$162)*(A803&lt;$H$3:$H$162)*(B803&gt;$H$3:$H$162),$J$3:$J$162,0),0)</f>
        <v>0</v>
      </c>
      <c r="G803"/>
    </row>
    <row r="804" spans="1:7" x14ac:dyDescent="0.25">
      <c r="A804" s="2">
        <v>40905</v>
      </c>
      <c r="B804" s="2">
        <v>41271</v>
      </c>
      <c r="C804">
        <v>12592</v>
      </c>
      <c r="D804" s="1">
        <f t="array" ref="D804">MAX(IF((C804=$G$3:$G$162)*(A804&lt;$H$3:$H$162)*(B804&gt;$H$3:$H$162),$J$3:$J$162,0),0)</f>
        <v>0</v>
      </c>
      <c r="G804"/>
    </row>
    <row r="805" spans="1:7" x14ac:dyDescent="0.25">
      <c r="A805" s="2">
        <v>40907</v>
      </c>
      <c r="B805" s="2">
        <v>41273</v>
      </c>
      <c r="C805">
        <v>12610</v>
      </c>
      <c r="D805" s="1">
        <f t="array" ref="D805">MAX(IF((C805=$G$3:$G$162)*(A805&lt;$H$3:$H$162)*(B805&gt;$H$3:$H$162),$J$3:$J$162,0),0)</f>
        <v>0</v>
      </c>
      <c r="G805"/>
    </row>
    <row r="806" spans="1:7" x14ac:dyDescent="0.25">
      <c r="A806" s="2">
        <v>40907</v>
      </c>
      <c r="B806" s="2">
        <v>41273</v>
      </c>
      <c r="C806">
        <v>12644</v>
      </c>
      <c r="D806" s="1">
        <f t="array" ref="D806">MAX(IF((C806=$G$3:$G$162)*(A806&lt;$H$3:$H$162)*(B806&gt;$H$3:$H$162),$J$3:$J$162,0),0)</f>
        <v>0</v>
      </c>
      <c r="G806"/>
    </row>
    <row r="807" spans="1:7" x14ac:dyDescent="0.25">
      <c r="A807" s="2">
        <v>40917</v>
      </c>
      <c r="B807" s="2">
        <v>41283</v>
      </c>
      <c r="C807">
        <v>12680</v>
      </c>
      <c r="D807" s="1">
        <f t="array" ref="D807">MAX(IF((C807=$G$3:$G$162)*(A807&lt;$H$3:$H$162)*(B807&gt;$H$3:$H$162),$J$3:$J$162,0),0)</f>
        <v>7051.7999999999993</v>
      </c>
      <c r="G807"/>
    </row>
    <row r="808" spans="1:7" x14ac:dyDescent="0.25">
      <c r="A808" s="2">
        <v>40907</v>
      </c>
      <c r="B808" s="2">
        <v>41273</v>
      </c>
      <c r="C808">
        <v>12681</v>
      </c>
      <c r="D808" s="1">
        <f t="array" ref="D808">MAX(IF((C808=$G$3:$G$162)*(A808&lt;$H$3:$H$162)*(B808&gt;$H$3:$H$162),$J$3:$J$162,0),0)</f>
        <v>0</v>
      </c>
      <c r="G808"/>
    </row>
    <row r="809" spans="1:7" x14ac:dyDescent="0.25">
      <c r="A809" s="2">
        <v>40923</v>
      </c>
      <c r="B809" s="2">
        <v>41289</v>
      </c>
      <c r="C809">
        <v>12688</v>
      </c>
      <c r="D809" s="1">
        <f t="array" ref="D809">MAX(IF((C809=$G$3:$G$162)*(A809&lt;$H$3:$H$162)*(B809&gt;$H$3:$H$162),$J$3:$J$162,0),0)</f>
        <v>0</v>
      </c>
      <c r="G809"/>
    </row>
    <row r="810" spans="1:7" x14ac:dyDescent="0.25">
      <c r="A810" s="2">
        <v>40917</v>
      </c>
      <c r="B810" s="2">
        <v>41283</v>
      </c>
      <c r="C810">
        <v>12689</v>
      </c>
      <c r="D810" s="1">
        <f t="array" ref="D810">MAX(IF((C810=$G$3:$G$162)*(A810&lt;$H$3:$H$162)*(B810&gt;$H$3:$H$162),$J$3:$J$162,0),0)</f>
        <v>0</v>
      </c>
      <c r="G810"/>
    </row>
    <row r="811" spans="1:7" x14ac:dyDescent="0.25">
      <c r="A811" s="2">
        <v>40911</v>
      </c>
      <c r="B811" s="2">
        <v>41277</v>
      </c>
      <c r="C811">
        <v>12707</v>
      </c>
      <c r="D811" s="1">
        <f t="array" ref="D811">MAX(IF((C811=$G$3:$G$162)*(A811&lt;$H$3:$H$162)*(B811&gt;$H$3:$H$162),$J$3:$J$162,0),0)</f>
        <v>0</v>
      </c>
      <c r="G811"/>
    </row>
    <row r="812" spans="1:7" x14ac:dyDescent="0.25">
      <c r="A812" s="2">
        <v>40920</v>
      </c>
      <c r="B812" s="2">
        <v>41286</v>
      </c>
      <c r="C812">
        <v>12745</v>
      </c>
      <c r="D812" s="1">
        <f t="array" ref="D812">MAX(IF((C812=$G$3:$G$162)*(A812&lt;$H$3:$H$162)*(B812&gt;$H$3:$H$162),$J$3:$J$162,0),0)</f>
        <v>0</v>
      </c>
      <c r="G812"/>
    </row>
    <row r="813" spans="1:7" x14ac:dyDescent="0.25">
      <c r="A813" s="2">
        <v>40921</v>
      </c>
      <c r="B813" s="2">
        <v>41287</v>
      </c>
      <c r="C813">
        <v>12757</v>
      </c>
      <c r="D813" s="1">
        <f t="array" ref="D813">MAX(IF((C813=$G$3:$G$162)*(A813&lt;$H$3:$H$162)*(B813&gt;$H$3:$H$162),$J$3:$J$162,0),0)</f>
        <v>0</v>
      </c>
      <c r="G813"/>
    </row>
    <row r="814" spans="1:7" x14ac:dyDescent="0.25">
      <c r="A814" s="2">
        <v>40895</v>
      </c>
      <c r="B814" s="2">
        <v>41261</v>
      </c>
      <c r="C814">
        <v>12771</v>
      </c>
      <c r="D814" s="1">
        <f t="array" ref="D814">MAX(IF((C814=$G$3:$G$162)*(A814&lt;$H$3:$H$162)*(B814&gt;$H$3:$H$162),$J$3:$J$162,0),0)</f>
        <v>3795.8999999999996</v>
      </c>
      <c r="G814"/>
    </row>
    <row r="815" spans="1:7" x14ac:dyDescent="0.25">
      <c r="A815" s="2">
        <v>40924</v>
      </c>
      <c r="B815" s="2">
        <v>41290</v>
      </c>
      <c r="C815">
        <v>12779</v>
      </c>
      <c r="D815" s="1">
        <f t="array" ref="D815">MAX(IF((C815=$G$3:$G$162)*(A815&lt;$H$3:$H$162)*(B815&gt;$H$3:$H$162),$J$3:$J$162,0),0)</f>
        <v>0</v>
      </c>
      <c r="G815"/>
    </row>
    <row r="816" spans="1:7" x14ac:dyDescent="0.25">
      <c r="A816" s="2">
        <v>40924</v>
      </c>
      <c r="B816" s="2">
        <v>41290</v>
      </c>
      <c r="C816">
        <v>12799</v>
      </c>
      <c r="D816" s="1">
        <f t="array" ref="D816">MAX(IF((C816=$G$3:$G$162)*(A816&lt;$H$3:$H$162)*(B816&gt;$H$3:$H$162),$J$3:$J$162,0),0)</f>
        <v>0</v>
      </c>
      <c r="G816"/>
    </row>
    <row r="817" spans="1:7" x14ac:dyDescent="0.25">
      <c r="A817" s="2">
        <v>40927</v>
      </c>
      <c r="B817" s="2">
        <v>41293</v>
      </c>
      <c r="C817">
        <v>12825</v>
      </c>
      <c r="D817" s="1">
        <f t="array" ref="D817">MAX(IF((C817=$G$3:$G$162)*(A817&lt;$H$3:$H$162)*(B817&gt;$H$3:$H$162),$J$3:$J$162,0),0)</f>
        <v>0</v>
      </c>
      <c r="G817"/>
    </row>
    <row r="818" spans="1:7" x14ac:dyDescent="0.25">
      <c r="A818" s="2">
        <v>40915</v>
      </c>
      <c r="B818" s="2">
        <v>41281</v>
      </c>
      <c r="C818">
        <v>12846</v>
      </c>
      <c r="D818" s="1">
        <f t="array" ref="D818">MAX(IF((C818=$G$3:$G$162)*(A818&lt;$H$3:$H$162)*(B818&gt;$H$3:$H$162),$J$3:$J$162,0),0)</f>
        <v>0</v>
      </c>
      <c r="G818"/>
    </row>
    <row r="819" spans="1:7" x14ac:dyDescent="0.25">
      <c r="A819" s="2">
        <v>40933</v>
      </c>
      <c r="B819" s="2">
        <v>41299</v>
      </c>
      <c r="C819">
        <v>12900</v>
      </c>
      <c r="D819" s="1">
        <f t="array" ref="D819">MAX(IF((C819=$G$3:$G$162)*(A819&lt;$H$3:$H$162)*(B819&gt;$H$3:$H$162),$J$3:$J$162,0),0)</f>
        <v>0</v>
      </c>
      <c r="G819"/>
    </row>
    <row r="820" spans="1:7" x14ac:dyDescent="0.25">
      <c r="A820" s="2">
        <v>40939</v>
      </c>
      <c r="B820" s="2">
        <v>41305</v>
      </c>
      <c r="C820">
        <v>12913</v>
      </c>
      <c r="D820" s="1">
        <f t="array" ref="D820">MAX(IF((C820=$G$3:$G$162)*(A820&lt;$H$3:$H$162)*(B820&gt;$H$3:$H$162),$J$3:$J$162,0),0)</f>
        <v>0</v>
      </c>
      <c r="G820"/>
    </row>
    <row r="821" spans="1:7" x14ac:dyDescent="0.25">
      <c r="A821" s="2">
        <v>40920</v>
      </c>
      <c r="B821" s="2">
        <v>41286</v>
      </c>
      <c r="C821">
        <v>12927</v>
      </c>
      <c r="D821" s="1">
        <f t="array" ref="D821">MAX(IF((C821=$G$3:$G$162)*(A821&lt;$H$3:$H$162)*(B821&gt;$H$3:$H$162),$J$3:$J$162,0),0)</f>
        <v>2272</v>
      </c>
      <c r="G821"/>
    </row>
    <row r="822" spans="1:7" x14ac:dyDescent="0.25">
      <c r="A822" s="2">
        <v>40921</v>
      </c>
      <c r="B822" s="2">
        <v>41287</v>
      </c>
      <c r="C822">
        <v>12932</v>
      </c>
      <c r="D822" s="1">
        <f t="array" ref="D822">MAX(IF((C822=$G$3:$G$162)*(A822&lt;$H$3:$H$162)*(B822&gt;$H$3:$H$162),$J$3:$J$162,0),0)</f>
        <v>0</v>
      </c>
      <c r="G822"/>
    </row>
    <row r="823" spans="1:7" x14ac:dyDescent="0.25">
      <c r="A823" s="2">
        <v>40920</v>
      </c>
      <c r="B823" s="2">
        <v>41286</v>
      </c>
      <c r="C823">
        <v>12939</v>
      </c>
      <c r="D823" s="1">
        <f t="array" ref="D823">MAX(IF((C823=$G$3:$G$162)*(A823&lt;$H$3:$H$162)*(B823&gt;$H$3:$H$162),$J$3:$J$162,0),0)</f>
        <v>0</v>
      </c>
      <c r="G823"/>
    </row>
    <row r="824" spans="1:7" x14ac:dyDescent="0.25">
      <c r="A824" s="2">
        <v>40924</v>
      </c>
      <c r="B824" s="2">
        <v>41290</v>
      </c>
      <c r="C824">
        <v>12941</v>
      </c>
      <c r="D824" s="1">
        <f t="array" ref="D824">MAX(IF((C824=$G$3:$G$162)*(A824&lt;$H$3:$H$162)*(B824&gt;$H$3:$H$162),$J$3:$J$162,0),0)</f>
        <v>0</v>
      </c>
      <c r="G824"/>
    </row>
    <row r="825" spans="1:7" x14ac:dyDescent="0.25">
      <c r="A825" s="2">
        <v>40928</v>
      </c>
      <c r="B825" s="2">
        <v>41294</v>
      </c>
      <c r="C825">
        <v>12942</v>
      </c>
      <c r="D825" s="1">
        <f t="array" ref="D825">MAX(IF((C825=$G$3:$G$162)*(A825&lt;$H$3:$H$162)*(B825&gt;$H$3:$H$162),$J$3:$J$162,0),0)</f>
        <v>0</v>
      </c>
      <c r="G825"/>
    </row>
    <row r="826" spans="1:7" x14ac:dyDescent="0.25">
      <c r="A826" s="2">
        <v>40922</v>
      </c>
      <c r="B826" s="2">
        <v>41288</v>
      </c>
      <c r="C826">
        <v>12969</v>
      </c>
      <c r="D826" s="1">
        <f t="array" ref="D826">MAX(IF((C826=$G$3:$G$162)*(A826&lt;$H$3:$H$162)*(B826&gt;$H$3:$H$162),$J$3:$J$162,0),0)</f>
        <v>0</v>
      </c>
      <c r="G826"/>
    </row>
    <row r="827" spans="1:7" x14ac:dyDescent="0.25">
      <c r="A827" s="2">
        <v>40925</v>
      </c>
      <c r="B827" s="2">
        <v>41291</v>
      </c>
      <c r="C827">
        <v>12970</v>
      </c>
      <c r="D827" s="1">
        <f t="array" ref="D827">MAX(IF((C827=$G$3:$G$162)*(A827&lt;$H$3:$H$162)*(B827&gt;$H$3:$H$162),$J$3:$J$162,0),0)</f>
        <v>0</v>
      </c>
      <c r="G827"/>
    </row>
    <row r="828" spans="1:7" x14ac:dyDescent="0.25">
      <c r="A828" s="2">
        <v>40921</v>
      </c>
      <c r="B828" s="2">
        <v>41287</v>
      </c>
      <c r="C828">
        <v>13004</v>
      </c>
      <c r="D828" s="1">
        <f t="array" ref="D828">MAX(IF((C828=$G$3:$G$162)*(A828&lt;$H$3:$H$162)*(B828&gt;$H$3:$H$162),$J$3:$J$162,0),0)</f>
        <v>654.4</v>
      </c>
      <c r="G828"/>
    </row>
    <row r="829" spans="1:7" x14ac:dyDescent="0.25">
      <c r="A829" s="2">
        <v>40939</v>
      </c>
      <c r="B829" s="2">
        <v>41305</v>
      </c>
      <c r="C829">
        <v>13015</v>
      </c>
      <c r="D829" s="1">
        <f t="array" ref="D829">MAX(IF((C829=$G$3:$G$162)*(A829&lt;$H$3:$H$162)*(B829&gt;$H$3:$H$162),$J$3:$J$162,0),0)</f>
        <v>0</v>
      </c>
      <c r="G829"/>
    </row>
    <row r="830" spans="1:7" x14ac:dyDescent="0.25">
      <c r="A830" s="2">
        <v>40925</v>
      </c>
      <c r="B830" s="2">
        <v>41291</v>
      </c>
      <c r="C830">
        <v>13027</v>
      </c>
      <c r="D830" s="1">
        <f t="array" ref="D830">MAX(IF((C830=$G$3:$G$162)*(A830&lt;$H$3:$H$162)*(B830&gt;$H$3:$H$162),$J$3:$J$162,0),0)</f>
        <v>0</v>
      </c>
      <c r="G830"/>
    </row>
    <row r="831" spans="1:7" x14ac:dyDescent="0.25">
      <c r="A831" s="2">
        <v>40940</v>
      </c>
      <c r="B831" s="2">
        <v>41294</v>
      </c>
      <c r="C831">
        <v>13050</v>
      </c>
      <c r="D831" s="1">
        <f t="array" ref="D831">MAX(IF((C831=$G$3:$G$162)*(A831&lt;$H$3:$H$162)*(B831&gt;$H$3:$H$162),$J$3:$J$162,0),0)</f>
        <v>654</v>
      </c>
      <c r="G831"/>
    </row>
    <row r="832" spans="1:7" x14ac:dyDescent="0.25">
      <c r="A832" s="2">
        <v>40928</v>
      </c>
      <c r="B832" s="2">
        <v>41294</v>
      </c>
      <c r="C832">
        <v>13107</v>
      </c>
      <c r="D832" s="1">
        <f t="array" ref="D832">MAX(IF((C832=$G$3:$G$162)*(A832&lt;$H$3:$H$162)*(B832&gt;$H$3:$H$162),$J$3:$J$162,0),0)</f>
        <v>0</v>
      </c>
      <c r="G832"/>
    </row>
    <row r="833" spans="1:7" x14ac:dyDescent="0.25">
      <c r="A833" s="2">
        <v>40931</v>
      </c>
      <c r="B833" s="2">
        <v>41297</v>
      </c>
      <c r="C833">
        <v>13126</v>
      </c>
      <c r="D833" s="1">
        <f t="array" ref="D833">MAX(IF((C833=$G$3:$G$162)*(A833&lt;$H$3:$H$162)*(B833&gt;$H$3:$H$162),$J$3:$J$162,0),0)</f>
        <v>0</v>
      </c>
      <c r="G833"/>
    </row>
    <row r="834" spans="1:7" x14ac:dyDescent="0.25">
      <c r="A834" s="2">
        <v>40932</v>
      </c>
      <c r="B834" s="2">
        <v>41298</v>
      </c>
      <c r="C834">
        <v>13161</v>
      </c>
      <c r="D834" s="1">
        <f t="array" ref="D834">MAX(IF((C834=$G$3:$G$162)*(A834&lt;$H$3:$H$162)*(B834&gt;$H$3:$H$162),$J$3:$J$162,0),0)</f>
        <v>5952</v>
      </c>
      <c r="G834"/>
    </row>
    <row r="835" spans="1:7" x14ac:dyDescent="0.25">
      <c r="A835" s="2">
        <v>40927</v>
      </c>
      <c r="B835" s="2">
        <v>41293</v>
      </c>
      <c r="C835">
        <v>13162</v>
      </c>
      <c r="D835" s="1">
        <f t="array" ref="D835">MAX(IF((C835=$G$3:$G$162)*(A835&lt;$H$3:$H$162)*(B835&gt;$H$3:$H$162),$J$3:$J$162,0),0)</f>
        <v>0</v>
      </c>
      <c r="G835"/>
    </row>
    <row r="836" spans="1:7" x14ac:dyDescent="0.25">
      <c r="A836" s="2">
        <v>40939</v>
      </c>
      <c r="B836" s="2">
        <v>41305</v>
      </c>
      <c r="C836">
        <v>13164</v>
      </c>
      <c r="D836" s="1">
        <f t="array" ref="D836">MAX(IF((C836=$G$3:$G$162)*(A836&lt;$H$3:$H$162)*(B836&gt;$H$3:$H$162),$J$3:$J$162,0),0)</f>
        <v>0</v>
      </c>
      <c r="G836"/>
    </row>
    <row r="837" spans="1:7" x14ac:dyDescent="0.25">
      <c r="A837" s="2">
        <v>40932</v>
      </c>
      <c r="B837" s="2">
        <v>41298</v>
      </c>
      <c r="C837">
        <v>13167</v>
      </c>
      <c r="D837" s="1">
        <f t="array" ref="D837">MAX(IF((C837=$G$3:$G$162)*(A837&lt;$H$3:$H$162)*(B837&gt;$H$3:$H$162),$J$3:$J$162,0),0)</f>
        <v>0</v>
      </c>
      <c r="G837"/>
    </row>
    <row r="838" spans="1:7" x14ac:dyDescent="0.25">
      <c r="A838" s="2">
        <v>40932</v>
      </c>
      <c r="B838" s="2">
        <v>41298</v>
      </c>
      <c r="C838">
        <v>13171</v>
      </c>
      <c r="D838" s="1">
        <f t="array" ref="D838">MAX(IF((C838=$G$3:$G$162)*(A838&lt;$H$3:$H$162)*(B838&gt;$H$3:$H$162),$J$3:$J$162,0),0)</f>
        <v>0</v>
      </c>
      <c r="G838"/>
    </row>
    <row r="839" spans="1:7" x14ac:dyDescent="0.25">
      <c r="A839" s="2">
        <v>40949</v>
      </c>
      <c r="B839" s="2">
        <v>41305</v>
      </c>
      <c r="C839">
        <v>13174</v>
      </c>
      <c r="D839" s="1">
        <f t="array" ref="D839">MAX(IF((C839=$G$3:$G$162)*(A839&lt;$H$3:$H$162)*(B839&gt;$H$3:$H$162),$J$3:$J$162,0),0)</f>
        <v>0</v>
      </c>
      <c r="G839"/>
    </row>
    <row r="840" spans="1:7" x14ac:dyDescent="0.25">
      <c r="A840" s="2">
        <v>40661</v>
      </c>
      <c r="B840" s="2">
        <v>41027</v>
      </c>
      <c r="C840">
        <v>13197</v>
      </c>
      <c r="D840" s="1">
        <f t="array" ref="D840">MAX(IF((C840=$G$3:$G$162)*(A840&lt;$H$3:$H$162)*(B840&gt;$H$3:$H$162),$J$3:$J$162,0),0)</f>
        <v>0</v>
      </c>
      <c r="G840"/>
    </row>
    <row r="841" spans="1:7" x14ac:dyDescent="0.25">
      <c r="A841" s="2">
        <v>40984</v>
      </c>
      <c r="B841" s="2">
        <v>41349</v>
      </c>
      <c r="C841">
        <v>13204</v>
      </c>
      <c r="D841" s="1">
        <f t="array" ref="D841">MAX(IF((C841=$G$3:$G$162)*(A841&lt;$H$3:$H$162)*(B841&gt;$H$3:$H$162),$J$3:$J$162,0),0)</f>
        <v>0</v>
      </c>
      <c r="G841"/>
    </row>
    <row r="842" spans="1:7" x14ac:dyDescent="0.25">
      <c r="A842" s="2">
        <v>40939</v>
      </c>
      <c r="B842" s="2">
        <v>41305</v>
      </c>
      <c r="C842">
        <v>13234</v>
      </c>
      <c r="D842" s="1">
        <f t="array" ref="D842">MAX(IF((C842=$G$3:$G$162)*(A842&lt;$H$3:$H$162)*(B842&gt;$H$3:$H$162),$J$3:$J$162,0),0)</f>
        <v>0</v>
      </c>
      <c r="G842"/>
    </row>
    <row r="843" spans="1:7" x14ac:dyDescent="0.25">
      <c r="A843" s="2">
        <v>40932</v>
      </c>
      <c r="B843" s="2">
        <v>41298</v>
      </c>
      <c r="C843">
        <v>13246</v>
      </c>
      <c r="D843" s="1">
        <f t="array" ref="D843">MAX(IF((C843=$G$3:$G$162)*(A843&lt;$H$3:$H$162)*(B843&gt;$H$3:$H$162),$J$3:$J$162,0),0)</f>
        <v>0</v>
      </c>
      <c r="G843"/>
    </row>
    <row r="844" spans="1:7" x14ac:dyDescent="0.25">
      <c r="A844" s="2">
        <v>40940</v>
      </c>
      <c r="B844" s="2">
        <v>41306</v>
      </c>
      <c r="C844">
        <v>13250</v>
      </c>
      <c r="D844" s="1">
        <f t="array" ref="D844">MAX(IF((C844=$G$3:$G$162)*(A844&lt;$H$3:$H$162)*(B844&gt;$H$3:$H$162),$J$3:$J$162,0),0)</f>
        <v>0</v>
      </c>
      <c r="G844"/>
    </row>
    <row r="845" spans="1:7" x14ac:dyDescent="0.25">
      <c r="A845" s="2">
        <v>40939</v>
      </c>
      <c r="B845" s="2">
        <v>41305</v>
      </c>
      <c r="C845">
        <v>13272</v>
      </c>
      <c r="D845" s="1">
        <f t="array" ref="D845">MAX(IF((C845=$G$3:$G$162)*(A845&lt;$H$3:$H$162)*(B845&gt;$H$3:$H$162),$J$3:$J$162,0),0)</f>
        <v>0</v>
      </c>
      <c r="G845"/>
    </row>
    <row r="846" spans="1:7" x14ac:dyDescent="0.25">
      <c r="A846" s="2">
        <v>40935</v>
      </c>
      <c r="B846" s="2">
        <v>41301</v>
      </c>
      <c r="C846">
        <v>13274</v>
      </c>
      <c r="D846" s="1">
        <f t="array" ref="D846">MAX(IF((C846=$G$3:$G$162)*(A846&lt;$H$3:$H$162)*(B846&gt;$H$3:$H$162),$J$3:$J$162,0),0)</f>
        <v>0</v>
      </c>
      <c r="G846"/>
    </row>
    <row r="847" spans="1:7" x14ac:dyDescent="0.25">
      <c r="A847" s="2">
        <v>40938</v>
      </c>
      <c r="B847" s="2">
        <v>41304</v>
      </c>
      <c r="C847">
        <v>13292</v>
      </c>
      <c r="D847" s="1">
        <f t="array" ref="D847">MAX(IF((C847=$G$3:$G$162)*(A847&lt;$H$3:$H$162)*(B847&gt;$H$3:$H$162),$J$3:$J$162,0),0)</f>
        <v>0</v>
      </c>
      <c r="G847"/>
    </row>
    <row r="848" spans="1:7" x14ac:dyDescent="0.25">
      <c r="A848" s="2">
        <v>40935</v>
      </c>
      <c r="B848" s="2">
        <v>41301</v>
      </c>
      <c r="C848">
        <v>13301</v>
      </c>
      <c r="D848" s="1">
        <f t="array" ref="D848">MAX(IF((C848=$G$3:$G$162)*(A848&lt;$H$3:$H$162)*(B848&gt;$H$3:$H$162),$J$3:$J$162,0),0)</f>
        <v>0</v>
      </c>
      <c r="G848"/>
    </row>
    <row r="849" spans="1:7" x14ac:dyDescent="0.25">
      <c r="A849" s="2">
        <v>40949</v>
      </c>
      <c r="B849" s="2">
        <v>41315</v>
      </c>
      <c r="C849">
        <v>13328</v>
      </c>
      <c r="D849" s="1">
        <f t="array" ref="D849">MAX(IF((C849=$G$3:$G$162)*(A849&lt;$H$3:$H$162)*(B849&gt;$H$3:$H$162),$J$3:$J$162,0),0)</f>
        <v>0</v>
      </c>
      <c r="G849"/>
    </row>
    <row r="850" spans="1:7" x14ac:dyDescent="0.25">
      <c r="A850" s="2">
        <v>40943</v>
      </c>
      <c r="B850" s="2">
        <v>41309</v>
      </c>
      <c r="C850">
        <v>13346</v>
      </c>
      <c r="D850" s="1">
        <f t="array" ref="D850">MAX(IF((C850=$G$3:$G$162)*(A850&lt;$H$3:$H$162)*(B850&gt;$H$3:$H$162),$J$3:$J$162,0),0)</f>
        <v>0</v>
      </c>
      <c r="G850"/>
    </row>
    <row r="851" spans="1:7" x14ac:dyDescent="0.25">
      <c r="A851" s="2">
        <v>40677</v>
      </c>
      <c r="B851" s="2">
        <v>41043</v>
      </c>
      <c r="C851">
        <v>13357</v>
      </c>
      <c r="D851" s="1">
        <f t="array" ref="D851">MAX(IF((C851=$G$3:$G$162)*(A851&lt;$H$3:$H$162)*(B851&gt;$H$3:$H$162),$J$3:$J$162,0),0)</f>
        <v>0</v>
      </c>
      <c r="G851"/>
    </row>
    <row r="852" spans="1:7" x14ac:dyDescent="0.25">
      <c r="A852" s="2">
        <v>40938</v>
      </c>
      <c r="B852" s="2">
        <v>41304</v>
      </c>
      <c r="C852">
        <v>13368</v>
      </c>
      <c r="D852" s="1">
        <f t="array" ref="D852">MAX(IF((C852=$G$3:$G$162)*(A852&lt;$H$3:$H$162)*(B852&gt;$H$3:$H$162),$J$3:$J$162,0),0)</f>
        <v>0</v>
      </c>
      <c r="G852"/>
    </row>
    <row r="853" spans="1:7" x14ac:dyDescent="0.25">
      <c r="A853" s="2">
        <v>40939</v>
      </c>
      <c r="B853" s="2">
        <v>41305</v>
      </c>
      <c r="C853">
        <v>13377</v>
      </c>
      <c r="D853" s="1">
        <f t="array" ref="D853">MAX(IF((C853=$G$3:$G$162)*(A853&lt;$H$3:$H$162)*(B853&gt;$H$3:$H$162),$J$3:$J$162,0),0)</f>
        <v>0</v>
      </c>
      <c r="G853"/>
    </row>
    <row r="854" spans="1:7" x14ac:dyDescent="0.25">
      <c r="A854" s="2">
        <v>40945</v>
      </c>
      <c r="B854" s="2">
        <v>41311</v>
      </c>
      <c r="C854">
        <v>13378</v>
      </c>
      <c r="D854" s="1">
        <f t="array" ref="D854">MAX(IF((C854=$G$3:$G$162)*(A854&lt;$H$3:$H$162)*(B854&gt;$H$3:$H$162),$J$3:$J$162,0),0)</f>
        <v>0</v>
      </c>
      <c r="G854"/>
    </row>
    <row r="855" spans="1:7" x14ac:dyDescent="0.25">
      <c r="A855" s="2">
        <v>40935</v>
      </c>
      <c r="B855" s="2">
        <v>41301</v>
      </c>
      <c r="C855">
        <v>13380</v>
      </c>
      <c r="D855" s="1">
        <f t="array" ref="D855">MAX(IF((C855=$G$3:$G$162)*(A855&lt;$H$3:$H$162)*(B855&gt;$H$3:$H$162),$J$3:$J$162,0),0)</f>
        <v>0</v>
      </c>
      <c r="G855"/>
    </row>
    <row r="856" spans="1:7" x14ac:dyDescent="0.25">
      <c r="A856" s="2">
        <v>40952</v>
      </c>
      <c r="B856" s="2">
        <v>41318</v>
      </c>
      <c r="C856">
        <v>13398</v>
      </c>
      <c r="D856" s="1">
        <f t="array" ref="D856">MAX(IF((C856=$G$3:$G$162)*(A856&lt;$H$3:$H$162)*(B856&gt;$H$3:$H$162),$J$3:$J$162,0),0)</f>
        <v>142.69999999999999</v>
      </c>
      <c r="G856"/>
    </row>
    <row r="857" spans="1:7" x14ac:dyDescent="0.25">
      <c r="A857" s="2">
        <v>40938</v>
      </c>
      <c r="B857" s="2">
        <v>41304</v>
      </c>
      <c r="C857">
        <v>13411</v>
      </c>
      <c r="D857" s="1">
        <f t="array" ref="D857">MAX(IF((C857=$G$3:$G$162)*(A857&lt;$H$3:$H$162)*(B857&gt;$H$3:$H$162),$J$3:$J$162,0),0)</f>
        <v>0</v>
      </c>
      <c r="G857"/>
    </row>
    <row r="858" spans="1:7" x14ac:dyDescent="0.25">
      <c r="A858" s="2">
        <v>40941</v>
      </c>
      <c r="B858" s="2">
        <v>41307</v>
      </c>
      <c r="C858">
        <v>13421</v>
      </c>
      <c r="D858" s="1">
        <f t="array" ref="D858">MAX(IF((C858=$G$3:$G$162)*(A858&lt;$H$3:$H$162)*(B858&gt;$H$3:$H$162),$J$3:$J$162,0),0)</f>
        <v>0</v>
      </c>
      <c r="G858"/>
    </row>
    <row r="859" spans="1:7" x14ac:dyDescent="0.25">
      <c r="A859" s="2">
        <v>40942</v>
      </c>
      <c r="B859" s="2">
        <v>41308</v>
      </c>
      <c r="C859">
        <v>13424</v>
      </c>
      <c r="D859" s="1">
        <f t="array" ref="D859">MAX(IF((C859=$G$3:$G$162)*(A859&lt;$H$3:$H$162)*(B859&gt;$H$3:$H$162),$J$3:$J$162,0),0)</f>
        <v>0</v>
      </c>
      <c r="G859"/>
    </row>
    <row r="860" spans="1:7" x14ac:dyDescent="0.25">
      <c r="A860" s="2">
        <v>40664</v>
      </c>
      <c r="B860" s="2">
        <v>41030</v>
      </c>
      <c r="C860">
        <v>13443</v>
      </c>
      <c r="D860" s="1">
        <f t="array" ref="D860">MAX(IF((C860=$G$3:$G$162)*(A860&lt;$H$3:$H$162)*(B860&gt;$H$3:$H$162),$J$3:$J$162,0),0)</f>
        <v>0</v>
      </c>
      <c r="G860"/>
    </row>
    <row r="861" spans="1:7" x14ac:dyDescent="0.25">
      <c r="A861" s="2">
        <v>40954</v>
      </c>
      <c r="B861" s="2">
        <v>41320</v>
      </c>
      <c r="C861">
        <v>13457</v>
      </c>
      <c r="D861" s="1">
        <f t="array" ref="D861">MAX(IF((C861=$G$3:$G$162)*(A861&lt;$H$3:$H$162)*(B861&gt;$H$3:$H$162),$J$3:$J$162,0),0)</f>
        <v>0</v>
      </c>
      <c r="G861"/>
    </row>
    <row r="862" spans="1:7" x14ac:dyDescent="0.25">
      <c r="A862" s="2">
        <v>40670</v>
      </c>
      <c r="B862" s="2">
        <v>41036</v>
      </c>
      <c r="C862">
        <v>13462</v>
      </c>
      <c r="D862" s="1">
        <f t="array" ref="D862">MAX(IF((C862=$G$3:$G$162)*(A862&lt;$H$3:$H$162)*(B862&gt;$H$3:$H$162),$J$3:$J$162,0),0)</f>
        <v>0</v>
      </c>
      <c r="G862"/>
    </row>
    <row r="863" spans="1:7" x14ac:dyDescent="0.25">
      <c r="A863" s="2">
        <v>40942</v>
      </c>
      <c r="B863" s="2">
        <v>41308</v>
      </c>
      <c r="C863">
        <v>13479</v>
      </c>
      <c r="D863" s="1">
        <f t="array" ref="D863">MAX(IF((C863=$G$3:$G$162)*(A863&lt;$H$3:$H$162)*(B863&gt;$H$3:$H$162),$J$3:$J$162,0),0)</f>
        <v>0</v>
      </c>
      <c r="G863"/>
    </row>
    <row r="864" spans="1:7" x14ac:dyDescent="0.25">
      <c r="A864" s="2">
        <v>40967</v>
      </c>
      <c r="B864" s="2">
        <v>41333</v>
      </c>
      <c r="C864">
        <v>13490</v>
      </c>
      <c r="D864" s="1">
        <f t="array" ref="D864">MAX(IF((C864=$G$3:$G$162)*(A864&lt;$H$3:$H$162)*(B864&gt;$H$3:$H$162),$J$3:$J$162,0),0)</f>
        <v>0</v>
      </c>
      <c r="G864"/>
    </row>
    <row r="865" spans="1:7" x14ac:dyDescent="0.25">
      <c r="A865" s="2">
        <v>40949</v>
      </c>
      <c r="B865" s="2">
        <v>41315</v>
      </c>
      <c r="C865">
        <v>13495</v>
      </c>
      <c r="D865" s="1">
        <f t="array" ref="D865">MAX(IF((C865=$G$3:$G$162)*(A865&lt;$H$3:$H$162)*(B865&gt;$H$3:$H$162),$J$3:$J$162,0),0)</f>
        <v>0</v>
      </c>
      <c r="G865"/>
    </row>
    <row r="866" spans="1:7" x14ac:dyDescent="0.25">
      <c r="A866" s="2">
        <v>40956</v>
      </c>
      <c r="B866" s="2">
        <v>41322</v>
      </c>
      <c r="C866">
        <v>13498</v>
      </c>
      <c r="D866" s="1">
        <f t="array" ref="D866">MAX(IF((C866=$G$3:$G$162)*(A866&lt;$H$3:$H$162)*(B866&gt;$H$3:$H$162),$J$3:$J$162,0),0)</f>
        <v>0</v>
      </c>
      <c r="G866"/>
    </row>
    <row r="867" spans="1:7" x14ac:dyDescent="0.25">
      <c r="A867" s="2">
        <v>40945</v>
      </c>
      <c r="B867" s="2">
        <v>41311</v>
      </c>
      <c r="C867">
        <v>13501</v>
      </c>
      <c r="D867" s="1">
        <f t="array" ref="D867">MAX(IF((C867=$G$3:$G$162)*(A867&lt;$H$3:$H$162)*(B867&gt;$H$3:$H$162),$J$3:$J$162,0),0)</f>
        <v>166.8</v>
      </c>
      <c r="G867"/>
    </row>
    <row r="868" spans="1:7" x14ac:dyDescent="0.25">
      <c r="A868" s="2">
        <v>40956</v>
      </c>
      <c r="B868" s="2">
        <v>41322</v>
      </c>
      <c r="C868">
        <v>13510</v>
      </c>
      <c r="D868" s="1">
        <f t="array" ref="D868">MAX(IF((C868=$G$3:$G$162)*(A868&lt;$H$3:$H$162)*(B868&gt;$H$3:$H$162),$J$3:$J$162,0),0)</f>
        <v>0</v>
      </c>
      <c r="G868"/>
    </row>
    <row r="869" spans="1:7" x14ac:dyDescent="0.25">
      <c r="A869" s="2">
        <v>40945</v>
      </c>
      <c r="B869" s="2">
        <v>41311</v>
      </c>
      <c r="C869">
        <v>13511</v>
      </c>
      <c r="D869" s="1">
        <f t="array" ref="D869">MAX(IF((C869=$G$3:$G$162)*(A869&lt;$H$3:$H$162)*(B869&gt;$H$3:$H$162),$J$3:$J$162,0),0)</f>
        <v>0</v>
      </c>
      <c r="G869"/>
    </row>
    <row r="870" spans="1:7" x14ac:dyDescent="0.25">
      <c r="A870" s="2">
        <v>40951</v>
      </c>
      <c r="B870" s="2">
        <v>41317</v>
      </c>
      <c r="C870">
        <v>13575</v>
      </c>
      <c r="D870" s="1">
        <f t="array" ref="D870">MAX(IF((C870=$G$3:$G$162)*(A870&lt;$H$3:$H$162)*(B870&gt;$H$3:$H$162),$J$3:$J$162,0),0)</f>
        <v>0</v>
      </c>
      <c r="G870"/>
    </row>
    <row r="871" spans="1:7" x14ac:dyDescent="0.25">
      <c r="A871" s="2">
        <v>40948</v>
      </c>
      <c r="B871" s="2">
        <v>41314</v>
      </c>
      <c r="C871">
        <v>13580</v>
      </c>
      <c r="D871" s="1">
        <f t="array" ref="D871">MAX(IF((C871=$G$3:$G$162)*(A871&lt;$H$3:$H$162)*(B871&gt;$H$3:$H$162),$J$3:$J$162,0),0)</f>
        <v>0</v>
      </c>
      <c r="G871"/>
    </row>
    <row r="872" spans="1:7" x14ac:dyDescent="0.25">
      <c r="A872" s="2">
        <v>40948</v>
      </c>
      <c r="B872" s="2">
        <v>41314</v>
      </c>
      <c r="C872">
        <v>13587</v>
      </c>
      <c r="D872" s="1">
        <f t="array" ref="D872">MAX(IF((C872=$G$3:$G$162)*(A872&lt;$H$3:$H$162)*(B872&gt;$H$3:$H$162),$J$3:$J$162,0),0)</f>
        <v>0</v>
      </c>
      <c r="G872"/>
    </row>
    <row r="873" spans="1:7" x14ac:dyDescent="0.25">
      <c r="A873" s="2">
        <v>40960</v>
      </c>
      <c r="B873" s="2">
        <v>41014</v>
      </c>
      <c r="C873">
        <v>13592</v>
      </c>
      <c r="D873" s="1">
        <f t="array" ref="D873">MAX(IF((C873=$G$3:$G$162)*(A873&lt;$H$3:$H$162)*(B873&gt;$H$3:$H$162),$J$3:$J$162,0),0)</f>
        <v>0</v>
      </c>
      <c r="G873"/>
    </row>
    <row r="874" spans="1:7" x14ac:dyDescent="0.25">
      <c r="A874" s="2">
        <v>40958</v>
      </c>
      <c r="B874" s="2">
        <v>41324</v>
      </c>
      <c r="C874">
        <v>13626</v>
      </c>
      <c r="D874" s="1">
        <f t="array" ref="D874">MAX(IF((C874=$G$3:$G$162)*(A874&lt;$H$3:$H$162)*(B874&gt;$H$3:$H$162),$J$3:$J$162,0),0)</f>
        <v>0</v>
      </c>
      <c r="G874"/>
    </row>
    <row r="875" spans="1:7" x14ac:dyDescent="0.25">
      <c r="A875" s="2">
        <v>40952</v>
      </c>
      <c r="B875" s="2">
        <v>41318</v>
      </c>
      <c r="C875">
        <v>13634</v>
      </c>
      <c r="D875" s="1">
        <f t="array" ref="D875">MAX(IF((C875=$G$3:$G$162)*(A875&lt;$H$3:$H$162)*(B875&gt;$H$3:$H$162),$J$3:$J$162,0),0)</f>
        <v>0</v>
      </c>
      <c r="G875"/>
    </row>
    <row r="876" spans="1:7" x14ac:dyDescent="0.25">
      <c r="A876" s="2">
        <v>40991</v>
      </c>
      <c r="B876" s="2">
        <v>41356</v>
      </c>
      <c r="C876">
        <v>13642</v>
      </c>
      <c r="D876" s="1">
        <f t="array" ref="D876">MAX(IF((C876=$G$3:$G$162)*(A876&lt;$H$3:$H$162)*(B876&gt;$H$3:$H$162),$J$3:$J$162,0),0)</f>
        <v>0</v>
      </c>
      <c r="G876"/>
    </row>
    <row r="877" spans="1:7" x14ac:dyDescent="0.25">
      <c r="A877" s="2">
        <v>40956</v>
      </c>
      <c r="B877" s="2">
        <v>41322</v>
      </c>
      <c r="C877">
        <v>13668</v>
      </c>
      <c r="D877" s="1">
        <f t="array" ref="D877">MAX(IF((C877=$G$3:$G$162)*(A877&lt;$H$3:$H$162)*(B877&gt;$H$3:$H$162),$J$3:$J$162,0),0)</f>
        <v>563.80000000000007</v>
      </c>
      <c r="G877"/>
    </row>
    <row r="878" spans="1:7" x14ac:dyDescent="0.25">
      <c r="A878" s="2">
        <v>40967</v>
      </c>
      <c r="B878" s="2">
        <v>41333</v>
      </c>
      <c r="C878">
        <v>13672</v>
      </c>
      <c r="D878" s="1">
        <f t="array" ref="D878">MAX(IF((C878=$G$3:$G$162)*(A878&lt;$H$3:$H$162)*(B878&gt;$H$3:$H$162),$J$3:$J$162,0),0)</f>
        <v>0</v>
      </c>
      <c r="G878"/>
    </row>
    <row r="879" spans="1:7" x14ac:dyDescent="0.25">
      <c r="A879" s="2">
        <v>40965</v>
      </c>
      <c r="B879" s="2">
        <v>41331</v>
      </c>
      <c r="C879">
        <v>13708</v>
      </c>
      <c r="D879" s="1">
        <f t="array" ref="D879">MAX(IF((C879=$G$3:$G$162)*(A879&lt;$H$3:$H$162)*(B879&gt;$H$3:$H$162),$J$3:$J$162,0),0)</f>
        <v>0</v>
      </c>
      <c r="G879"/>
    </row>
    <row r="880" spans="1:7" x14ac:dyDescent="0.25">
      <c r="A880" s="2">
        <v>40668</v>
      </c>
      <c r="B880" s="2">
        <v>41034</v>
      </c>
      <c r="C880">
        <v>13718</v>
      </c>
      <c r="D880" s="1">
        <f t="array" ref="D880">MAX(IF((C880=$G$3:$G$162)*(A880&lt;$H$3:$H$162)*(B880&gt;$H$3:$H$162),$J$3:$J$162,0),0)</f>
        <v>0</v>
      </c>
      <c r="G880"/>
    </row>
    <row r="881" spans="1:7" x14ac:dyDescent="0.25">
      <c r="A881" s="2">
        <v>40650</v>
      </c>
      <c r="B881" s="2">
        <v>41016</v>
      </c>
      <c r="C881">
        <v>13762</v>
      </c>
      <c r="D881" s="1">
        <f t="array" ref="D881">MAX(IF((C881=$G$3:$G$162)*(A881&lt;$H$3:$H$162)*(B881&gt;$H$3:$H$162),$J$3:$J$162,0),0)</f>
        <v>0</v>
      </c>
      <c r="G881"/>
    </row>
    <row r="882" spans="1:7" x14ac:dyDescent="0.25">
      <c r="A882" s="2">
        <v>40949</v>
      </c>
      <c r="B882" s="2">
        <v>41315</v>
      </c>
      <c r="C882">
        <v>13767</v>
      </c>
      <c r="D882" s="1">
        <f t="array" ref="D882">MAX(IF((C882=$G$3:$G$162)*(A882&lt;$H$3:$H$162)*(B882&gt;$H$3:$H$162),$J$3:$J$162,0),0)</f>
        <v>0</v>
      </c>
      <c r="G882"/>
    </row>
    <row r="883" spans="1:7" x14ac:dyDescent="0.25">
      <c r="A883" s="2">
        <v>40952</v>
      </c>
      <c r="B883" s="2">
        <v>41318</v>
      </c>
      <c r="C883">
        <v>13787</v>
      </c>
      <c r="D883" s="1">
        <f t="array" ref="D883">MAX(IF((C883=$G$3:$G$162)*(A883&lt;$H$3:$H$162)*(B883&gt;$H$3:$H$162),$J$3:$J$162,0),0)</f>
        <v>0</v>
      </c>
      <c r="G883"/>
    </row>
    <row r="884" spans="1:7" x14ac:dyDescent="0.25">
      <c r="A884" s="2">
        <v>40650</v>
      </c>
      <c r="B884" s="2">
        <v>41016</v>
      </c>
      <c r="C884">
        <v>13824</v>
      </c>
      <c r="D884" s="1">
        <f t="array" ref="D884">MAX(IF((C884=$G$3:$G$162)*(A884&lt;$H$3:$H$162)*(B884&gt;$H$3:$H$162),$J$3:$J$162,0),0)</f>
        <v>0</v>
      </c>
      <c r="G884"/>
    </row>
    <row r="885" spans="1:7" x14ac:dyDescent="0.25">
      <c r="A885" s="2">
        <v>40646</v>
      </c>
      <c r="B885" s="2">
        <v>41012</v>
      </c>
      <c r="C885">
        <v>13835</v>
      </c>
      <c r="D885" s="1">
        <f t="array" ref="D885">MAX(IF((C885=$G$3:$G$162)*(A885&lt;$H$3:$H$162)*(B885&gt;$H$3:$H$162),$J$3:$J$162,0),0)</f>
        <v>0</v>
      </c>
      <c r="G885"/>
    </row>
    <row r="886" spans="1:7" x14ac:dyDescent="0.25">
      <c r="A886" s="2">
        <v>40978</v>
      </c>
      <c r="B886" s="2">
        <v>41343</v>
      </c>
      <c r="C886">
        <v>13844</v>
      </c>
      <c r="D886" s="1">
        <f t="array" ref="D886">MAX(IF((C886=$G$3:$G$162)*(A886&lt;$H$3:$H$162)*(B886&gt;$H$3:$H$162),$J$3:$J$162,0),0)</f>
        <v>0</v>
      </c>
      <c r="G886"/>
    </row>
    <row r="887" spans="1:7" x14ac:dyDescent="0.25">
      <c r="A887" s="2">
        <v>40974</v>
      </c>
      <c r="B887" s="2">
        <v>41339</v>
      </c>
      <c r="C887">
        <v>13862</v>
      </c>
      <c r="D887" s="1">
        <f t="array" ref="D887">MAX(IF((C887=$G$3:$G$162)*(A887&lt;$H$3:$H$162)*(B887&gt;$H$3:$H$162),$J$3:$J$162,0),0)</f>
        <v>3074.7000000000003</v>
      </c>
      <c r="G887"/>
    </row>
    <row r="888" spans="1:7" x14ac:dyDescent="0.25">
      <c r="A888" s="2">
        <v>40943</v>
      </c>
      <c r="B888" s="2">
        <v>41309</v>
      </c>
      <c r="C888">
        <v>13863</v>
      </c>
      <c r="D888" s="1">
        <f t="array" ref="D888">MAX(IF((C888=$G$3:$G$162)*(A888&lt;$H$3:$H$162)*(B888&gt;$H$3:$H$162),$J$3:$J$162,0),0)</f>
        <v>0</v>
      </c>
      <c r="G888"/>
    </row>
    <row r="889" spans="1:7" x14ac:dyDescent="0.25">
      <c r="A889" s="2">
        <v>40984</v>
      </c>
      <c r="B889" s="2">
        <v>41349</v>
      </c>
      <c r="C889">
        <v>13864</v>
      </c>
      <c r="D889" s="1">
        <f t="array" ref="D889">MAX(IF((C889=$G$3:$G$162)*(A889&lt;$H$3:$H$162)*(B889&gt;$H$3:$H$162),$J$3:$J$162,0),0)</f>
        <v>0</v>
      </c>
      <c r="G889"/>
    </row>
    <row r="890" spans="1:7" x14ac:dyDescent="0.25">
      <c r="A890" s="2">
        <v>40952</v>
      </c>
      <c r="B890" s="2">
        <v>41318</v>
      </c>
      <c r="C890">
        <v>13865</v>
      </c>
      <c r="D890" s="1">
        <f t="array" ref="D890">MAX(IF((C890=$G$3:$G$162)*(A890&lt;$H$3:$H$162)*(B890&gt;$H$3:$H$162),$J$3:$J$162,0),0)</f>
        <v>0</v>
      </c>
      <c r="G890"/>
    </row>
    <row r="891" spans="1:7" x14ac:dyDescent="0.25">
      <c r="A891" s="2">
        <v>40645</v>
      </c>
      <c r="B891" s="2">
        <v>41011</v>
      </c>
      <c r="C891">
        <v>13868</v>
      </c>
      <c r="D891" s="1">
        <f t="array" ref="D891">MAX(IF((C891=$G$3:$G$162)*(A891&lt;$H$3:$H$162)*(B891&gt;$H$3:$H$162),$J$3:$J$162,0),0)</f>
        <v>0</v>
      </c>
      <c r="G891"/>
    </row>
    <row r="892" spans="1:7" x14ac:dyDescent="0.25">
      <c r="A892" s="2">
        <v>40958</v>
      </c>
      <c r="B892" s="2">
        <v>41324</v>
      </c>
      <c r="C892">
        <v>13869</v>
      </c>
      <c r="D892" s="1">
        <f t="array" ref="D892">MAX(IF((C892=$G$3:$G$162)*(A892&lt;$H$3:$H$162)*(B892&gt;$H$3:$H$162),$J$3:$J$162,0),0)</f>
        <v>0</v>
      </c>
      <c r="G892"/>
    </row>
    <row r="893" spans="1:7" x14ac:dyDescent="0.25">
      <c r="A893" s="2">
        <v>40678</v>
      </c>
      <c r="B893" s="2">
        <v>41044</v>
      </c>
      <c r="C893">
        <v>13896</v>
      </c>
      <c r="D893" s="1">
        <f t="array" ref="D893">MAX(IF((C893=$G$3:$G$162)*(A893&lt;$H$3:$H$162)*(B893&gt;$H$3:$H$162),$J$3:$J$162,0),0)</f>
        <v>0</v>
      </c>
      <c r="G893"/>
    </row>
    <row r="894" spans="1:7" x14ac:dyDescent="0.25">
      <c r="A894" s="2">
        <v>40953</v>
      </c>
      <c r="B894" s="2">
        <v>41319</v>
      </c>
      <c r="C894">
        <v>13962</v>
      </c>
      <c r="D894" s="1">
        <f t="array" ref="D894">MAX(IF((C894=$G$3:$G$162)*(A894&lt;$H$3:$H$162)*(B894&gt;$H$3:$H$162),$J$3:$J$162,0),0)</f>
        <v>0</v>
      </c>
      <c r="G894"/>
    </row>
    <row r="895" spans="1:7" x14ac:dyDescent="0.25">
      <c r="A895" s="2">
        <v>40947</v>
      </c>
      <c r="B895" s="2">
        <v>41313</v>
      </c>
      <c r="C895">
        <v>13997</v>
      </c>
      <c r="D895" s="1">
        <f t="array" ref="D895">MAX(IF((C895=$G$3:$G$162)*(A895&lt;$H$3:$H$162)*(B895&gt;$H$3:$H$162),$J$3:$J$162,0),0)</f>
        <v>0</v>
      </c>
      <c r="G895"/>
    </row>
    <row r="896" spans="1:7" x14ac:dyDescent="0.25">
      <c r="A896" s="2">
        <v>40673</v>
      </c>
      <c r="B896" s="2">
        <v>41039</v>
      </c>
      <c r="C896">
        <v>14007</v>
      </c>
      <c r="D896" s="1">
        <f t="array" ref="D896">MAX(IF((C896=$G$3:$G$162)*(A896&lt;$H$3:$H$162)*(B896&gt;$H$3:$H$162),$J$3:$J$162,0),0)</f>
        <v>0</v>
      </c>
      <c r="G896"/>
    </row>
    <row r="897" spans="1:7" x14ac:dyDescent="0.25">
      <c r="A897" s="2">
        <v>40925</v>
      </c>
      <c r="B897" s="2">
        <v>41291</v>
      </c>
      <c r="C897">
        <v>14015</v>
      </c>
      <c r="D897" s="1">
        <f t="array" ref="D897">MAX(IF((C897=$G$3:$G$162)*(A897&lt;$H$3:$H$162)*(B897&gt;$H$3:$H$162),$J$3:$J$162,0),0)</f>
        <v>0</v>
      </c>
      <c r="G897"/>
    </row>
    <row r="898" spans="1:7" x14ac:dyDescent="0.25">
      <c r="A898" s="2">
        <v>40964</v>
      </c>
      <c r="B898" s="2">
        <v>41330</v>
      </c>
      <c r="C898">
        <v>14021</v>
      </c>
      <c r="D898" s="1">
        <f t="array" ref="D898">MAX(IF((C898=$G$3:$G$162)*(A898&lt;$H$3:$H$162)*(B898&gt;$H$3:$H$162),$J$3:$J$162,0),0)</f>
        <v>0</v>
      </c>
      <c r="G898"/>
    </row>
    <row r="899" spans="1:7" x14ac:dyDescent="0.25">
      <c r="A899" s="2">
        <v>40663</v>
      </c>
      <c r="B899" s="2">
        <v>41029</v>
      </c>
      <c r="C899">
        <v>14022</v>
      </c>
      <c r="D899" s="1">
        <f t="array" ref="D899">MAX(IF((C899=$G$3:$G$162)*(A899&lt;$H$3:$H$162)*(B899&gt;$H$3:$H$162),$J$3:$J$162,0),0)</f>
        <v>793.1</v>
      </c>
      <c r="G899"/>
    </row>
    <row r="900" spans="1:7" x14ac:dyDescent="0.25">
      <c r="A900" s="2">
        <v>40980</v>
      </c>
      <c r="B900" s="2">
        <v>41345</v>
      </c>
      <c r="C900">
        <v>14035</v>
      </c>
      <c r="D900" s="1">
        <f t="array" ref="D900">MAX(IF((C900=$G$3:$G$162)*(A900&lt;$H$3:$H$162)*(B900&gt;$H$3:$H$162),$J$3:$J$162,0),0)</f>
        <v>0</v>
      </c>
      <c r="G900"/>
    </row>
    <row r="901" spans="1:7" x14ac:dyDescent="0.25">
      <c r="A901" s="2">
        <v>40969</v>
      </c>
      <c r="B901" s="2">
        <v>41334</v>
      </c>
      <c r="C901">
        <v>14036</v>
      </c>
      <c r="D901" s="1">
        <f t="array" ref="D901">MAX(IF((C901=$G$3:$G$162)*(A901&lt;$H$3:$H$162)*(B901&gt;$H$3:$H$162),$J$3:$J$162,0),0)</f>
        <v>0</v>
      </c>
      <c r="G901"/>
    </row>
    <row r="902" spans="1:7" x14ac:dyDescent="0.25">
      <c r="A902" s="2">
        <v>40993</v>
      </c>
      <c r="B902" s="2">
        <v>41358</v>
      </c>
      <c r="C902">
        <v>14071</v>
      </c>
      <c r="D902" s="1">
        <f t="array" ref="D902">MAX(IF((C902=$G$3:$G$162)*(A902&lt;$H$3:$H$162)*(B902&gt;$H$3:$H$162),$J$3:$J$162,0),0)</f>
        <v>0</v>
      </c>
      <c r="G902"/>
    </row>
    <row r="903" spans="1:7" x14ac:dyDescent="0.25">
      <c r="A903" s="2">
        <v>40654</v>
      </c>
      <c r="B903" s="2">
        <v>41020</v>
      </c>
      <c r="C903">
        <v>14087</v>
      </c>
      <c r="D903" s="1">
        <f t="array" ref="D903">MAX(IF((C903=$G$3:$G$162)*(A903&lt;$H$3:$H$162)*(B903&gt;$H$3:$H$162),$J$3:$J$162,0),0)</f>
        <v>0</v>
      </c>
      <c r="G903"/>
    </row>
    <row r="904" spans="1:7" x14ac:dyDescent="0.25">
      <c r="A904" s="2">
        <v>40973</v>
      </c>
      <c r="B904" s="2">
        <v>41338</v>
      </c>
      <c r="C904">
        <v>14105</v>
      </c>
      <c r="D904" s="1">
        <f t="array" ref="D904">MAX(IF((C904=$G$3:$G$162)*(A904&lt;$H$3:$H$162)*(B904&gt;$H$3:$H$162),$J$3:$J$162,0),0)</f>
        <v>0</v>
      </c>
      <c r="G904"/>
    </row>
    <row r="905" spans="1:7" x14ac:dyDescent="0.25">
      <c r="A905" s="2">
        <v>40653</v>
      </c>
      <c r="B905" s="2">
        <v>41019</v>
      </c>
      <c r="C905">
        <v>14153</v>
      </c>
      <c r="D905" s="1">
        <f t="array" ref="D905">MAX(IF((C905=$G$3:$G$162)*(A905&lt;$H$3:$H$162)*(B905&gt;$H$3:$H$162),$J$3:$J$162,0),0)</f>
        <v>37665</v>
      </c>
      <c r="G905"/>
    </row>
    <row r="906" spans="1:7" x14ac:dyDescent="0.25">
      <c r="A906" s="2">
        <v>40978</v>
      </c>
      <c r="B906" s="2">
        <v>41343</v>
      </c>
      <c r="C906">
        <v>14167</v>
      </c>
      <c r="D906" s="1">
        <f t="array" ref="D906">MAX(IF((C906=$G$3:$G$162)*(A906&lt;$H$3:$H$162)*(B906&gt;$H$3:$H$162),$J$3:$J$162,0),0)</f>
        <v>0</v>
      </c>
      <c r="G906"/>
    </row>
    <row r="907" spans="1:7" x14ac:dyDescent="0.25">
      <c r="A907" s="2">
        <v>40959</v>
      </c>
      <c r="B907" s="2">
        <v>41325</v>
      </c>
      <c r="C907">
        <v>14179</v>
      </c>
      <c r="D907" s="1">
        <f t="array" ref="D907">MAX(IF((C907=$G$3:$G$162)*(A907&lt;$H$3:$H$162)*(B907&gt;$H$3:$H$162),$J$3:$J$162,0),0)</f>
        <v>0</v>
      </c>
      <c r="G907"/>
    </row>
    <row r="908" spans="1:7" x14ac:dyDescent="0.25">
      <c r="A908" s="2">
        <v>40957</v>
      </c>
      <c r="B908" s="2">
        <v>41323</v>
      </c>
      <c r="C908">
        <v>14202</v>
      </c>
      <c r="D908" s="1">
        <f t="array" ref="D908">MAX(IF((C908=$G$3:$G$162)*(A908&lt;$H$3:$H$162)*(B908&gt;$H$3:$H$162),$J$3:$J$162,0),0)</f>
        <v>0</v>
      </c>
      <c r="G908"/>
    </row>
    <row r="909" spans="1:7" x14ac:dyDescent="0.25">
      <c r="A909" s="2">
        <v>40971</v>
      </c>
      <c r="B909" s="2">
        <v>41336</v>
      </c>
      <c r="C909">
        <v>14204</v>
      </c>
      <c r="D909" s="1">
        <f t="array" ref="D909">MAX(IF((C909=$G$3:$G$162)*(A909&lt;$H$3:$H$162)*(B909&gt;$H$3:$H$162),$J$3:$J$162,0),0)</f>
        <v>0</v>
      </c>
      <c r="G909"/>
    </row>
    <row r="910" spans="1:7" x14ac:dyDescent="0.25">
      <c r="A910" s="2">
        <v>40899</v>
      </c>
      <c r="B910" s="2">
        <v>41265</v>
      </c>
      <c r="C910">
        <v>14220</v>
      </c>
      <c r="D910" s="1">
        <f t="array" ref="D910">MAX(IF((C910=$G$3:$G$162)*(A910&lt;$H$3:$H$162)*(B910&gt;$H$3:$H$162),$J$3:$J$162,0),0)</f>
        <v>0</v>
      </c>
      <c r="G910"/>
    </row>
    <row r="911" spans="1:7" x14ac:dyDescent="0.25">
      <c r="A911" s="2">
        <v>40899</v>
      </c>
      <c r="B911" s="2">
        <v>41265</v>
      </c>
      <c r="C911">
        <v>14237</v>
      </c>
      <c r="D911" s="1">
        <f t="array" ref="D911">MAX(IF((C911=$G$3:$G$162)*(A911&lt;$H$3:$H$162)*(B911&gt;$H$3:$H$162),$J$3:$J$162,0),0)</f>
        <v>0</v>
      </c>
      <c r="G911"/>
    </row>
    <row r="912" spans="1:7" x14ac:dyDescent="0.25">
      <c r="A912" s="2">
        <v>40673</v>
      </c>
      <c r="B912" s="2">
        <v>41039</v>
      </c>
      <c r="C912">
        <v>14287</v>
      </c>
      <c r="D912" s="1">
        <f t="array" ref="D912">MAX(IF((C912=$G$3:$G$162)*(A912&lt;$H$3:$H$162)*(B912&gt;$H$3:$H$162),$J$3:$J$162,0),0)</f>
        <v>0</v>
      </c>
      <c r="G912"/>
    </row>
    <row r="913" spans="1:7" x14ac:dyDescent="0.25">
      <c r="A913" s="2">
        <v>40892</v>
      </c>
      <c r="B913" s="2">
        <v>41258</v>
      </c>
      <c r="C913">
        <v>14347</v>
      </c>
      <c r="D913" s="1">
        <f t="array" ref="D913">MAX(IF((C913=$G$3:$G$162)*(A913&lt;$H$3:$H$162)*(B913&gt;$H$3:$H$162),$J$3:$J$162,0),0)</f>
        <v>0</v>
      </c>
      <c r="G913"/>
    </row>
    <row r="914" spans="1:7" x14ac:dyDescent="0.25">
      <c r="A914" s="2">
        <v>40677</v>
      </c>
      <c r="B914" s="2">
        <v>41043</v>
      </c>
      <c r="C914">
        <v>14400</v>
      </c>
      <c r="D914" s="1">
        <f t="array" ref="D914">MAX(IF((C914=$G$3:$G$162)*(A914&lt;$H$3:$H$162)*(B914&gt;$H$3:$H$162),$J$3:$J$162,0),0)</f>
        <v>0</v>
      </c>
      <c r="G914"/>
    </row>
    <row r="915" spans="1:7" x14ac:dyDescent="0.25">
      <c r="A915" s="2">
        <v>40661</v>
      </c>
      <c r="B915" s="2">
        <v>41027</v>
      </c>
      <c r="C915">
        <v>14416</v>
      </c>
      <c r="D915" s="1">
        <f t="array" ref="D915">MAX(IF((C915=$G$3:$G$162)*(A915&lt;$H$3:$H$162)*(B915&gt;$H$3:$H$162),$J$3:$J$162,0),0)</f>
        <v>0</v>
      </c>
      <c r="G915"/>
    </row>
    <row r="916" spans="1:7" x14ac:dyDescent="0.25">
      <c r="A916" s="2">
        <v>40913</v>
      </c>
      <c r="B916" s="2">
        <v>41279</v>
      </c>
      <c r="C916">
        <v>14417</v>
      </c>
      <c r="D916" s="1">
        <f t="array" ref="D916">MAX(IF((C916=$G$3:$G$162)*(A916&lt;$H$3:$H$162)*(B916&gt;$H$3:$H$162),$J$3:$J$162,0),0)</f>
        <v>0</v>
      </c>
      <c r="G916"/>
    </row>
    <row r="917" spans="1:7" x14ac:dyDescent="0.25">
      <c r="A917" s="2">
        <v>40908</v>
      </c>
      <c r="B917" s="2">
        <v>41274</v>
      </c>
      <c r="C917">
        <v>14439</v>
      </c>
      <c r="D917" s="1">
        <f t="array" ref="D917">MAX(IF((C917=$G$3:$G$162)*(A917&lt;$H$3:$H$162)*(B917&gt;$H$3:$H$162),$J$3:$J$162,0),0)</f>
        <v>0</v>
      </c>
      <c r="G917"/>
    </row>
    <row r="918" spans="1:7" x14ac:dyDescent="0.25">
      <c r="A918" s="2">
        <v>40663</v>
      </c>
      <c r="B918" s="2">
        <v>41029</v>
      </c>
      <c r="C918">
        <v>14453</v>
      </c>
      <c r="D918" s="1">
        <f t="array" ref="D918">MAX(IF((C918=$G$3:$G$162)*(A918&lt;$H$3:$H$162)*(B918&gt;$H$3:$H$162),$J$3:$J$162,0),0)</f>
        <v>0</v>
      </c>
      <c r="G918"/>
    </row>
    <row r="919" spans="1:7" x14ac:dyDescent="0.25">
      <c r="A919" s="2">
        <v>40905</v>
      </c>
      <c r="B919" s="2">
        <v>41271</v>
      </c>
      <c r="C919">
        <v>14457</v>
      </c>
      <c r="D919" s="1">
        <f t="array" ref="D919">MAX(IF((C919=$G$3:$G$162)*(A919&lt;$H$3:$H$162)*(B919&gt;$H$3:$H$162),$J$3:$J$162,0),0)</f>
        <v>0</v>
      </c>
      <c r="G919"/>
    </row>
    <row r="920" spans="1:7" x14ac:dyDescent="0.25">
      <c r="A920" s="2">
        <v>40909</v>
      </c>
      <c r="B920" s="2">
        <v>41275</v>
      </c>
      <c r="C920">
        <v>14458</v>
      </c>
      <c r="D920" s="1">
        <f t="array" ref="D920">MAX(IF((C920=$G$3:$G$162)*(A920&lt;$H$3:$H$162)*(B920&gt;$H$3:$H$162),$J$3:$J$162,0),0)</f>
        <v>0</v>
      </c>
      <c r="G920"/>
    </row>
    <row r="921" spans="1:7" x14ac:dyDescent="0.25">
      <c r="A921" s="2">
        <v>40907</v>
      </c>
      <c r="B921" s="2">
        <v>41273</v>
      </c>
      <c r="C921">
        <v>14485</v>
      </c>
      <c r="D921" s="1">
        <f t="array" ref="D921">MAX(IF((C921=$G$3:$G$162)*(A921&lt;$H$3:$H$162)*(B921&gt;$H$3:$H$162),$J$3:$J$162,0),0)</f>
        <v>0</v>
      </c>
      <c r="G921"/>
    </row>
    <row r="922" spans="1:7" x14ac:dyDescent="0.25">
      <c r="A922" s="2">
        <v>40911</v>
      </c>
      <c r="B922" s="2">
        <v>41277</v>
      </c>
      <c r="C922">
        <v>14491</v>
      </c>
      <c r="D922" s="1">
        <f t="array" ref="D922">MAX(IF((C922=$G$3:$G$162)*(A922&lt;$H$3:$H$162)*(B922&gt;$H$3:$H$162),$J$3:$J$162,0),0)</f>
        <v>0</v>
      </c>
      <c r="G922"/>
    </row>
    <row r="923" spans="1:7" x14ac:dyDescent="0.25">
      <c r="A923" s="2">
        <v>40658</v>
      </c>
      <c r="B923" s="2">
        <v>41022</v>
      </c>
      <c r="C923">
        <v>14495</v>
      </c>
      <c r="D923" s="1">
        <f t="array" ref="D923">MAX(IF((C923=$G$3:$G$162)*(A923&lt;$H$3:$H$162)*(B923&gt;$H$3:$H$162),$J$3:$J$162,0),0)</f>
        <v>0</v>
      </c>
      <c r="G923"/>
    </row>
    <row r="924" spans="1:7" x14ac:dyDescent="0.25">
      <c r="A924" s="2">
        <v>40920</v>
      </c>
      <c r="B924" s="2">
        <v>41286</v>
      </c>
      <c r="C924">
        <v>14513</v>
      </c>
      <c r="D924" s="1">
        <f t="array" ref="D924">MAX(IF((C924=$G$3:$G$162)*(A924&lt;$H$3:$H$162)*(B924&gt;$H$3:$H$162),$J$3:$J$162,0),0)</f>
        <v>63694.000000000007</v>
      </c>
      <c r="G924"/>
    </row>
    <row r="925" spans="1:7" x14ac:dyDescent="0.25">
      <c r="A925" s="2">
        <v>40656</v>
      </c>
      <c r="B925" s="2">
        <v>41022</v>
      </c>
      <c r="C925">
        <v>14517</v>
      </c>
      <c r="D925" s="1">
        <f t="array" ref="D925">MAX(IF((C925=$G$3:$G$162)*(A925&lt;$H$3:$H$162)*(B925&gt;$H$3:$H$162),$J$3:$J$162,0),0)</f>
        <v>0</v>
      </c>
      <c r="G925"/>
    </row>
    <row r="926" spans="1:7" x14ac:dyDescent="0.25">
      <c r="A926" s="2">
        <v>40934</v>
      </c>
      <c r="B926" s="2">
        <v>41300</v>
      </c>
      <c r="C926">
        <v>14527</v>
      </c>
      <c r="D926" s="1">
        <f t="array" ref="D926">MAX(IF((C926=$G$3:$G$162)*(A926&lt;$H$3:$H$162)*(B926&gt;$H$3:$H$162),$J$3:$J$162,0),0)</f>
        <v>0</v>
      </c>
      <c r="G926"/>
    </row>
    <row r="927" spans="1:7" x14ac:dyDescent="0.25">
      <c r="A927" s="2">
        <v>40656</v>
      </c>
      <c r="B927" s="2">
        <v>41022</v>
      </c>
      <c r="C927">
        <v>14553</v>
      </c>
      <c r="D927" s="1">
        <f t="array" ref="D927">MAX(IF((C927=$G$3:$G$162)*(A927&lt;$H$3:$H$162)*(B927&gt;$H$3:$H$162),$J$3:$J$162,0),0)</f>
        <v>0</v>
      </c>
      <c r="G927"/>
    </row>
    <row r="928" spans="1:7" x14ac:dyDescent="0.25">
      <c r="A928" s="2">
        <v>40995</v>
      </c>
      <c r="B928" s="2">
        <v>41275</v>
      </c>
      <c r="C928">
        <v>14601</v>
      </c>
      <c r="D928" s="1">
        <f t="array" ref="D928">MAX(IF((C928=$G$3:$G$162)*(A928&lt;$H$3:$H$162)*(B928&gt;$H$3:$H$162),$J$3:$J$162,0),0)</f>
        <v>0</v>
      </c>
      <c r="G928"/>
    </row>
    <row r="929" spans="1:7" x14ac:dyDescent="0.25">
      <c r="A929" s="2">
        <v>40907</v>
      </c>
      <c r="B929" s="2">
        <v>41273</v>
      </c>
      <c r="C929">
        <v>14616</v>
      </c>
      <c r="D929" s="1">
        <f t="array" ref="D929">MAX(IF((C929=$G$3:$G$162)*(A929&lt;$H$3:$H$162)*(B929&gt;$H$3:$H$162),$J$3:$J$162,0),0)</f>
        <v>803.3</v>
      </c>
      <c r="G929"/>
    </row>
    <row r="930" spans="1:7" x14ac:dyDescent="0.25">
      <c r="A930" s="2">
        <v>40967</v>
      </c>
      <c r="B930" s="2">
        <v>41333</v>
      </c>
      <c r="C930">
        <v>14618</v>
      </c>
      <c r="D930" s="1">
        <f t="array" ref="D930">MAX(IF((C930=$G$3:$G$162)*(A930&lt;$H$3:$H$162)*(B930&gt;$H$3:$H$162),$J$3:$J$162,0),0)</f>
        <v>0</v>
      </c>
      <c r="G930"/>
    </row>
    <row r="931" spans="1:7" x14ac:dyDescent="0.25">
      <c r="A931" s="2">
        <v>40940</v>
      </c>
      <c r="B931" s="2">
        <v>41306</v>
      </c>
      <c r="C931">
        <v>14627</v>
      </c>
      <c r="D931" s="1">
        <f t="array" ref="D931">MAX(IF((C931=$G$3:$G$162)*(A931&lt;$H$3:$H$162)*(B931&gt;$H$3:$H$162),$J$3:$J$162,0),0)</f>
        <v>0</v>
      </c>
      <c r="G931"/>
    </row>
    <row r="932" spans="1:7" x14ac:dyDescent="0.25">
      <c r="A932" s="2">
        <v>40918</v>
      </c>
      <c r="B932" s="2">
        <v>41284</v>
      </c>
      <c r="C932">
        <v>14634</v>
      </c>
      <c r="D932" s="1">
        <f t="array" ref="D932">MAX(IF((C932=$G$3:$G$162)*(A932&lt;$H$3:$H$162)*(B932&gt;$H$3:$H$162),$J$3:$J$162,0),0)</f>
        <v>0</v>
      </c>
      <c r="G932"/>
    </row>
    <row r="933" spans="1:7" x14ac:dyDescent="0.25">
      <c r="A933" s="2">
        <v>40924</v>
      </c>
      <c r="B933" s="2">
        <v>41290</v>
      </c>
      <c r="C933">
        <v>14643</v>
      </c>
      <c r="D933" s="1">
        <f t="array" ref="D933">MAX(IF((C933=$G$3:$G$162)*(A933&lt;$H$3:$H$162)*(B933&gt;$H$3:$H$162),$J$3:$J$162,0),0)</f>
        <v>0</v>
      </c>
      <c r="G933"/>
    </row>
    <row r="934" spans="1:7" x14ac:dyDescent="0.25">
      <c r="A934" s="2">
        <v>40919</v>
      </c>
      <c r="B934" s="2">
        <v>41285</v>
      </c>
      <c r="C934">
        <v>14651</v>
      </c>
      <c r="D934" s="1">
        <f t="array" ref="D934">MAX(IF((C934=$G$3:$G$162)*(A934&lt;$H$3:$H$162)*(B934&gt;$H$3:$H$162),$J$3:$J$162,0),0)</f>
        <v>0</v>
      </c>
      <c r="G934"/>
    </row>
    <row r="935" spans="1:7" x14ac:dyDescent="0.25">
      <c r="A935" s="2">
        <v>40664</v>
      </c>
      <c r="B935" s="2">
        <v>41030</v>
      </c>
      <c r="C935">
        <v>14663</v>
      </c>
      <c r="D935" s="1">
        <f t="array" ref="D935">MAX(IF((C935=$G$3:$G$162)*(A935&lt;$H$3:$H$162)*(B935&gt;$H$3:$H$162),$J$3:$J$162,0),0)</f>
        <v>0</v>
      </c>
      <c r="G935"/>
    </row>
    <row r="936" spans="1:7" x14ac:dyDescent="0.25">
      <c r="A936" s="2">
        <v>40920</v>
      </c>
      <c r="B936" s="2">
        <v>41286</v>
      </c>
      <c r="C936">
        <v>14667</v>
      </c>
      <c r="D936" s="1">
        <f t="array" ref="D936">MAX(IF((C936=$G$3:$G$162)*(A936&lt;$H$3:$H$162)*(B936&gt;$H$3:$H$162),$J$3:$J$162,0),0)</f>
        <v>0</v>
      </c>
      <c r="G936"/>
    </row>
    <row r="937" spans="1:7" x14ac:dyDescent="0.25">
      <c r="A937" s="2">
        <v>40915</v>
      </c>
      <c r="B937" s="2">
        <v>41281</v>
      </c>
      <c r="C937">
        <v>14685</v>
      </c>
      <c r="D937" s="1">
        <f t="array" ref="D937">MAX(IF((C937=$G$3:$G$162)*(A937&lt;$H$3:$H$162)*(B937&gt;$H$3:$H$162),$J$3:$J$162,0),0)</f>
        <v>2988.7</v>
      </c>
      <c r="G937"/>
    </row>
    <row r="938" spans="1:7" x14ac:dyDescent="0.25">
      <c r="A938" s="2">
        <v>40911</v>
      </c>
      <c r="B938" s="2">
        <v>41277</v>
      </c>
      <c r="C938">
        <v>14701</v>
      </c>
      <c r="D938" s="1">
        <f t="array" ref="D938">MAX(IF((C938=$G$3:$G$162)*(A938&lt;$H$3:$H$162)*(B938&gt;$H$3:$H$162),$J$3:$J$162,0),0)</f>
        <v>0</v>
      </c>
      <c r="G938"/>
    </row>
    <row r="939" spans="1:7" x14ac:dyDescent="0.25">
      <c r="A939" s="2">
        <v>40863</v>
      </c>
      <c r="B939" s="2">
        <v>41229</v>
      </c>
      <c r="C939">
        <v>14702</v>
      </c>
      <c r="D939" s="1">
        <f t="array" ref="D939">MAX(IF((C939=$G$3:$G$162)*(A939&lt;$H$3:$H$162)*(B939&gt;$H$3:$H$162),$J$3:$J$162,0),0)</f>
        <v>500</v>
      </c>
      <c r="G939"/>
    </row>
    <row r="940" spans="1:7" x14ac:dyDescent="0.25">
      <c r="A940" s="2">
        <v>40659</v>
      </c>
      <c r="B940" s="2">
        <v>41025</v>
      </c>
      <c r="C940">
        <v>14722</v>
      </c>
      <c r="D940" s="1">
        <f t="array" ref="D940">MAX(IF((C940=$G$3:$G$162)*(A940&lt;$H$3:$H$162)*(B940&gt;$H$3:$H$162),$J$3:$J$162,0),0)</f>
        <v>0</v>
      </c>
      <c r="G940"/>
    </row>
    <row r="941" spans="1:7" x14ac:dyDescent="0.25">
      <c r="A941" s="2">
        <v>40674</v>
      </c>
      <c r="B941" s="2">
        <v>41040</v>
      </c>
      <c r="C941">
        <v>14744</v>
      </c>
      <c r="D941" s="1">
        <f t="array" ref="D941">MAX(IF((C941=$G$3:$G$162)*(A941&lt;$H$3:$H$162)*(B941&gt;$H$3:$H$162),$J$3:$J$162,0),0)</f>
        <v>0</v>
      </c>
      <c r="G941"/>
    </row>
    <row r="942" spans="1:7" x14ac:dyDescent="0.25">
      <c r="A942" s="2">
        <v>40915</v>
      </c>
      <c r="B942" s="2">
        <v>41281</v>
      </c>
      <c r="C942">
        <v>14786</v>
      </c>
      <c r="D942" s="1">
        <f t="array" ref="D942">MAX(IF((C942=$G$3:$G$162)*(A942&lt;$H$3:$H$162)*(B942&gt;$H$3:$H$162),$J$3:$J$162,0),0)</f>
        <v>0</v>
      </c>
      <c r="G942"/>
    </row>
    <row r="943" spans="1:7" x14ac:dyDescent="0.25">
      <c r="A943" s="2">
        <v>40944</v>
      </c>
      <c r="B943" s="2">
        <v>41310</v>
      </c>
      <c r="C943">
        <v>14807</v>
      </c>
      <c r="D943" s="1">
        <f t="array" ref="D943">MAX(IF((C943=$G$3:$G$162)*(A943&lt;$H$3:$H$162)*(B943&gt;$H$3:$H$162),$J$3:$J$162,0),0)</f>
        <v>0</v>
      </c>
      <c r="G943"/>
    </row>
    <row r="944" spans="1:7" x14ac:dyDescent="0.25">
      <c r="A944" s="2">
        <v>40926</v>
      </c>
      <c r="B944" s="2">
        <v>41292</v>
      </c>
      <c r="C944">
        <v>14812</v>
      </c>
      <c r="D944" s="1">
        <f t="array" ref="D944">MAX(IF((C944=$G$3:$G$162)*(A944&lt;$H$3:$H$162)*(B944&gt;$H$3:$H$162),$J$3:$J$162,0),0)</f>
        <v>0</v>
      </c>
      <c r="G944"/>
    </row>
    <row r="945" spans="1:7" x14ac:dyDescent="0.25">
      <c r="A945" s="2">
        <v>40908</v>
      </c>
      <c r="B945" s="2">
        <v>41274</v>
      </c>
      <c r="C945">
        <v>14813</v>
      </c>
      <c r="D945" s="1">
        <f t="array" ref="D945">MAX(IF((C945=$G$3:$G$162)*(A945&lt;$H$3:$H$162)*(B945&gt;$H$3:$H$162),$J$3:$J$162,0),0)</f>
        <v>0</v>
      </c>
      <c r="G945"/>
    </row>
    <row r="946" spans="1:7" x14ac:dyDescent="0.25">
      <c r="A946" s="2">
        <v>40932</v>
      </c>
      <c r="B946" s="2">
        <v>41298</v>
      </c>
      <c r="C946">
        <v>14856</v>
      </c>
      <c r="D946" s="1">
        <f t="array" ref="D946">MAX(IF((C946=$G$3:$G$162)*(A946&lt;$H$3:$H$162)*(B946&gt;$H$3:$H$162),$J$3:$J$162,0),0)</f>
        <v>0</v>
      </c>
      <c r="G946"/>
    </row>
    <row r="947" spans="1:7" x14ac:dyDescent="0.25">
      <c r="A947" s="2">
        <v>40634</v>
      </c>
      <c r="B947" s="2">
        <v>41000</v>
      </c>
      <c r="C947">
        <v>14868</v>
      </c>
      <c r="D947" s="1">
        <f t="array" ref="D947">MAX(IF((C947=$G$3:$G$162)*(A947&lt;$H$3:$H$162)*(B947&gt;$H$3:$H$162),$J$3:$J$162,0),0)</f>
        <v>0</v>
      </c>
      <c r="G947"/>
    </row>
    <row r="948" spans="1:7" x14ac:dyDescent="0.25">
      <c r="A948" s="2">
        <v>40634</v>
      </c>
      <c r="B948" s="2">
        <v>41000</v>
      </c>
      <c r="C948">
        <v>14878</v>
      </c>
      <c r="D948" s="1">
        <f t="array" ref="D948">MAX(IF((C948=$G$3:$G$162)*(A948&lt;$H$3:$H$162)*(B948&gt;$H$3:$H$162),$J$3:$J$162,0),0)</f>
        <v>0</v>
      </c>
      <c r="G948"/>
    </row>
    <row r="949" spans="1:7" x14ac:dyDescent="0.25">
      <c r="A949" s="2">
        <v>40645</v>
      </c>
      <c r="B949" s="2">
        <v>41011</v>
      </c>
      <c r="C949">
        <v>14901</v>
      </c>
      <c r="D949" s="1">
        <f t="array" ref="D949">MAX(IF((C949=$G$3:$G$162)*(A949&lt;$H$3:$H$162)*(B949&gt;$H$3:$H$162),$J$3:$J$162,0),0)</f>
        <v>0</v>
      </c>
      <c r="G949"/>
    </row>
    <row r="950" spans="1:7" x14ac:dyDescent="0.25">
      <c r="A950" s="2">
        <v>40940</v>
      </c>
      <c r="B950" s="2">
        <v>41306</v>
      </c>
      <c r="C950">
        <v>14912</v>
      </c>
      <c r="D950" s="1">
        <f t="array" ref="D950">MAX(IF((C950=$G$3:$G$162)*(A950&lt;$H$3:$H$162)*(B950&gt;$H$3:$H$162),$J$3:$J$162,0),0)</f>
        <v>91.899999999999991</v>
      </c>
      <c r="G950"/>
    </row>
    <row r="951" spans="1:7" x14ac:dyDescent="0.25">
      <c r="A951" s="2">
        <v>40987</v>
      </c>
      <c r="B951" s="2">
        <v>41352</v>
      </c>
      <c r="C951">
        <v>14924</v>
      </c>
      <c r="D951" s="1">
        <f t="array" ref="D951">MAX(IF((C951=$G$3:$G$162)*(A951&lt;$H$3:$H$162)*(B951&gt;$H$3:$H$162),$J$3:$J$162,0),0)</f>
        <v>75468</v>
      </c>
      <c r="G951"/>
    </row>
    <row r="952" spans="1:7" x14ac:dyDescent="0.25">
      <c r="A952" s="2">
        <v>40654</v>
      </c>
      <c r="B952" s="2">
        <v>41020</v>
      </c>
      <c r="C952">
        <v>14936</v>
      </c>
      <c r="D952" s="1">
        <f t="array" ref="D952">MAX(IF((C952=$G$3:$G$162)*(A952&lt;$H$3:$H$162)*(B952&gt;$H$3:$H$162),$J$3:$J$162,0),0)</f>
        <v>0</v>
      </c>
      <c r="G952"/>
    </row>
    <row r="953" spans="1:7" x14ac:dyDescent="0.25">
      <c r="A953" s="2">
        <v>40994</v>
      </c>
      <c r="B953" s="2">
        <v>41359</v>
      </c>
      <c r="C953">
        <v>14937</v>
      </c>
      <c r="D953" s="1">
        <f t="array" ref="D953">MAX(IF((C953=$G$3:$G$162)*(A953&lt;$H$3:$H$162)*(B953&gt;$H$3:$H$162),$J$3:$J$162,0),0)</f>
        <v>0</v>
      </c>
      <c r="G953"/>
    </row>
    <row r="954" spans="1:7" x14ac:dyDescent="0.25">
      <c r="A954" s="2">
        <v>40927</v>
      </c>
      <c r="B954" s="2">
        <v>41293</v>
      </c>
      <c r="C954">
        <v>14953</v>
      </c>
      <c r="D954" s="1">
        <f t="array" ref="D954">MAX(IF((C954=$G$3:$G$162)*(A954&lt;$H$3:$H$162)*(B954&gt;$H$3:$H$162),$J$3:$J$162,0),0)</f>
        <v>0</v>
      </c>
      <c r="G954"/>
    </row>
    <row r="955" spans="1:7" x14ac:dyDescent="0.25">
      <c r="A955" s="2">
        <v>40928</v>
      </c>
      <c r="B955" s="2">
        <v>41294</v>
      </c>
      <c r="C955">
        <v>14987</v>
      </c>
      <c r="D955" s="1">
        <f t="array" ref="D955">MAX(IF((C955=$G$3:$G$162)*(A955&lt;$H$3:$H$162)*(B955&gt;$H$3:$H$162),$J$3:$J$162,0),0)</f>
        <v>0</v>
      </c>
      <c r="G955"/>
    </row>
    <row r="956" spans="1:7" x14ac:dyDescent="0.25">
      <c r="A956" s="2">
        <v>40923</v>
      </c>
      <c r="B956" s="2">
        <v>41289</v>
      </c>
      <c r="C956">
        <v>14988</v>
      </c>
      <c r="D956" s="1">
        <f t="array" ref="D956">MAX(IF((C956=$G$3:$G$162)*(A956&lt;$H$3:$H$162)*(B956&gt;$H$3:$H$162),$J$3:$J$162,0),0)</f>
        <v>0</v>
      </c>
      <c r="G956"/>
    </row>
    <row r="957" spans="1:7" x14ac:dyDescent="0.25">
      <c r="A957" s="2">
        <v>40924</v>
      </c>
      <c r="B957" s="2">
        <v>41290</v>
      </c>
      <c r="C957">
        <v>15017</v>
      </c>
      <c r="D957" s="1">
        <f t="array" ref="D957">MAX(IF((C957=$G$3:$G$162)*(A957&lt;$H$3:$H$162)*(B957&gt;$H$3:$H$162),$J$3:$J$162,0),0)</f>
        <v>0</v>
      </c>
      <c r="G957"/>
    </row>
    <row r="958" spans="1:7" x14ac:dyDescent="0.25">
      <c r="A958" s="2">
        <v>40924</v>
      </c>
      <c r="B958" s="2">
        <v>41290</v>
      </c>
      <c r="C958">
        <v>15029</v>
      </c>
      <c r="D958" s="1">
        <f t="array" ref="D958">MAX(IF((C958=$G$3:$G$162)*(A958&lt;$H$3:$H$162)*(B958&gt;$H$3:$H$162),$J$3:$J$162,0),0)</f>
        <v>0</v>
      </c>
      <c r="G958"/>
    </row>
    <row r="959" spans="1:7" x14ac:dyDescent="0.25">
      <c r="A959" s="2">
        <v>40987</v>
      </c>
      <c r="B959" s="2">
        <v>41352</v>
      </c>
      <c r="C959">
        <v>15043</v>
      </c>
      <c r="D959" s="1">
        <f t="array" ref="D959">MAX(IF((C959=$G$3:$G$162)*(A959&lt;$H$3:$H$162)*(B959&gt;$H$3:$H$162),$J$3:$J$162,0),0)</f>
        <v>0</v>
      </c>
      <c r="G959"/>
    </row>
    <row r="960" spans="1:7" x14ac:dyDescent="0.25">
      <c r="A960" s="2">
        <v>40634</v>
      </c>
      <c r="B960" s="2">
        <v>41000</v>
      </c>
      <c r="C960">
        <v>15093</v>
      </c>
      <c r="D960" s="1">
        <f t="array" ref="D960">MAX(IF((C960=$G$3:$G$162)*(A960&lt;$H$3:$H$162)*(B960&gt;$H$3:$H$162),$J$3:$J$162,0),0)</f>
        <v>0</v>
      </c>
      <c r="G960"/>
    </row>
    <row r="961" spans="1:7" x14ac:dyDescent="0.25">
      <c r="A961" s="2">
        <v>40879</v>
      </c>
      <c r="B961" s="2">
        <v>41245</v>
      </c>
      <c r="C961">
        <v>15108</v>
      </c>
      <c r="D961" s="1">
        <f t="array" ref="D961">MAX(IF((C961=$G$3:$G$162)*(A961&lt;$H$3:$H$162)*(B961&gt;$H$3:$H$162),$J$3:$J$162,0),0)</f>
        <v>0</v>
      </c>
      <c r="G961"/>
    </row>
    <row r="962" spans="1:7" x14ac:dyDescent="0.25">
      <c r="A962" s="2">
        <v>40924</v>
      </c>
      <c r="B962" s="2">
        <v>41290</v>
      </c>
      <c r="C962">
        <v>15138</v>
      </c>
      <c r="D962" s="1">
        <f t="array" ref="D962">MAX(IF((C962=$G$3:$G$162)*(A962&lt;$H$3:$H$162)*(B962&gt;$H$3:$H$162),$J$3:$J$162,0),0)</f>
        <v>0</v>
      </c>
      <c r="G962"/>
    </row>
    <row r="963" spans="1:7" x14ac:dyDescent="0.25">
      <c r="A963" s="2">
        <v>40925</v>
      </c>
      <c r="B963" s="2">
        <v>41291</v>
      </c>
      <c r="C963">
        <v>15166</v>
      </c>
      <c r="D963" s="1">
        <f t="array" ref="D963">MAX(IF((C963=$G$3:$G$162)*(A963&lt;$H$3:$H$162)*(B963&gt;$H$3:$H$162),$J$3:$J$162,0),0)</f>
        <v>0</v>
      </c>
      <c r="G963"/>
    </row>
    <row r="964" spans="1:7" x14ac:dyDescent="0.25">
      <c r="A964" s="2">
        <v>40676</v>
      </c>
      <c r="B964" s="2">
        <v>41042</v>
      </c>
      <c r="C964">
        <v>15172</v>
      </c>
      <c r="D964" s="1">
        <f t="array" ref="D964">MAX(IF((C964=$G$3:$G$162)*(A964&lt;$H$3:$H$162)*(B964&gt;$H$3:$H$162),$J$3:$J$162,0),0)</f>
        <v>117.6</v>
      </c>
      <c r="G964"/>
    </row>
    <row r="965" spans="1:7" x14ac:dyDescent="0.25">
      <c r="A965" s="2">
        <v>40634</v>
      </c>
      <c r="B965" s="2">
        <v>41000</v>
      </c>
      <c r="C965">
        <v>15175</v>
      </c>
      <c r="D965" s="1">
        <f t="array" ref="D965">MAX(IF((C965=$G$3:$G$162)*(A965&lt;$H$3:$H$162)*(B965&gt;$H$3:$H$162),$J$3:$J$162,0),0)</f>
        <v>0</v>
      </c>
      <c r="G965"/>
    </row>
    <row r="966" spans="1:7" x14ac:dyDescent="0.25">
      <c r="A966" s="2">
        <v>40995</v>
      </c>
      <c r="B966" s="2">
        <v>41360</v>
      </c>
      <c r="C966">
        <v>15179</v>
      </c>
      <c r="D966" s="1">
        <f t="array" ref="D966">MAX(IF((C966=$G$3:$G$162)*(A966&lt;$H$3:$H$162)*(B966&gt;$H$3:$H$162),$J$3:$J$162,0),0)</f>
        <v>0</v>
      </c>
      <c r="G966"/>
    </row>
    <row r="967" spans="1:7" x14ac:dyDescent="0.25">
      <c r="A967" s="2">
        <v>40634</v>
      </c>
      <c r="B967" s="2">
        <v>41000</v>
      </c>
      <c r="C967">
        <v>15198</v>
      </c>
      <c r="D967" s="1">
        <f t="array" ref="D967">MAX(IF((C967=$G$3:$G$162)*(A967&lt;$H$3:$H$162)*(B967&gt;$H$3:$H$162),$J$3:$J$162,0),0)</f>
        <v>0</v>
      </c>
      <c r="G967"/>
    </row>
    <row r="968" spans="1:7" x14ac:dyDescent="0.25">
      <c r="A968" s="2">
        <v>40927</v>
      </c>
      <c r="B968" s="2">
        <v>41293</v>
      </c>
      <c r="C968">
        <v>15206</v>
      </c>
      <c r="D968" s="1">
        <f t="array" ref="D968">MAX(IF((C968=$G$3:$G$162)*(A968&lt;$H$3:$H$162)*(B968&gt;$H$3:$H$162),$J$3:$J$162,0),0)</f>
        <v>194.3</v>
      </c>
      <c r="G968"/>
    </row>
    <row r="969" spans="1:7" x14ac:dyDescent="0.25">
      <c r="A969" s="2">
        <v>40938</v>
      </c>
      <c r="B969" s="2">
        <v>41304</v>
      </c>
      <c r="C969">
        <v>15212</v>
      </c>
      <c r="D969" s="1">
        <f t="array" ref="D969">MAX(IF((C969=$G$3:$G$162)*(A969&lt;$H$3:$H$162)*(B969&gt;$H$3:$H$162),$J$3:$J$162,0),0)</f>
        <v>0</v>
      </c>
      <c r="G969"/>
    </row>
    <row r="970" spans="1:7" x14ac:dyDescent="0.25">
      <c r="A970" s="2">
        <v>40927</v>
      </c>
      <c r="B970" s="2">
        <v>41293</v>
      </c>
      <c r="C970">
        <v>15241</v>
      </c>
      <c r="D970" s="1">
        <f t="array" ref="D970">MAX(IF((C970=$G$3:$G$162)*(A970&lt;$H$3:$H$162)*(B970&gt;$H$3:$H$162),$J$3:$J$162,0),0)</f>
        <v>0</v>
      </c>
      <c r="G970"/>
    </row>
    <row r="971" spans="1:7" x14ac:dyDescent="0.25">
      <c r="A971" s="2">
        <v>40725</v>
      </c>
      <c r="B971" s="2">
        <v>41091</v>
      </c>
      <c r="C971">
        <v>15280</v>
      </c>
      <c r="D971" s="1">
        <f t="array" ref="D971">MAX(IF((C971=$G$3:$G$162)*(A971&lt;$H$3:$H$162)*(B971&gt;$H$3:$H$162),$J$3:$J$162,0),0)</f>
        <v>0</v>
      </c>
      <c r="G971"/>
    </row>
    <row r="972" spans="1:7" x14ac:dyDescent="0.25">
      <c r="A972" s="2">
        <v>40948</v>
      </c>
      <c r="B972" s="2">
        <v>41314</v>
      </c>
      <c r="C972">
        <v>15281</v>
      </c>
      <c r="D972" s="1">
        <f t="array" ref="D972">MAX(IF((C972=$G$3:$G$162)*(A972&lt;$H$3:$H$162)*(B972&gt;$H$3:$H$162),$J$3:$J$162,0),0)</f>
        <v>0</v>
      </c>
      <c r="G972"/>
    </row>
    <row r="973" spans="1:7" x14ac:dyDescent="0.25">
      <c r="A973" s="2">
        <v>40983</v>
      </c>
      <c r="B973" s="2">
        <v>41348</v>
      </c>
      <c r="C973">
        <v>15285</v>
      </c>
      <c r="D973" s="1">
        <f t="array" ref="D973">MAX(IF((C973=$G$3:$G$162)*(A973&lt;$H$3:$H$162)*(B973&gt;$H$3:$H$162),$J$3:$J$162,0),0)</f>
        <v>0</v>
      </c>
      <c r="G973"/>
    </row>
    <row r="974" spans="1:7" x14ac:dyDescent="0.25">
      <c r="A974" s="2">
        <v>40933</v>
      </c>
      <c r="B974" s="2">
        <v>41299</v>
      </c>
      <c r="C974">
        <v>15312</v>
      </c>
      <c r="D974" s="1">
        <f t="array" ref="D974">MAX(IF((C974=$G$3:$G$162)*(A974&lt;$H$3:$H$162)*(B974&gt;$H$3:$H$162),$J$3:$J$162,0),0)</f>
        <v>0</v>
      </c>
      <c r="G974"/>
    </row>
    <row r="975" spans="1:7" x14ac:dyDescent="0.25">
      <c r="A975" s="2">
        <v>40965</v>
      </c>
      <c r="B975" s="2">
        <v>41331</v>
      </c>
      <c r="C975">
        <v>15335</v>
      </c>
      <c r="D975" s="1">
        <f t="array" ref="D975">MAX(IF((C975=$G$3:$G$162)*(A975&lt;$H$3:$H$162)*(B975&gt;$H$3:$H$162),$J$3:$J$162,0),0)</f>
        <v>0</v>
      </c>
      <c r="G975"/>
    </row>
    <row r="976" spans="1:7" x14ac:dyDescent="0.25">
      <c r="A976" s="2">
        <v>40957</v>
      </c>
      <c r="B976" s="2">
        <v>41323</v>
      </c>
      <c r="C976">
        <v>15346</v>
      </c>
      <c r="D976" s="1">
        <f t="array" ref="D976">MAX(IF((C976=$G$3:$G$162)*(A976&lt;$H$3:$H$162)*(B976&gt;$H$3:$H$162),$J$3:$J$162,0),0)</f>
        <v>575.4</v>
      </c>
      <c r="G976"/>
    </row>
    <row r="977" spans="1:7" x14ac:dyDescent="0.25">
      <c r="A977" s="2">
        <v>40953</v>
      </c>
      <c r="B977" s="2">
        <v>41319</v>
      </c>
      <c r="C977">
        <v>15379</v>
      </c>
      <c r="D977" s="1">
        <f t="array" ref="D977">MAX(IF((C977=$G$3:$G$162)*(A977&lt;$H$3:$H$162)*(B977&gt;$H$3:$H$162),$J$3:$J$162,0),0)</f>
        <v>516.30000000000007</v>
      </c>
      <c r="G977"/>
    </row>
    <row r="978" spans="1:7" x14ac:dyDescent="0.25">
      <c r="A978" s="2">
        <v>40940</v>
      </c>
      <c r="B978" s="2">
        <v>41306</v>
      </c>
      <c r="C978">
        <v>15388</v>
      </c>
      <c r="D978" s="1">
        <f t="array" ref="D978">MAX(IF((C978=$G$3:$G$162)*(A978&lt;$H$3:$H$162)*(B978&gt;$H$3:$H$162),$J$3:$J$162,0),0)</f>
        <v>0</v>
      </c>
      <c r="G978"/>
    </row>
    <row r="979" spans="1:7" x14ac:dyDescent="0.25">
      <c r="A979" s="2">
        <v>40949</v>
      </c>
      <c r="B979" s="2">
        <v>41315</v>
      </c>
      <c r="C979">
        <v>15437</v>
      </c>
      <c r="D979" s="1">
        <f t="array" ref="D979">MAX(IF((C979=$G$3:$G$162)*(A979&lt;$H$3:$H$162)*(B979&gt;$H$3:$H$162),$J$3:$J$162,0),0)</f>
        <v>0</v>
      </c>
      <c r="G979"/>
    </row>
    <row r="980" spans="1:7" x14ac:dyDescent="0.25">
      <c r="A980" s="2">
        <v>40936</v>
      </c>
      <c r="B980" s="2">
        <v>41302</v>
      </c>
      <c r="C980">
        <v>15444</v>
      </c>
      <c r="D980" s="1">
        <f t="array" ref="D980">MAX(IF((C980=$G$3:$G$162)*(A980&lt;$H$3:$H$162)*(B980&gt;$H$3:$H$162),$J$3:$J$162,0),0)</f>
        <v>0</v>
      </c>
      <c r="G980"/>
    </row>
    <row r="981" spans="1:7" x14ac:dyDescent="0.25">
      <c r="A981" s="2">
        <v>40634</v>
      </c>
      <c r="B981" s="2">
        <v>41000</v>
      </c>
      <c r="C981">
        <v>15460</v>
      </c>
      <c r="D981" s="1">
        <f t="array" ref="D981">MAX(IF((C981=$G$3:$G$162)*(A981&lt;$H$3:$H$162)*(B981&gt;$H$3:$H$162),$J$3:$J$162,0),0)</f>
        <v>0</v>
      </c>
      <c r="G981"/>
    </row>
    <row r="982" spans="1:7" x14ac:dyDescent="0.25">
      <c r="A982" s="2">
        <v>40935</v>
      </c>
      <c r="B982" s="2">
        <v>41301</v>
      </c>
      <c r="C982">
        <v>15473</v>
      </c>
      <c r="D982" s="1">
        <f t="array" ref="D982">MAX(IF((C982=$G$3:$G$162)*(A982&lt;$H$3:$H$162)*(B982&gt;$H$3:$H$162),$J$3:$J$162,0),0)</f>
        <v>0</v>
      </c>
      <c r="G982"/>
    </row>
    <row r="983" spans="1:7" x14ac:dyDescent="0.25">
      <c r="A983" s="2">
        <v>40982</v>
      </c>
      <c r="B983" s="2">
        <v>41347</v>
      </c>
      <c r="C983">
        <v>15476</v>
      </c>
      <c r="D983" s="1">
        <f t="array" ref="D983">MAX(IF((C983=$G$3:$G$162)*(A983&lt;$H$3:$H$162)*(B983&gt;$H$3:$H$162),$J$3:$J$162,0),0)</f>
        <v>117.10000000000001</v>
      </c>
      <c r="G983"/>
    </row>
    <row r="984" spans="1:7" x14ac:dyDescent="0.25">
      <c r="A984" s="2">
        <v>40762</v>
      </c>
      <c r="B984" s="2">
        <v>41128</v>
      </c>
      <c r="C984">
        <v>15479</v>
      </c>
      <c r="D984" s="1">
        <f t="array" ref="D984">MAX(IF((C984=$G$3:$G$162)*(A984&lt;$H$3:$H$162)*(B984&gt;$H$3:$H$162),$J$3:$J$162,0),0)</f>
        <v>0</v>
      </c>
      <c r="G984"/>
    </row>
    <row r="985" spans="1:7" x14ac:dyDescent="0.25">
      <c r="A985" s="2">
        <v>40641</v>
      </c>
      <c r="B985" s="2">
        <v>41007</v>
      </c>
      <c r="C985">
        <v>15480</v>
      </c>
      <c r="D985" s="1">
        <f t="array" ref="D985">MAX(IF((C985=$G$3:$G$162)*(A985&lt;$H$3:$H$162)*(B985&gt;$H$3:$H$162),$J$3:$J$162,0),0)</f>
        <v>0</v>
      </c>
      <c r="G985"/>
    </row>
    <row r="986" spans="1:7" x14ac:dyDescent="0.25">
      <c r="A986" s="2">
        <v>40940</v>
      </c>
      <c r="B986" s="2">
        <v>41306</v>
      </c>
      <c r="C986">
        <v>15487</v>
      </c>
      <c r="D986" s="1">
        <f t="array" ref="D986">MAX(IF((C986=$G$3:$G$162)*(A986&lt;$H$3:$H$162)*(B986&gt;$H$3:$H$162),$J$3:$J$162,0),0)</f>
        <v>5578</v>
      </c>
      <c r="G986"/>
    </row>
    <row r="987" spans="1:7" x14ac:dyDescent="0.25">
      <c r="A987" s="2">
        <v>40639</v>
      </c>
      <c r="B987" s="2">
        <v>41005</v>
      </c>
      <c r="C987">
        <v>15502</v>
      </c>
      <c r="D987" s="1">
        <f t="array" ref="D987">MAX(IF((C987=$G$3:$G$162)*(A987&lt;$H$3:$H$162)*(B987&gt;$H$3:$H$162),$J$3:$J$162,0),0)</f>
        <v>0</v>
      </c>
      <c r="G987"/>
    </row>
    <row r="988" spans="1:7" x14ac:dyDescent="0.25">
      <c r="A988" s="2">
        <v>40942</v>
      </c>
      <c r="B988" s="2">
        <v>41308</v>
      </c>
      <c r="C988">
        <v>15507</v>
      </c>
      <c r="D988" s="1">
        <f t="array" ref="D988">MAX(IF((C988=$G$3:$G$162)*(A988&lt;$H$3:$H$162)*(B988&gt;$H$3:$H$162),$J$3:$J$162,0),0)</f>
        <v>0</v>
      </c>
      <c r="G988"/>
    </row>
    <row r="989" spans="1:7" x14ac:dyDescent="0.25">
      <c r="A989" s="2">
        <v>40964</v>
      </c>
      <c r="B989" s="2">
        <v>41330</v>
      </c>
      <c r="C989">
        <v>15515</v>
      </c>
      <c r="D989" s="1">
        <f t="array" ref="D989">MAX(IF((C989=$G$3:$G$162)*(A989&lt;$H$3:$H$162)*(B989&gt;$H$3:$H$162),$J$3:$J$162,0),0)</f>
        <v>0</v>
      </c>
      <c r="G989"/>
    </row>
    <row r="990" spans="1:7" x14ac:dyDescent="0.25">
      <c r="A990" s="2">
        <v>40967</v>
      </c>
      <c r="B990" s="2">
        <v>41333</v>
      </c>
      <c r="C990">
        <v>15525</v>
      </c>
      <c r="D990" s="1">
        <f t="array" ref="D990">MAX(IF((C990=$G$3:$G$162)*(A990&lt;$H$3:$H$162)*(B990&gt;$H$3:$H$162),$J$3:$J$162,0),0)</f>
        <v>0</v>
      </c>
      <c r="G990"/>
    </row>
    <row r="991" spans="1:7" x14ac:dyDescent="0.25">
      <c r="A991" s="2">
        <v>40991</v>
      </c>
      <c r="B991" s="2">
        <v>41356</v>
      </c>
      <c r="C991">
        <v>15527</v>
      </c>
      <c r="D991" s="1">
        <f t="array" ref="D991">MAX(IF((C991=$G$3:$G$162)*(A991&lt;$H$3:$H$162)*(B991&gt;$H$3:$H$162),$J$3:$J$162,0),0)</f>
        <v>0</v>
      </c>
      <c r="G991"/>
    </row>
    <row r="992" spans="1:7" x14ac:dyDescent="0.25">
      <c r="A992" s="2">
        <v>40969</v>
      </c>
      <c r="B992" s="2">
        <v>41334</v>
      </c>
      <c r="C992">
        <v>15536</v>
      </c>
      <c r="D992" s="1">
        <f t="array" ref="D992">MAX(IF((C992=$G$3:$G$162)*(A992&lt;$H$3:$H$162)*(B992&gt;$H$3:$H$162),$J$3:$J$162,0),0)</f>
        <v>0</v>
      </c>
      <c r="G992"/>
    </row>
    <row r="993" spans="1:7" x14ac:dyDescent="0.25">
      <c r="A993" s="2">
        <v>40634</v>
      </c>
      <c r="B993" s="2">
        <v>41000</v>
      </c>
      <c r="C993">
        <v>15547</v>
      </c>
      <c r="D993" s="1">
        <f t="array" ref="D993">MAX(IF((C993=$G$3:$G$162)*(A993&lt;$H$3:$H$162)*(B993&gt;$H$3:$H$162),$J$3:$J$162,0),0)</f>
        <v>472</v>
      </c>
      <c r="G993"/>
    </row>
    <row r="994" spans="1:7" x14ac:dyDescent="0.25">
      <c r="A994" s="2">
        <v>40634</v>
      </c>
      <c r="B994" s="2">
        <v>41000</v>
      </c>
      <c r="C994">
        <v>15554</v>
      </c>
      <c r="D994" s="1">
        <f t="array" ref="D994">MAX(IF((C994=$G$3:$G$162)*(A994&lt;$H$3:$H$162)*(B994&gt;$H$3:$H$162),$J$3:$J$162,0),0)</f>
        <v>0</v>
      </c>
      <c r="G994"/>
    </row>
    <row r="995" spans="1:7" x14ac:dyDescent="0.25">
      <c r="A995" s="2">
        <v>40933</v>
      </c>
      <c r="B995" s="2">
        <v>41299</v>
      </c>
      <c r="C995">
        <v>15572</v>
      </c>
      <c r="D995" s="1">
        <f t="array" ref="D995">MAX(IF((C995=$G$3:$G$162)*(A995&lt;$H$3:$H$162)*(B995&gt;$H$3:$H$162),$J$3:$J$162,0),0)</f>
        <v>0</v>
      </c>
      <c r="G995"/>
    </row>
    <row r="996" spans="1:7" x14ac:dyDescent="0.25">
      <c r="A996" s="2">
        <v>40931</v>
      </c>
      <c r="B996" s="2">
        <v>41297</v>
      </c>
      <c r="C996">
        <v>15614</v>
      </c>
      <c r="D996" s="1">
        <f t="array" ref="D996">MAX(IF((C996=$G$3:$G$162)*(A996&lt;$H$3:$H$162)*(B996&gt;$H$3:$H$162),$J$3:$J$162,0),0)</f>
        <v>0</v>
      </c>
      <c r="G996"/>
    </row>
    <row r="997" spans="1:7" x14ac:dyDescent="0.25">
      <c r="A997" s="2">
        <v>40940</v>
      </c>
      <c r="B997" s="2">
        <v>41306</v>
      </c>
      <c r="C997">
        <v>15615</v>
      </c>
      <c r="D997" s="1">
        <f t="array" ref="D997">MAX(IF((C997=$G$3:$G$162)*(A997&lt;$H$3:$H$162)*(B997&gt;$H$3:$H$162),$J$3:$J$162,0),0)</f>
        <v>0</v>
      </c>
      <c r="G997"/>
    </row>
    <row r="998" spans="1:7" x14ac:dyDescent="0.25">
      <c r="A998" s="2">
        <v>40657</v>
      </c>
      <c r="B998" s="2">
        <v>41023</v>
      </c>
      <c r="C998">
        <v>15625</v>
      </c>
      <c r="D998" s="1">
        <f t="array" ref="D998">MAX(IF((C998=$G$3:$G$162)*(A998&lt;$H$3:$H$162)*(B998&gt;$H$3:$H$162),$J$3:$J$162,0),0)</f>
        <v>0</v>
      </c>
      <c r="G998"/>
    </row>
    <row r="999" spans="1:7" x14ac:dyDescent="0.25">
      <c r="A999" s="2">
        <v>40636</v>
      </c>
      <c r="B999" s="2">
        <v>41002</v>
      </c>
      <c r="C999">
        <v>15643</v>
      </c>
      <c r="D999" s="1">
        <f t="array" ref="D999">MAX(IF((C999=$G$3:$G$162)*(A999&lt;$H$3:$H$162)*(B999&gt;$H$3:$H$162),$J$3:$J$162,0),0)</f>
        <v>0</v>
      </c>
      <c r="G999"/>
    </row>
    <row r="1000" spans="1:7" x14ac:dyDescent="0.25">
      <c r="A1000" s="2">
        <v>40634</v>
      </c>
      <c r="B1000" s="2">
        <v>41000</v>
      </c>
      <c r="C1000">
        <v>15683</v>
      </c>
      <c r="D1000" s="1">
        <f t="array" ref="D1000">MAX(IF((C1000=$G$3:$G$162)*(A1000&lt;$H$3:$H$162)*(B1000&gt;$H$3:$H$162),$J$3:$J$162,0),0)</f>
        <v>0</v>
      </c>
      <c r="G1000"/>
    </row>
    <row r="1001" spans="1:7" x14ac:dyDescent="0.25">
      <c r="A1001" s="2">
        <v>40944</v>
      </c>
      <c r="B1001" s="2">
        <v>41310</v>
      </c>
      <c r="C1001">
        <v>15688</v>
      </c>
      <c r="D1001" s="1">
        <f t="array" ref="D1001">MAX(IF((C1001=$G$3:$G$162)*(A1001&lt;$H$3:$H$162)*(B1001&gt;$H$3:$H$162),$J$3:$J$162,0),0)</f>
        <v>0</v>
      </c>
      <c r="G1001"/>
    </row>
    <row r="1002" spans="1:7" x14ac:dyDescent="0.25">
      <c r="A1002" s="2">
        <v>40998</v>
      </c>
      <c r="B1002" s="2">
        <v>41363</v>
      </c>
      <c r="C1002">
        <v>15706</v>
      </c>
      <c r="D1002" s="1">
        <f t="array" ref="D1002">MAX(IF((C1002=$G$3:$G$162)*(A1002&lt;$H$3:$H$162)*(B1002&gt;$H$3:$H$162),$J$3:$J$162,0),0)</f>
        <v>199.3</v>
      </c>
      <c r="G1002"/>
    </row>
    <row r="1003" spans="1:7" x14ac:dyDescent="0.25">
      <c r="G1003"/>
    </row>
    <row r="1004" spans="1:7" x14ac:dyDescent="0.25">
      <c r="G1004"/>
    </row>
  </sheetData>
  <sortState ref="G2:J159">
    <sortCondition ref="H2:H159"/>
  </sortState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Problem 1</vt:lpstr>
      <vt:lpstr>Problem 2</vt:lpstr>
      <vt:lpstr>Problem 3</vt:lpstr>
      <vt:lpstr>Anticipated Death Claims</vt:lpstr>
      <vt:lpstr>Mort2010</vt:lpstr>
      <vt:lpstr>Mort2015</vt:lpstr>
      <vt:lpstr>Problem 5</vt:lpstr>
      <vt:lpstr>DATASET</vt:lpstr>
      <vt:lpstr>newmort2005</vt:lpstr>
      <vt:lpstr>newmort2010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NanaCwame AgyenkwaH</cp:lastModifiedBy>
  <dcterms:created xsi:type="dcterms:W3CDTF">2013-10-07T01:26:32Z</dcterms:created>
  <dcterms:modified xsi:type="dcterms:W3CDTF">2015-11-27T14:33:06Z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-1660278284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ben.huang.pl6y@statefarm.com</vt:lpwstr>
  </property>
  <property fmtid="{D5CDD505-2E9C-101B-9397-08002B2CF9AE}" pid="6" name="_AuthorEmailDisplayName">
    <vt:lpwstr>Ben Huang</vt:lpwstr>
  </property>
  <property fmtid="{D5CDD505-2E9C-101B-9397-08002B2CF9AE}" pid="7" name="_PreviousAdHocReviewCycleID">
    <vt:i4>-1485902189</vt:i4>
  </property>
  <property fmtid="{D5CDD505-2E9C-101B-9397-08002B2CF9AE}" pid="8" name="_ReviewingToolsShownOnce">
    <vt:lpwstr/>
  </property>
</Properties>
</file>