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380" yWindow="45" windowWidth="21225" windowHeight="14475"/>
  </bookViews>
  <sheets>
    <sheet name="Data Descriptions" sheetId="7" r:id="rId1"/>
    <sheet name="Tmnt1" sheetId="10" r:id="rId2"/>
    <sheet name="Tmnt2" sheetId="11" r:id="rId3"/>
    <sheet name="Tmnt3" sheetId="12" r:id="rId4"/>
    <sheet name="Tmnt4" sheetId="13" r:id="rId5"/>
    <sheet name="Tmnt5" sheetId="14" r:id="rId6"/>
    <sheet name="Tmnt6" sheetId="15" r:id="rId7"/>
    <sheet name="Seasonal" sheetId="9" r:id="rId8"/>
    <sheet name="CropLog" sheetId="16" r:id="rId9"/>
    <sheet name="ChlorFlor" sheetId="17" r:id="rId10"/>
  </sheets>
  <calcPr calcId="145621"/>
</workbook>
</file>

<file path=xl/calcChain.xml><?xml version="1.0" encoding="utf-8"?>
<calcChain xmlns="http://schemas.openxmlformats.org/spreadsheetml/2006/main">
  <c r="Z5" i="11" l="1"/>
  <c r="V183" i="10"/>
  <c r="I49" i="9" l="1"/>
  <c r="I48" i="9"/>
  <c r="I47" i="9"/>
  <c r="I46" i="9"/>
  <c r="I45" i="9"/>
  <c r="I44" i="9"/>
  <c r="I43" i="9"/>
  <c r="I42" i="9"/>
  <c r="I41" i="9"/>
  <c r="I40" i="9"/>
  <c r="I39" i="9"/>
  <c r="I38" i="9"/>
  <c r="I37" i="9"/>
  <c r="I36" i="9"/>
  <c r="I35" i="9"/>
  <c r="I34" i="9"/>
  <c r="I33" i="9"/>
  <c r="I32" i="9"/>
  <c r="I31" i="9"/>
  <c r="I30" i="9"/>
  <c r="I29" i="9"/>
  <c r="I28" i="9"/>
  <c r="I27" i="9"/>
  <c r="I26" i="9"/>
  <c r="I20" i="9" l="1"/>
  <c r="I19" i="9"/>
  <c r="I18" i="9"/>
  <c r="I17" i="9"/>
  <c r="I16" i="9"/>
  <c r="I15" i="9"/>
  <c r="I12" i="9"/>
  <c r="I11" i="9"/>
  <c r="I10" i="9"/>
  <c r="I9" i="9"/>
  <c r="I8" i="9"/>
  <c r="I7" i="9"/>
  <c r="Y183" i="15" l="1"/>
  <c r="X183" i="15"/>
  <c r="W183" i="15"/>
  <c r="T183" i="15"/>
  <c r="R183" i="15"/>
  <c r="C183" i="15"/>
  <c r="B183" i="15"/>
  <c r="Z181" i="15"/>
  <c r="Z180" i="15"/>
  <c r="Z179" i="15"/>
  <c r="Z178" i="15"/>
  <c r="Z177" i="15"/>
  <c r="Z176" i="15"/>
  <c r="Z175" i="15"/>
  <c r="Z174" i="15"/>
  <c r="Z173" i="15"/>
  <c r="Z172" i="15"/>
  <c r="Z171" i="15"/>
  <c r="Z170" i="15"/>
  <c r="Z169" i="15"/>
  <c r="Z168" i="15"/>
  <c r="Z167" i="15"/>
  <c r="Z166" i="15"/>
  <c r="Z165" i="15"/>
  <c r="Z164" i="15"/>
  <c r="Z163" i="15"/>
  <c r="Z162" i="15"/>
  <c r="Z161" i="15"/>
  <c r="Z160" i="15"/>
  <c r="Z159" i="15"/>
  <c r="Z158" i="15"/>
  <c r="Z157" i="15"/>
  <c r="Z156" i="15"/>
  <c r="Z155" i="15"/>
  <c r="Z154" i="15"/>
  <c r="Z153" i="15"/>
  <c r="Z152" i="15"/>
  <c r="Z151" i="15"/>
  <c r="Z150" i="15"/>
  <c r="Z149" i="15"/>
  <c r="Z148" i="15"/>
  <c r="Z147" i="15"/>
  <c r="Z146" i="15"/>
  <c r="Z145" i="15"/>
  <c r="Z144" i="15"/>
  <c r="Z143" i="15"/>
  <c r="Z142" i="15"/>
  <c r="Z141" i="15"/>
  <c r="Z140" i="15"/>
  <c r="Z139" i="15"/>
  <c r="Z138" i="15"/>
  <c r="Z137" i="15"/>
  <c r="Z136" i="15"/>
  <c r="Z135" i="15"/>
  <c r="Z134" i="15"/>
  <c r="Z133" i="15"/>
  <c r="Z132" i="15"/>
  <c r="Z131" i="15"/>
  <c r="Z130" i="15"/>
  <c r="Z129" i="15"/>
  <c r="Z128" i="15"/>
  <c r="Z127" i="15"/>
  <c r="Z126" i="15"/>
  <c r="Z125" i="15"/>
  <c r="Z124" i="15"/>
  <c r="Z123" i="15"/>
  <c r="Z122" i="15"/>
  <c r="Z121" i="15"/>
  <c r="Z120" i="15"/>
  <c r="Z119" i="15"/>
  <c r="Z118" i="15"/>
  <c r="Z117" i="15"/>
  <c r="Z116" i="15"/>
  <c r="Z115" i="15"/>
  <c r="Z114" i="15"/>
  <c r="Z113" i="15"/>
  <c r="Z112" i="15"/>
  <c r="Z111" i="15"/>
  <c r="Z110" i="15"/>
  <c r="Z109" i="15"/>
  <c r="Z108" i="15"/>
  <c r="Z107" i="15"/>
  <c r="Z106" i="15"/>
  <c r="Z105" i="15"/>
  <c r="Z104" i="15"/>
  <c r="Z103" i="15"/>
  <c r="Z102" i="15"/>
  <c r="Z101" i="15"/>
  <c r="Z100" i="15"/>
  <c r="Z99" i="15"/>
  <c r="Z98" i="15"/>
  <c r="Z97" i="15"/>
  <c r="Z96" i="15"/>
  <c r="Z95" i="15"/>
  <c r="Z94" i="15"/>
  <c r="Z93" i="15"/>
  <c r="Z92" i="15"/>
  <c r="Z91" i="15"/>
  <c r="Z90" i="15"/>
  <c r="Z89" i="15"/>
  <c r="Z88" i="15"/>
  <c r="Z87" i="15"/>
  <c r="Z86" i="15"/>
  <c r="Z85" i="15"/>
  <c r="Z84" i="15"/>
  <c r="Z83" i="15"/>
  <c r="Z82" i="15"/>
  <c r="Z81" i="15"/>
  <c r="Z80" i="15"/>
  <c r="Z79" i="15"/>
  <c r="Z78" i="15"/>
  <c r="Z77" i="15"/>
  <c r="Z76" i="15"/>
  <c r="Z75" i="15"/>
  <c r="Z74" i="15"/>
  <c r="Z73" i="15"/>
  <c r="Z72" i="15"/>
  <c r="Z71" i="15"/>
  <c r="Z70" i="15"/>
  <c r="Z69" i="15"/>
  <c r="Z68" i="15"/>
  <c r="Z67" i="15"/>
  <c r="Z66" i="15"/>
  <c r="Z65" i="15"/>
  <c r="Z64" i="15"/>
  <c r="Z63" i="15"/>
  <c r="Z62" i="15"/>
  <c r="Z61" i="15"/>
  <c r="Z60" i="15"/>
  <c r="Z59" i="15"/>
  <c r="Z58" i="15"/>
  <c r="Z57" i="15"/>
  <c r="Z56" i="15"/>
  <c r="Z55" i="15"/>
  <c r="Z54" i="15"/>
  <c r="Z53" i="15"/>
  <c r="Z52" i="15"/>
  <c r="Z51" i="15"/>
  <c r="Z50" i="15"/>
  <c r="Z49" i="15"/>
  <c r="Z48" i="15"/>
  <c r="Z47" i="15"/>
  <c r="Z46" i="15"/>
  <c r="Z45" i="15"/>
  <c r="Z44" i="15"/>
  <c r="Z43" i="15"/>
  <c r="Z42" i="15"/>
  <c r="Z41" i="15"/>
  <c r="Z40" i="15"/>
  <c r="Z39" i="15"/>
  <c r="Z38" i="15"/>
  <c r="Z37" i="15"/>
  <c r="Z36" i="15"/>
  <c r="Z35" i="15"/>
  <c r="Z34" i="15"/>
  <c r="Z33" i="15"/>
  <c r="Z32" i="15"/>
  <c r="Z31" i="15"/>
  <c r="Z30" i="15"/>
  <c r="Z29" i="15"/>
  <c r="Z28" i="15"/>
  <c r="Z27" i="15"/>
  <c r="Z26" i="15"/>
  <c r="Z25" i="15"/>
  <c r="Z24" i="15"/>
  <c r="Z23" i="15"/>
  <c r="Z22" i="15"/>
  <c r="Z21" i="15"/>
  <c r="Z20" i="15"/>
  <c r="Z19" i="15"/>
  <c r="Z18" i="15"/>
  <c r="Z17" i="15"/>
  <c r="Z16" i="15"/>
  <c r="Z15" i="15"/>
  <c r="Z14" i="15"/>
  <c r="Z13" i="15"/>
  <c r="Z12" i="15"/>
  <c r="Z11" i="15"/>
  <c r="Z10" i="15"/>
  <c r="Z9" i="15"/>
  <c r="Z8" i="15"/>
  <c r="Z7" i="15"/>
  <c r="Z6" i="15"/>
  <c r="Z5" i="15"/>
  <c r="Y183" i="14"/>
  <c r="X183" i="14"/>
  <c r="W183" i="14"/>
  <c r="T183" i="14"/>
  <c r="R183" i="14"/>
  <c r="C183" i="14"/>
  <c r="B183" i="14"/>
  <c r="Z181" i="14"/>
  <c r="Z180" i="14"/>
  <c r="Z179" i="14"/>
  <c r="Z178" i="14"/>
  <c r="Z177" i="14"/>
  <c r="Z176" i="14"/>
  <c r="Z175" i="14"/>
  <c r="Z174" i="14"/>
  <c r="Z173" i="14"/>
  <c r="Z172" i="14"/>
  <c r="Z171" i="14"/>
  <c r="Z170" i="14"/>
  <c r="Z169" i="14"/>
  <c r="Z168" i="14"/>
  <c r="Z167" i="14"/>
  <c r="Z166" i="14"/>
  <c r="Z165" i="14"/>
  <c r="Z164" i="14"/>
  <c r="Z163" i="14"/>
  <c r="Z162" i="14"/>
  <c r="Z161" i="14"/>
  <c r="Z160" i="14"/>
  <c r="Z159" i="14"/>
  <c r="Z158" i="14"/>
  <c r="Z157" i="14"/>
  <c r="Z156" i="14"/>
  <c r="Z155" i="14"/>
  <c r="Z154" i="14"/>
  <c r="Z153" i="14"/>
  <c r="Z152" i="14"/>
  <c r="Z151" i="14"/>
  <c r="Z150" i="14"/>
  <c r="Z149" i="14"/>
  <c r="Z148" i="14"/>
  <c r="Z147" i="14"/>
  <c r="Z146" i="14"/>
  <c r="Z145" i="14"/>
  <c r="Z144" i="14"/>
  <c r="Z143" i="14"/>
  <c r="Z142" i="14"/>
  <c r="Z141" i="14"/>
  <c r="Z140" i="14"/>
  <c r="Z139" i="14"/>
  <c r="Z138" i="14"/>
  <c r="Z137" i="14"/>
  <c r="Z136" i="14"/>
  <c r="Z135" i="14"/>
  <c r="Z134" i="14"/>
  <c r="Z133" i="14"/>
  <c r="Z132" i="14"/>
  <c r="Z131" i="14"/>
  <c r="Z130" i="14"/>
  <c r="Z129" i="14"/>
  <c r="Z128" i="14"/>
  <c r="Z127" i="14"/>
  <c r="Z126" i="14"/>
  <c r="Z125" i="14"/>
  <c r="Z124" i="14"/>
  <c r="Z123" i="14"/>
  <c r="Z122" i="14"/>
  <c r="Z121" i="14"/>
  <c r="Z120" i="14"/>
  <c r="Z119" i="14"/>
  <c r="Z118" i="14"/>
  <c r="Z117" i="14"/>
  <c r="Z116" i="14"/>
  <c r="Z115" i="14"/>
  <c r="Z114" i="14"/>
  <c r="Z113" i="14"/>
  <c r="Z112" i="14"/>
  <c r="Z111" i="14"/>
  <c r="Z110" i="14"/>
  <c r="Z109" i="14"/>
  <c r="Z108" i="14"/>
  <c r="Z107" i="14"/>
  <c r="Z106" i="14"/>
  <c r="Z105" i="14"/>
  <c r="Z104" i="14"/>
  <c r="Z103" i="14"/>
  <c r="Z102" i="14"/>
  <c r="Z101" i="14"/>
  <c r="Z100" i="14"/>
  <c r="Z99" i="14"/>
  <c r="Z98" i="14"/>
  <c r="Z97" i="14"/>
  <c r="Z96" i="14"/>
  <c r="Z95" i="14"/>
  <c r="Z94" i="14"/>
  <c r="Z93" i="14"/>
  <c r="Z92" i="14"/>
  <c r="Z91" i="14"/>
  <c r="Z90" i="14"/>
  <c r="Z89" i="14"/>
  <c r="Z88" i="14"/>
  <c r="Z87" i="14"/>
  <c r="Z86" i="14"/>
  <c r="Z85" i="14"/>
  <c r="Z84" i="14"/>
  <c r="Z83" i="14"/>
  <c r="Z82" i="14"/>
  <c r="Z81" i="14"/>
  <c r="Z80" i="14"/>
  <c r="Z79" i="14"/>
  <c r="Z78" i="14"/>
  <c r="Z77" i="14"/>
  <c r="Z76" i="14"/>
  <c r="Z75" i="14"/>
  <c r="Z74" i="14"/>
  <c r="Z73" i="14"/>
  <c r="Z72" i="14"/>
  <c r="Z71" i="14"/>
  <c r="Z70" i="14"/>
  <c r="Z69" i="14"/>
  <c r="Z68" i="14"/>
  <c r="Z67" i="14"/>
  <c r="Z66" i="14"/>
  <c r="Z65" i="14"/>
  <c r="Z64" i="14"/>
  <c r="Z63" i="14"/>
  <c r="Z62" i="14"/>
  <c r="Z61" i="14"/>
  <c r="Z60" i="14"/>
  <c r="Z59" i="14"/>
  <c r="Z58" i="14"/>
  <c r="Z57" i="14"/>
  <c r="Z56" i="14"/>
  <c r="Z55" i="14"/>
  <c r="Z54" i="14"/>
  <c r="Z53" i="14"/>
  <c r="Z52" i="14"/>
  <c r="Z51" i="14"/>
  <c r="Z50" i="14"/>
  <c r="Z49" i="14"/>
  <c r="Z48" i="14"/>
  <c r="Z47" i="14"/>
  <c r="Z46" i="14"/>
  <c r="Z45" i="14"/>
  <c r="Z44" i="14"/>
  <c r="Z43" i="14"/>
  <c r="Z42" i="14"/>
  <c r="Z41" i="14"/>
  <c r="Z40" i="14"/>
  <c r="Z39" i="14"/>
  <c r="Z38" i="14"/>
  <c r="Z37" i="14"/>
  <c r="Z36" i="14"/>
  <c r="Z35" i="14"/>
  <c r="Z34" i="14"/>
  <c r="Z33" i="14"/>
  <c r="Z32" i="14"/>
  <c r="Z31" i="14"/>
  <c r="Z30" i="14"/>
  <c r="Z29" i="14"/>
  <c r="Z28" i="14"/>
  <c r="Z27" i="14"/>
  <c r="Z26" i="14"/>
  <c r="Z25" i="14"/>
  <c r="Z24" i="14"/>
  <c r="Z23" i="14"/>
  <c r="Z22" i="14"/>
  <c r="Z21" i="14"/>
  <c r="Z20" i="14"/>
  <c r="Z19" i="14"/>
  <c r="Z18" i="14"/>
  <c r="Z17" i="14"/>
  <c r="Z16" i="14"/>
  <c r="Z15" i="14"/>
  <c r="Z14" i="14"/>
  <c r="Z13" i="14"/>
  <c r="Z12" i="14"/>
  <c r="Z11" i="14"/>
  <c r="Z10" i="14"/>
  <c r="Z9" i="14"/>
  <c r="Z8" i="14"/>
  <c r="Z7" i="14"/>
  <c r="Z6" i="14"/>
  <c r="Z5" i="14"/>
  <c r="Y183" i="13"/>
  <c r="X183" i="13"/>
  <c r="W183" i="13"/>
  <c r="T183" i="13"/>
  <c r="R183" i="13"/>
  <c r="C183" i="13"/>
  <c r="B183" i="13"/>
  <c r="Z181" i="13"/>
  <c r="Z180" i="13"/>
  <c r="Z179" i="13"/>
  <c r="Z178" i="13"/>
  <c r="Z177" i="13"/>
  <c r="Z176" i="13"/>
  <c r="Z175" i="13"/>
  <c r="Z174" i="13"/>
  <c r="Z173" i="13"/>
  <c r="Z172" i="13"/>
  <c r="Z171" i="13"/>
  <c r="Z170" i="13"/>
  <c r="Z169" i="13"/>
  <c r="Z168" i="13"/>
  <c r="Z167" i="13"/>
  <c r="Z166" i="13"/>
  <c r="Z165" i="13"/>
  <c r="Z164" i="13"/>
  <c r="Z163" i="13"/>
  <c r="Z162" i="13"/>
  <c r="Z161" i="13"/>
  <c r="Z160" i="13"/>
  <c r="Z159" i="13"/>
  <c r="Z158" i="13"/>
  <c r="Z157" i="13"/>
  <c r="Z156" i="13"/>
  <c r="Z155" i="13"/>
  <c r="Z154" i="13"/>
  <c r="Z153" i="13"/>
  <c r="Z152" i="13"/>
  <c r="Z151" i="13"/>
  <c r="Z150" i="13"/>
  <c r="Z149" i="13"/>
  <c r="Z148" i="13"/>
  <c r="Z147" i="13"/>
  <c r="Z146" i="13"/>
  <c r="Z145" i="13"/>
  <c r="Z144" i="13"/>
  <c r="Z143" i="13"/>
  <c r="Z142" i="13"/>
  <c r="Z141" i="13"/>
  <c r="Z140" i="13"/>
  <c r="Z139" i="13"/>
  <c r="Z138" i="13"/>
  <c r="Z137" i="13"/>
  <c r="Z136" i="13"/>
  <c r="Z135" i="13"/>
  <c r="Z134" i="13"/>
  <c r="Z133" i="13"/>
  <c r="Z132" i="13"/>
  <c r="Z131" i="13"/>
  <c r="Z130" i="13"/>
  <c r="Z129" i="13"/>
  <c r="Z128" i="13"/>
  <c r="Z127" i="13"/>
  <c r="Z126" i="13"/>
  <c r="Z125" i="13"/>
  <c r="Z124" i="13"/>
  <c r="Z123" i="13"/>
  <c r="Z122" i="13"/>
  <c r="Z121" i="13"/>
  <c r="Z120" i="13"/>
  <c r="Z119" i="13"/>
  <c r="Z118" i="13"/>
  <c r="Z117" i="13"/>
  <c r="Z116" i="13"/>
  <c r="Z115" i="13"/>
  <c r="Z114" i="13"/>
  <c r="Z113" i="13"/>
  <c r="Z112" i="13"/>
  <c r="Z111" i="13"/>
  <c r="Z110" i="13"/>
  <c r="Z109" i="13"/>
  <c r="Z108" i="13"/>
  <c r="Z107" i="13"/>
  <c r="Z106" i="13"/>
  <c r="Z105" i="13"/>
  <c r="Z104" i="13"/>
  <c r="Z103" i="13"/>
  <c r="Z102" i="13"/>
  <c r="Z101" i="13"/>
  <c r="Z100" i="13"/>
  <c r="Z99" i="13"/>
  <c r="Z98" i="13"/>
  <c r="Z97" i="13"/>
  <c r="Z96" i="13"/>
  <c r="Z95" i="13"/>
  <c r="Z94" i="13"/>
  <c r="Z93" i="13"/>
  <c r="Z92" i="13"/>
  <c r="Z91" i="13"/>
  <c r="Z90" i="13"/>
  <c r="Z89" i="13"/>
  <c r="Z88" i="13"/>
  <c r="Z87" i="13"/>
  <c r="Z86" i="13"/>
  <c r="Z85" i="13"/>
  <c r="Z84" i="13"/>
  <c r="Z83" i="13"/>
  <c r="Z82" i="13"/>
  <c r="Z81" i="13"/>
  <c r="Z80" i="13"/>
  <c r="Z79" i="13"/>
  <c r="Z78" i="13"/>
  <c r="Z77" i="13"/>
  <c r="Z76" i="13"/>
  <c r="Z75" i="13"/>
  <c r="Z74" i="13"/>
  <c r="Z73" i="13"/>
  <c r="Z72" i="13"/>
  <c r="Z71" i="13"/>
  <c r="Z70" i="13"/>
  <c r="Z69" i="13"/>
  <c r="Z68" i="13"/>
  <c r="Z67" i="13"/>
  <c r="Z66" i="13"/>
  <c r="Z65" i="13"/>
  <c r="Z64" i="13"/>
  <c r="Z63" i="13"/>
  <c r="Z62" i="13"/>
  <c r="Z61" i="13"/>
  <c r="Z60" i="13"/>
  <c r="Z59" i="13"/>
  <c r="Z58" i="13"/>
  <c r="Z57" i="13"/>
  <c r="Z56" i="13"/>
  <c r="Z55" i="13"/>
  <c r="Z54" i="13"/>
  <c r="Z53" i="13"/>
  <c r="Z52" i="13"/>
  <c r="Z51" i="13"/>
  <c r="Z50" i="13"/>
  <c r="Z49" i="13"/>
  <c r="Z48" i="13"/>
  <c r="Z47" i="13"/>
  <c r="Z46" i="13"/>
  <c r="Z45" i="13"/>
  <c r="Z44" i="13"/>
  <c r="Z43" i="13"/>
  <c r="Z42" i="13"/>
  <c r="Z41" i="13"/>
  <c r="Z40" i="13"/>
  <c r="Z39" i="13"/>
  <c r="Z38" i="13"/>
  <c r="Z37" i="13"/>
  <c r="Z36" i="13"/>
  <c r="Z35" i="13"/>
  <c r="Z34" i="13"/>
  <c r="Z33" i="13"/>
  <c r="Z32" i="13"/>
  <c r="Z31" i="13"/>
  <c r="Z30" i="13"/>
  <c r="Z29" i="13"/>
  <c r="Z28" i="13"/>
  <c r="Z27" i="13"/>
  <c r="Z26" i="13"/>
  <c r="Z25" i="13"/>
  <c r="Z24" i="13"/>
  <c r="Z23" i="13"/>
  <c r="Z22" i="13"/>
  <c r="Z21" i="13"/>
  <c r="Z20" i="13"/>
  <c r="Z19" i="13"/>
  <c r="Z18" i="13"/>
  <c r="Z17" i="13"/>
  <c r="Z16" i="13"/>
  <c r="Z15" i="13"/>
  <c r="Z14" i="13"/>
  <c r="Z13" i="13"/>
  <c r="Z12" i="13"/>
  <c r="Z11" i="13"/>
  <c r="Z10" i="13"/>
  <c r="Z9" i="13"/>
  <c r="Z8" i="13"/>
  <c r="Z7" i="13"/>
  <c r="Z6" i="13"/>
  <c r="Z5" i="13"/>
  <c r="Y183" i="12"/>
  <c r="X183" i="12"/>
  <c r="W183" i="12"/>
  <c r="T183" i="12"/>
  <c r="R183" i="12"/>
  <c r="C183" i="12"/>
  <c r="B183" i="12"/>
  <c r="Z181" i="12"/>
  <c r="Z180" i="12"/>
  <c r="Z179" i="12"/>
  <c r="Z178" i="12"/>
  <c r="Z177" i="12"/>
  <c r="Z176" i="12"/>
  <c r="Z175" i="12"/>
  <c r="Z174" i="12"/>
  <c r="Z173" i="12"/>
  <c r="Z172" i="12"/>
  <c r="Z171" i="12"/>
  <c r="Z170" i="12"/>
  <c r="Z169" i="12"/>
  <c r="Z168" i="12"/>
  <c r="Z167" i="12"/>
  <c r="Z166" i="12"/>
  <c r="Z165" i="12"/>
  <c r="Z164" i="12"/>
  <c r="Z163" i="12"/>
  <c r="Z162" i="12"/>
  <c r="Z161" i="12"/>
  <c r="Z160" i="12"/>
  <c r="Z159" i="12"/>
  <c r="Z158" i="12"/>
  <c r="Z157" i="12"/>
  <c r="Z156" i="12"/>
  <c r="Z155" i="12"/>
  <c r="Z154" i="12"/>
  <c r="Z153" i="12"/>
  <c r="Z152" i="12"/>
  <c r="Z151" i="12"/>
  <c r="Z150" i="12"/>
  <c r="Z149" i="12"/>
  <c r="Z148" i="12"/>
  <c r="Z147" i="12"/>
  <c r="Z146" i="12"/>
  <c r="Z145" i="12"/>
  <c r="Z144" i="12"/>
  <c r="Z143" i="12"/>
  <c r="Z142" i="12"/>
  <c r="Z141" i="12"/>
  <c r="Z140" i="12"/>
  <c r="Z139" i="12"/>
  <c r="Z138" i="12"/>
  <c r="Z137" i="12"/>
  <c r="Z136" i="12"/>
  <c r="Z135" i="12"/>
  <c r="Z134" i="12"/>
  <c r="Z133" i="12"/>
  <c r="Z132" i="12"/>
  <c r="Z131" i="12"/>
  <c r="Z130" i="12"/>
  <c r="Z129" i="12"/>
  <c r="Z128" i="12"/>
  <c r="Z127" i="12"/>
  <c r="Z126" i="12"/>
  <c r="Z125" i="12"/>
  <c r="Z124" i="12"/>
  <c r="Z123" i="12"/>
  <c r="Z122" i="12"/>
  <c r="Z121" i="12"/>
  <c r="Z120" i="12"/>
  <c r="Z119" i="12"/>
  <c r="Z118" i="12"/>
  <c r="Z117" i="12"/>
  <c r="Z116" i="12"/>
  <c r="Z115" i="12"/>
  <c r="Z114" i="12"/>
  <c r="Z113" i="12"/>
  <c r="Z112" i="12"/>
  <c r="Z111" i="12"/>
  <c r="Z110" i="12"/>
  <c r="Z109" i="12"/>
  <c r="Z108" i="12"/>
  <c r="Z107" i="12"/>
  <c r="Z106" i="12"/>
  <c r="Z105" i="12"/>
  <c r="Z104" i="12"/>
  <c r="Z103" i="12"/>
  <c r="Z102" i="12"/>
  <c r="Z101" i="12"/>
  <c r="Z100" i="12"/>
  <c r="Z99" i="12"/>
  <c r="Z98" i="12"/>
  <c r="Z97" i="12"/>
  <c r="Z96" i="12"/>
  <c r="Z95" i="12"/>
  <c r="Z94" i="12"/>
  <c r="Z93" i="12"/>
  <c r="Z92" i="12"/>
  <c r="Z91" i="12"/>
  <c r="Z90" i="12"/>
  <c r="Z89" i="12"/>
  <c r="Z88" i="12"/>
  <c r="Z87" i="12"/>
  <c r="Z86" i="12"/>
  <c r="Z85" i="12"/>
  <c r="Z84" i="12"/>
  <c r="Z83" i="12"/>
  <c r="Z82" i="12"/>
  <c r="Z81" i="12"/>
  <c r="Z80" i="12"/>
  <c r="Z79" i="12"/>
  <c r="Z78" i="12"/>
  <c r="Z77" i="12"/>
  <c r="Z76" i="12"/>
  <c r="Z75" i="12"/>
  <c r="Z74" i="12"/>
  <c r="Z73" i="12"/>
  <c r="Z72" i="12"/>
  <c r="Z71" i="12"/>
  <c r="Z70" i="12"/>
  <c r="Z69" i="12"/>
  <c r="Z68" i="12"/>
  <c r="Z67" i="12"/>
  <c r="Z66" i="12"/>
  <c r="Z65" i="12"/>
  <c r="Z64" i="12"/>
  <c r="Z63" i="12"/>
  <c r="Z62" i="12"/>
  <c r="Z61" i="12"/>
  <c r="Z60" i="12"/>
  <c r="Z59" i="12"/>
  <c r="Z58" i="12"/>
  <c r="Z57" i="12"/>
  <c r="Z56" i="12"/>
  <c r="Z55" i="12"/>
  <c r="Z54" i="12"/>
  <c r="Z53" i="12"/>
  <c r="Z52" i="12"/>
  <c r="Z51" i="12"/>
  <c r="Z50" i="12"/>
  <c r="Z49" i="12"/>
  <c r="Z48" i="12"/>
  <c r="Z47" i="12"/>
  <c r="Z46" i="12"/>
  <c r="Z45" i="12"/>
  <c r="Z44" i="12"/>
  <c r="Z43" i="12"/>
  <c r="Z42" i="12"/>
  <c r="Z41" i="12"/>
  <c r="Z40" i="12"/>
  <c r="Z39" i="12"/>
  <c r="Z38" i="12"/>
  <c r="Z37" i="12"/>
  <c r="Z36" i="12"/>
  <c r="Z35" i="12"/>
  <c r="Z34" i="12"/>
  <c r="Z33" i="12"/>
  <c r="Z32" i="12"/>
  <c r="Z31" i="12"/>
  <c r="Z30" i="12"/>
  <c r="Z29" i="12"/>
  <c r="Z28" i="12"/>
  <c r="Z27" i="12"/>
  <c r="Z26" i="12"/>
  <c r="Z25" i="12"/>
  <c r="Z24" i="12"/>
  <c r="Z23" i="12"/>
  <c r="Z22" i="12"/>
  <c r="Z21" i="12"/>
  <c r="Z20" i="12"/>
  <c r="Z19" i="12"/>
  <c r="Z18" i="12"/>
  <c r="Z17" i="12"/>
  <c r="Z16" i="12"/>
  <c r="Z15" i="12"/>
  <c r="Z14" i="12"/>
  <c r="Z13" i="12"/>
  <c r="Z12" i="12"/>
  <c r="Z11" i="12"/>
  <c r="Z10" i="12"/>
  <c r="Z9" i="12"/>
  <c r="Z8" i="12"/>
  <c r="Z7" i="12"/>
  <c r="Z6" i="12"/>
  <c r="Z5" i="12"/>
  <c r="Y183" i="11"/>
  <c r="X183" i="11"/>
  <c r="W183" i="11"/>
  <c r="T183" i="11"/>
  <c r="R183" i="11"/>
  <c r="C183" i="11"/>
  <c r="B183" i="11"/>
  <c r="Z181" i="11"/>
  <c r="Z180" i="11"/>
  <c r="Z179" i="11"/>
  <c r="Z178" i="11"/>
  <c r="Z177" i="11"/>
  <c r="Z176" i="11"/>
  <c r="Z175" i="11"/>
  <c r="Z174" i="11"/>
  <c r="Z173" i="11"/>
  <c r="Z172" i="11"/>
  <c r="Z171" i="11"/>
  <c r="Z170" i="11"/>
  <c r="Z169" i="11"/>
  <c r="Z168" i="11"/>
  <c r="Z167" i="11"/>
  <c r="Z166" i="11"/>
  <c r="Z165" i="11"/>
  <c r="Z164" i="11"/>
  <c r="Z163" i="11"/>
  <c r="Z162" i="11"/>
  <c r="Z161" i="11"/>
  <c r="Z160" i="11"/>
  <c r="Z159" i="11"/>
  <c r="Z158" i="11"/>
  <c r="Z157" i="11"/>
  <c r="Z156" i="11"/>
  <c r="Z155" i="11"/>
  <c r="Z154" i="11"/>
  <c r="Z153" i="11"/>
  <c r="Z152" i="11"/>
  <c r="Z151" i="11"/>
  <c r="Z150" i="11"/>
  <c r="Z149" i="11"/>
  <c r="Z148" i="11"/>
  <c r="Z147" i="11"/>
  <c r="Z146" i="11"/>
  <c r="Z145" i="11"/>
  <c r="Z144" i="11"/>
  <c r="Z143" i="11"/>
  <c r="Z142" i="11"/>
  <c r="Z141" i="11"/>
  <c r="Z140" i="11"/>
  <c r="Z139" i="11"/>
  <c r="Z138" i="11"/>
  <c r="Z137" i="11"/>
  <c r="Z136" i="11"/>
  <c r="Z135" i="11"/>
  <c r="Z134" i="11"/>
  <c r="Z133" i="11"/>
  <c r="Z132" i="11"/>
  <c r="Z131" i="11"/>
  <c r="Z130" i="11"/>
  <c r="Z129" i="11"/>
  <c r="Z128" i="11"/>
  <c r="Z127" i="11"/>
  <c r="Z126" i="11"/>
  <c r="Z125" i="11"/>
  <c r="Z124" i="11"/>
  <c r="Z123" i="11"/>
  <c r="Z122" i="11"/>
  <c r="Z121" i="11"/>
  <c r="Z120" i="11"/>
  <c r="Z119" i="11"/>
  <c r="Z118" i="11"/>
  <c r="Z117" i="11"/>
  <c r="Z116" i="11"/>
  <c r="Z115" i="11"/>
  <c r="Z114" i="11"/>
  <c r="Z113" i="11"/>
  <c r="Z112" i="11"/>
  <c r="Z111" i="11"/>
  <c r="Z110" i="11"/>
  <c r="Z109" i="11"/>
  <c r="Z108" i="11"/>
  <c r="Z107" i="11"/>
  <c r="Z106" i="11"/>
  <c r="Z105" i="11"/>
  <c r="Z104" i="11"/>
  <c r="Z103" i="11"/>
  <c r="Z102" i="11"/>
  <c r="Z101" i="11"/>
  <c r="Z100" i="11"/>
  <c r="Z99" i="11"/>
  <c r="Z98" i="11"/>
  <c r="Z97" i="11"/>
  <c r="Z96" i="11"/>
  <c r="Z95" i="11"/>
  <c r="Z94" i="11"/>
  <c r="Z93" i="11"/>
  <c r="Z92" i="11"/>
  <c r="Z91" i="11"/>
  <c r="Z90" i="11"/>
  <c r="Z89" i="11"/>
  <c r="Z88" i="11"/>
  <c r="Z87" i="11"/>
  <c r="Z86" i="11"/>
  <c r="Z85" i="11"/>
  <c r="Z84" i="11"/>
  <c r="Z83" i="11"/>
  <c r="Z82" i="11"/>
  <c r="Z81" i="11"/>
  <c r="Z80" i="11"/>
  <c r="Z79" i="11"/>
  <c r="Z78" i="11"/>
  <c r="Z77" i="11"/>
  <c r="Z76" i="11"/>
  <c r="Z75" i="11"/>
  <c r="Z74" i="11"/>
  <c r="Z73" i="11"/>
  <c r="Z72" i="11"/>
  <c r="Z71" i="11"/>
  <c r="Z70" i="11"/>
  <c r="Z69" i="11"/>
  <c r="Z68" i="11"/>
  <c r="Z67" i="11"/>
  <c r="Z66" i="11"/>
  <c r="Z65" i="11"/>
  <c r="Z64" i="11"/>
  <c r="Z63" i="11"/>
  <c r="Z62" i="11"/>
  <c r="Z61" i="11"/>
  <c r="Z60" i="11"/>
  <c r="Z59" i="11"/>
  <c r="Z58" i="11"/>
  <c r="Z57" i="11"/>
  <c r="Z56" i="11"/>
  <c r="Z55" i="11"/>
  <c r="Z54" i="11"/>
  <c r="Z53" i="11"/>
  <c r="Z52" i="11"/>
  <c r="Z51" i="11"/>
  <c r="Z50" i="11"/>
  <c r="Z49" i="11"/>
  <c r="Z48" i="11"/>
  <c r="Z47" i="11"/>
  <c r="Z46" i="11"/>
  <c r="Z45" i="11"/>
  <c r="Z44" i="11"/>
  <c r="Z43" i="11"/>
  <c r="Z42" i="11"/>
  <c r="Z41" i="11"/>
  <c r="Z40" i="11"/>
  <c r="Z39" i="11"/>
  <c r="Z38" i="11"/>
  <c r="Z37" i="11"/>
  <c r="Z36" i="11"/>
  <c r="Z35" i="11"/>
  <c r="Z34" i="11"/>
  <c r="Z33" i="11"/>
  <c r="Z32" i="11"/>
  <c r="Z31" i="11"/>
  <c r="Z30" i="11"/>
  <c r="Z29" i="11"/>
  <c r="Z28" i="11"/>
  <c r="Z27" i="11"/>
  <c r="Z26" i="11"/>
  <c r="Z25" i="11"/>
  <c r="Z24" i="11"/>
  <c r="Z23" i="11"/>
  <c r="Z22" i="11"/>
  <c r="Z21" i="11"/>
  <c r="Z20" i="11"/>
  <c r="Z19" i="11"/>
  <c r="Z18" i="11"/>
  <c r="Z17" i="11"/>
  <c r="Z16" i="11"/>
  <c r="Z15" i="11"/>
  <c r="Z14" i="11"/>
  <c r="Z13" i="11"/>
  <c r="Z12" i="11"/>
  <c r="Z11" i="11"/>
  <c r="Z10" i="11"/>
  <c r="Z9" i="11"/>
  <c r="Z8" i="11"/>
  <c r="Z7" i="11"/>
  <c r="Z6" i="11"/>
  <c r="Z181" i="10"/>
  <c r="Z180" i="10"/>
  <c r="Z179" i="10"/>
  <c r="Z178" i="10"/>
  <c r="Z177" i="10"/>
  <c r="Z176" i="10"/>
  <c r="Z175" i="10"/>
  <c r="Z174" i="10"/>
  <c r="Z173" i="10"/>
  <c r="Z172" i="10"/>
  <c r="Z171" i="10"/>
  <c r="Z170" i="10"/>
  <c r="Z169" i="10"/>
  <c r="Z168" i="10"/>
  <c r="Z167" i="10"/>
  <c r="Z166" i="10"/>
  <c r="Z165" i="10"/>
  <c r="Z164" i="10"/>
  <c r="Z163" i="10"/>
  <c r="Z162" i="10"/>
  <c r="Z161" i="10"/>
  <c r="Z160" i="10"/>
  <c r="Z159" i="10"/>
  <c r="Z158" i="10"/>
  <c r="Z157" i="10"/>
  <c r="Z156" i="10"/>
  <c r="Z155" i="10"/>
  <c r="Z154" i="10"/>
  <c r="Z153" i="10"/>
  <c r="Z152" i="10"/>
  <c r="Z151" i="10"/>
  <c r="Z150" i="10"/>
  <c r="Z149" i="10"/>
  <c r="Z148" i="10"/>
  <c r="Z147" i="10"/>
  <c r="Z146" i="10"/>
  <c r="Z145" i="10"/>
  <c r="Z144" i="10"/>
  <c r="Z143" i="10"/>
  <c r="Z142" i="10"/>
  <c r="Z141" i="10"/>
  <c r="Z140" i="10"/>
  <c r="Z139" i="10"/>
  <c r="Z138" i="10"/>
  <c r="Z137" i="10"/>
  <c r="Z136" i="10"/>
  <c r="Z135" i="10"/>
  <c r="Z134" i="10"/>
  <c r="Z133" i="10"/>
  <c r="Z132" i="10"/>
  <c r="Z131" i="10"/>
  <c r="Z130" i="10"/>
  <c r="Z129" i="10"/>
  <c r="Z128" i="10"/>
  <c r="Z127" i="10"/>
  <c r="Z126" i="10"/>
  <c r="Z125" i="10"/>
  <c r="Z124" i="10"/>
  <c r="Z123" i="10"/>
  <c r="Z122" i="10"/>
  <c r="Z121" i="10"/>
  <c r="Z120" i="10"/>
  <c r="Z119" i="10"/>
  <c r="Z118" i="10"/>
  <c r="Z117" i="10"/>
  <c r="Z116" i="10"/>
  <c r="Z115" i="10"/>
  <c r="Z114" i="10"/>
  <c r="Z113" i="10"/>
  <c r="Z112" i="10"/>
  <c r="Z111" i="10"/>
  <c r="Z110" i="10"/>
  <c r="Z109" i="10"/>
  <c r="Z108" i="10"/>
  <c r="Z107" i="10"/>
  <c r="Z106" i="10"/>
  <c r="Z105" i="10"/>
  <c r="Z104" i="10"/>
  <c r="Z103" i="10"/>
  <c r="Z102" i="10"/>
  <c r="Z101" i="10"/>
  <c r="Z100" i="10"/>
  <c r="Z99" i="10"/>
  <c r="Z98" i="10"/>
  <c r="Z97" i="10"/>
  <c r="Z96" i="10"/>
  <c r="Z95" i="10"/>
  <c r="Z94" i="10"/>
  <c r="Z93" i="10"/>
  <c r="Z92" i="10"/>
  <c r="Z91" i="10"/>
  <c r="Z90" i="10"/>
  <c r="Z89" i="10"/>
  <c r="Z88" i="10"/>
  <c r="Z87" i="10"/>
  <c r="Z86" i="10"/>
  <c r="Z85" i="10"/>
  <c r="Z84" i="10"/>
  <c r="Z83" i="10"/>
  <c r="Z82" i="10"/>
  <c r="Z81" i="10"/>
  <c r="Z80" i="10"/>
  <c r="Z79" i="10"/>
  <c r="Z78" i="10"/>
  <c r="Z77" i="10"/>
  <c r="Z76" i="10"/>
  <c r="Z75" i="10"/>
  <c r="Z74" i="10"/>
  <c r="Z73" i="10"/>
  <c r="Z72" i="10"/>
  <c r="Z71" i="10"/>
  <c r="Z70" i="10"/>
  <c r="Z69" i="10"/>
  <c r="Z68" i="10"/>
  <c r="Z67" i="10"/>
  <c r="Z66" i="10"/>
  <c r="Z65" i="10"/>
  <c r="Z64" i="10"/>
  <c r="Z63" i="10"/>
  <c r="Z62" i="10"/>
  <c r="Z61" i="10"/>
  <c r="Z60" i="10"/>
  <c r="Z59" i="10"/>
  <c r="Z58" i="10"/>
  <c r="Z57" i="10"/>
  <c r="Z56" i="10"/>
  <c r="Z55" i="10"/>
  <c r="Z54" i="10"/>
  <c r="Z53" i="10"/>
  <c r="Z52" i="10"/>
  <c r="Z51" i="10"/>
  <c r="Z50" i="10"/>
  <c r="Z49" i="10"/>
  <c r="Z48" i="10"/>
  <c r="Z47" i="10"/>
  <c r="Z46" i="10"/>
  <c r="Z45" i="10"/>
  <c r="Z44" i="10"/>
  <c r="Z43" i="10"/>
  <c r="Z42" i="10"/>
  <c r="Z41" i="10"/>
  <c r="Z40" i="10"/>
  <c r="Z39" i="10"/>
  <c r="Z38" i="10"/>
  <c r="Z37" i="10"/>
  <c r="Z36" i="10"/>
  <c r="Z35" i="10"/>
  <c r="Z34" i="10"/>
  <c r="Z33" i="10"/>
  <c r="Z32" i="10"/>
  <c r="Z31" i="10"/>
  <c r="Z30" i="10"/>
  <c r="Z29" i="10"/>
  <c r="Z28" i="10"/>
  <c r="Z27" i="10"/>
  <c r="Z26" i="10"/>
  <c r="Z25" i="10"/>
  <c r="Z24" i="10"/>
  <c r="Z23" i="10"/>
  <c r="Z22" i="10"/>
  <c r="Z21" i="10"/>
  <c r="Z20" i="10"/>
  <c r="Z19" i="10"/>
  <c r="Z18" i="10"/>
  <c r="Z17" i="10"/>
  <c r="Z16" i="10"/>
  <c r="Z15" i="10"/>
  <c r="Z14" i="10"/>
  <c r="Z13" i="10"/>
  <c r="Z12" i="10"/>
  <c r="Z11" i="10"/>
  <c r="Z10" i="10"/>
  <c r="Z9" i="10"/>
  <c r="Z8" i="10"/>
  <c r="Z7" i="10"/>
  <c r="Z6" i="10"/>
  <c r="Z5" i="10"/>
  <c r="Y183" i="10"/>
  <c r="X183" i="10"/>
  <c r="W183" i="10"/>
  <c r="T183" i="10"/>
  <c r="R183" i="10"/>
  <c r="C183" i="10"/>
  <c r="B183" i="10"/>
  <c r="Z183" i="10" l="1"/>
  <c r="Z183" i="15"/>
  <c r="Z183" i="14"/>
  <c r="Z183" i="13"/>
  <c r="Z183" i="12"/>
  <c r="Z183" i="11"/>
</calcChain>
</file>

<file path=xl/comments1.xml><?xml version="1.0" encoding="utf-8"?>
<comments xmlns="http://schemas.openxmlformats.org/spreadsheetml/2006/main">
  <authors>
    <author>TT</author>
    <author>Thomas Trout</author>
  </authors>
  <commentList>
    <comment ref="R5" authorId="0">
      <text>
        <r>
          <rPr>
            <b/>
            <sz val="9"/>
            <color indexed="81"/>
            <rFont val="Tahoma"/>
            <charset val="1"/>
          </rPr>
          <t>TT:</t>
        </r>
        <r>
          <rPr>
            <sz val="9"/>
            <color indexed="81"/>
            <rFont val="Tahoma"/>
            <charset val="1"/>
          </rPr>
          <t xml:space="preserve">
nitrate N in the root zone at planting.</t>
        </r>
      </text>
    </comment>
    <comment ref="R7" authorId="1">
      <text>
        <r>
          <rPr>
            <b/>
            <sz val="9"/>
            <color indexed="81"/>
            <rFont val="Tahoma"/>
            <family val="2"/>
          </rPr>
          <t>Thomas Trout:</t>
        </r>
        <r>
          <rPr>
            <sz val="9"/>
            <color indexed="81"/>
            <rFont val="Tahoma"/>
            <family val="2"/>
          </rPr>
          <t xml:space="preserve">
sidedressed at planting</t>
        </r>
      </text>
    </comment>
    <comment ref="P104" authorId="0">
      <text>
        <r>
          <rPr>
            <b/>
            <sz val="9"/>
            <color indexed="81"/>
            <rFont val="Tahoma"/>
            <charset val="1"/>
          </rPr>
          <t>TT:</t>
        </r>
        <r>
          <rPr>
            <sz val="9"/>
            <color indexed="81"/>
            <rFont val="Tahoma"/>
            <charset val="1"/>
          </rPr>
          <t xml:space="preserve">
Date not known.  This is estimated date.</t>
        </r>
      </text>
    </comment>
    <comment ref="M149" authorId="1">
      <text>
        <r>
          <rPr>
            <b/>
            <sz val="9"/>
            <color indexed="81"/>
            <rFont val="Tahoma"/>
            <family val="2"/>
          </rPr>
          <t>Thomas Trout:</t>
        </r>
        <r>
          <rPr>
            <sz val="9"/>
            <color indexed="81"/>
            <rFont val="Tahoma"/>
            <family val="2"/>
          </rPr>
          <t xml:space="preserve">
No data.  Estimated from R5 date and days from R5 to R6 in other years.</t>
        </r>
      </text>
    </comment>
  </commentList>
</comments>
</file>

<file path=xl/comments2.xml><?xml version="1.0" encoding="utf-8"?>
<comments xmlns="http://schemas.openxmlformats.org/spreadsheetml/2006/main">
  <authors>
    <author>TT</author>
    <author>Thomas Trout</author>
  </authors>
  <commentList>
    <comment ref="R5" authorId="0">
      <text>
        <r>
          <rPr>
            <b/>
            <sz val="9"/>
            <color indexed="81"/>
            <rFont val="Tahoma"/>
            <charset val="1"/>
          </rPr>
          <t>TT:</t>
        </r>
        <r>
          <rPr>
            <sz val="9"/>
            <color indexed="81"/>
            <rFont val="Tahoma"/>
            <charset val="1"/>
          </rPr>
          <t xml:space="preserve">
nitrate N in the root zone at planting.</t>
        </r>
      </text>
    </comment>
    <comment ref="R7" authorId="1">
      <text>
        <r>
          <rPr>
            <b/>
            <sz val="9"/>
            <color indexed="81"/>
            <rFont val="Tahoma"/>
            <family val="2"/>
          </rPr>
          <t>Thomas Trout:</t>
        </r>
        <r>
          <rPr>
            <sz val="9"/>
            <color indexed="81"/>
            <rFont val="Tahoma"/>
            <family val="2"/>
          </rPr>
          <t xml:space="preserve">
sidedressed at planting</t>
        </r>
      </text>
    </comment>
    <comment ref="P104" authorId="0">
      <text>
        <r>
          <rPr>
            <b/>
            <sz val="9"/>
            <color indexed="81"/>
            <rFont val="Tahoma"/>
            <charset val="1"/>
          </rPr>
          <t>TT:</t>
        </r>
        <r>
          <rPr>
            <sz val="9"/>
            <color indexed="81"/>
            <rFont val="Tahoma"/>
            <charset val="1"/>
          </rPr>
          <t xml:space="preserve">
Date not known.  This is estimated date.</t>
        </r>
      </text>
    </comment>
    <comment ref="M149" authorId="1">
      <text>
        <r>
          <rPr>
            <b/>
            <sz val="9"/>
            <color indexed="81"/>
            <rFont val="Tahoma"/>
            <family val="2"/>
          </rPr>
          <t>Thomas Trout:</t>
        </r>
        <r>
          <rPr>
            <sz val="9"/>
            <color indexed="81"/>
            <rFont val="Tahoma"/>
            <family val="2"/>
          </rPr>
          <t xml:space="preserve">
No data.  Estimated from R5 date and days from R5 to R6 in other years.</t>
        </r>
      </text>
    </comment>
  </commentList>
</comments>
</file>

<file path=xl/comments3.xml><?xml version="1.0" encoding="utf-8"?>
<comments xmlns="http://schemas.openxmlformats.org/spreadsheetml/2006/main">
  <authors>
    <author>TT</author>
    <author>Thomas Trout</author>
  </authors>
  <commentList>
    <comment ref="R5" authorId="0">
      <text>
        <r>
          <rPr>
            <b/>
            <sz val="9"/>
            <color indexed="81"/>
            <rFont val="Tahoma"/>
            <charset val="1"/>
          </rPr>
          <t>TT:</t>
        </r>
        <r>
          <rPr>
            <sz val="9"/>
            <color indexed="81"/>
            <rFont val="Tahoma"/>
            <charset val="1"/>
          </rPr>
          <t xml:space="preserve">
nitrate N in the root zone at planting.</t>
        </r>
      </text>
    </comment>
    <comment ref="R7" authorId="1">
      <text>
        <r>
          <rPr>
            <b/>
            <sz val="9"/>
            <color indexed="81"/>
            <rFont val="Tahoma"/>
            <family val="2"/>
          </rPr>
          <t>Thomas Trout:</t>
        </r>
        <r>
          <rPr>
            <sz val="9"/>
            <color indexed="81"/>
            <rFont val="Tahoma"/>
            <family val="2"/>
          </rPr>
          <t xml:space="preserve">
sidedressed at planting</t>
        </r>
      </text>
    </comment>
    <comment ref="P104" authorId="0">
      <text>
        <r>
          <rPr>
            <b/>
            <sz val="9"/>
            <color indexed="81"/>
            <rFont val="Tahoma"/>
            <charset val="1"/>
          </rPr>
          <t>TT:</t>
        </r>
        <r>
          <rPr>
            <sz val="9"/>
            <color indexed="81"/>
            <rFont val="Tahoma"/>
            <charset val="1"/>
          </rPr>
          <t xml:space="preserve">
Date not known.  This is estimated date.</t>
        </r>
      </text>
    </comment>
    <comment ref="M149" authorId="1">
      <text>
        <r>
          <rPr>
            <b/>
            <sz val="9"/>
            <color indexed="81"/>
            <rFont val="Tahoma"/>
            <family val="2"/>
          </rPr>
          <t>Thomas Trout:</t>
        </r>
        <r>
          <rPr>
            <sz val="9"/>
            <color indexed="81"/>
            <rFont val="Tahoma"/>
            <family val="2"/>
          </rPr>
          <t xml:space="preserve">
No data.  Estimated from R5 date and days from R5 to R6 in other years.</t>
        </r>
      </text>
    </comment>
  </commentList>
</comments>
</file>

<file path=xl/comments4.xml><?xml version="1.0" encoding="utf-8"?>
<comments xmlns="http://schemas.openxmlformats.org/spreadsheetml/2006/main">
  <authors>
    <author>TT</author>
    <author>Thomas Trout</author>
  </authors>
  <commentList>
    <comment ref="R5" authorId="0">
      <text>
        <r>
          <rPr>
            <b/>
            <sz val="9"/>
            <color indexed="81"/>
            <rFont val="Tahoma"/>
            <charset val="1"/>
          </rPr>
          <t>TT:</t>
        </r>
        <r>
          <rPr>
            <sz val="9"/>
            <color indexed="81"/>
            <rFont val="Tahoma"/>
            <charset val="1"/>
          </rPr>
          <t xml:space="preserve">
nitrate N in the root zone at planting.</t>
        </r>
      </text>
    </comment>
    <comment ref="R7" authorId="1">
      <text>
        <r>
          <rPr>
            <b/>
            <sz val="9"/>
            <color indexed="81"/>
            <rFont val="Tahoma"/>
            <family val="2"/>
          </rPr>
          <t>Thomas Trout:</t>
        </r>
        <r>
          <rPr>
            <sz val="9"/>
            <color indexed="81"/>
            <rFont val="Tahoma"/>
            <family val="2"/>
          </rPr>
          <t xml:space="preserve">
sidedressed at planting</t>
        </r>
      </text>
    </comment>
    <comment ref="P104" authorId="0">
      <text>
        <r>
          <rPr>
            <b/>
            <sz val="9"/>
            <color indexed="81"/>
            <rFont val="Tahoma"/>
            <charset val="1"/>
          </rPr>
          <t>TT:</t>
        </r>
        <r>
          <rPr>
            <sz val="9"/>
            <color indexed="81"/>
            <rFont val="Tahoma"/>
            <charset val="1"/>
          </rPr>
          <t xml:space="preserve">
Date not known.  This is estimated date.</t>
        </r>
      </text>
    </comment>
    <comment ref="M149" authorId="1">
      <text>
        <r>
          <rPr>
            <b/>
            <sz val="9"/>
            <color indexed="81"/>
            <rFont val="Tahoma"/>
            <family val="2"/>
          </rPr>
          <t>Thomas Trout:</t>
        </r>
        <r>
          <rPr>
            <sz val="9"/>
            <color indexed="81"/>
            <rFont val="Tahoma"/>
            <family val="2"/>
          </rPr>
          <t xml:space="preserve">
No data.  Estimated from R5 date and days from R5 to R6 in other years.</t>
        </r>
      </text>
    </comment>
  </commentList>
</comments>
</file>

<file path=xl/comments5.xml><?xml version="1.0" encoding="utf-8"?>
<comments xmlns="http://schemas.openxmlformats.org/spreadsheetml/2006/main">
  <authors>
    <author>TT</author>
    <author>Thomas Trout</author>
  </authors>
  <commentList>
    <comment ref="R5" authorId="0">
      <text>
        <r>
          <rPr>
            <b/>
            <sz val="9"/>
            <color indexed="81"/>
            <rFont val="Tahoma"/>
            <charset val="1"/>
          </rPr>
          <t>TT:</t>
        </r>
        <r>
          <rPr>
            <sz val="9"/>
            <color indexed="81"/>
            <rFont val="Tahoma"/>
            <charset val="1"/>
          </rPr>
          <t xml:space="preserve">
nitrate N in the root zone at planting.</t>
        </r>
      </text>
    </comment>
    <comment ref="R7" authorId="1">
      <text>
        <r>
          <rPr>
            <b/>
            <sz val="9"/>
            <color indexed="81"/>
            <rFont val="Tahoma"/>
            <family val="2"/>
          </rPr>
          <t>Thomas Trout:</t>
        </r>
        <r>
          <rPr>
            <sz val="9"/>
            <color indexed="81"/>
            <rFont val="Tahoma"/>
            <family val="2"/>
          </rPr>
          <t xml:space="preserve">
sidedressed at planting</t>
        </r>
      </text>
    </comment>
    <comment ref="P104" authorId="0">
      <text>
        <r>
          <rPr>
            <b/>
            <sz val="9"/>
            <color indexed="81"/>
            <rFont val="Tahoma"/>
            <charset val="1"/>
          </rPr>
          <t>TT:</t>
        </r>
        <r>
          <rPr>
            <sz val="9"/>
            <color indexed="81"/>
            <rFont val="Tahoma"/>
            <charset val="1"/>
          </rPr>
          <t xml:space="preserve">
Date not known.  This is estimated date.</t>
        </r>
      </text>
    </comment>
    <comment ref="M149" authorId="1">
      <text>
        <r>
          <rPr>
            <b/>
            <sz val="9"/>
            <color indexed="81"/>
            <rFont val="Tahoma"/>
            <family val="2"/>
          </rPr>
          <t>Thomas Trout:</t>
        </r>
        <r>
          <rPr>
            <sz val="9"/>
            <color indexed="81"/>
            <rFont val="Tahoma"/>
            <family val="2"/>
          </rPr>
          <t xml:space="preserve">
No data.  Estimated from R5 date and days from R5 to R6 in other years.</t>
        </r>
      </text>
    </comment>
  </commentList>
</comments>
</file>

<file path=xl/comments6.xml><?xml version="1.0" encoding="utf-8"?>
<comments xmlns="http://schemas.openxmlformats.org/spreadsheetml/2006/main">
  <authors>
    <author>TT</author>
    <author>Thomas Trout</author>
  </authors>
  <commentList>
    <comment ref="R5" authorId="0">
      <text>
        <r>
          <rPr>
            <b/>
            <sz val="9"/>
            <color indexed="81"/>
            <rFont val="Tahoma"/>
            <charset val="1"/>
          </rPr>
          <t>TT:</t>
        </r>
        <r>
          <rPr>
            <sz val="9"/>
            <color indexed="81"/>
            <rFont val="Tahoma"/>
            <charset val="1"/>
          </rPr>
          <t xml:space="preserve">
nitrate N in the root zone at planting.</t>
        </r>
      </text>
    </comment>
    <comment ref="R7" authorId="1">
      <text>
        <r>
          <rPr>
            <b/>
            <sz val="9"/>
            <color indexed="81"/>
            <rFont val="Tahoma"/>
            <family val="2"/>
          </rPr>
          <t>Thomas Trout:</t>
        </r>
        <r>
          <rPr>
            <sz val="9"/>
            <color indexed="81"/>
            <rFont val="Tahoma"/>
            <family val="2"/>
          </rPr>
          <t xml:space="preserve">
sidedressed at planting</t>
        </r>
      </text>
    </comment>
    <comment ref="P104" authorId="0">
      <text>
        <r>
          <rPr>
            <b/>
            <sz val="9"/>
            <color indexed="81"/>
            <rFont val="Tahoma"/>
            <charset val="1"/>
          </rPr>
          <t>TT:</t>
        </r>
        <r>
          <rPr>
            <sz val="9"/>
            <color indexed="81"/>
            <rFont val="Tahoma"/>
            <charset val="1"/>
          </rPr>
          <t xml:space="preserve">
Date not known.  This is estimated date.</t>
        </r>
      </text>
    </comment>
    <comment ref="M149" authorId="1">
      <text>
        <r>
          <rPr>
            <b/>
            <sz val="9"/>
            <color indexed="81"/>
            <rFont val="Tahoma"/>
            <family val="2"/>
          </rPr>
          <t>Thomas Trout:</t>
        </r>
        <r>
          <rPr>
            <sz val="9"/>
            <color indexed="81"/>
            <rFont val="Tahoma"/>
            <family val="2"/>
          </rPr>
          <t xml:space="preserve">
No data.  Estimated from R5 date and days from R5 to R6 in other years.</t>
        </r>
      </text>
    </comment>
  </commentList>
</comments>
</file>

<file path=xl/comments7.xml><?xml version="1.0" encoding="utf-8"?>
<comments xmlns="http://schemas.openxmlformats.org/spreadsheetml/2006/main">
  <authors>
    <author>Thomas Trout</author>
  </authors>
  <commentList>
    <comment ref="E5" authorId="0">
      <text>
        <r>
          <rPr>
            <b/>
            <sz val="9"/>
            <color indexed="81"/>
            <rFont val="Tahoma"/>
            <family val="2"/>
          </rPr>
          <t>Thomas Trout:</t>
        </r>
        <r>
          <rPr>
            <sz val="9"/>
            <color indexed="81"/>
            <rFont val="Tahoma"/>
            <family val="2"/>
          </rPr>
          <t xml:space="preserve">
Date not recorded, but would have been after R1 and before senescence.</t>
        </r>
      </text>
    </comment>
    <comment ref="F5" authorId="0">
      <text>
        <r>
          <rPr>
            <b/>
            <sz val="9"/>
            <color indexed="81"/>
            <rFont val="Tahoma"/>
            <family val="2"/>
          </rPr>
          <t>Thomas Trout:</t>
        </r>
        <r>
          <rPr>
            <sz val="9"/>
            <color indexed="81"/>
            <rFont val="Tahoma"/>
            <family val="2"/>
          </rPr>
          <t xml:space="preserve">
Dry, Above Ground; taken after R6 growth stage.</t>
        </r>
      </text>
    </comment>
    <comment ref="G5" authorId="0">
      <text>
        <r>
          <rPr>
            <b/>
            <sz val="9"/>
            <color indexed="81"/>
            <rFont val="Tahoma"/>
            <family val="2"/>
          </rPr>
          <t>Thomas Trout:</t>
        </r>
        <r>
          <rPr>
            <sz val="9"/>
            <color indexed="81"/>
            <rFont val="Tahoma"/>
            <family val="2"/>
          </rPr>
          <t xml:space="preserve">
Dry Weight basis, based on biomass samples</t>
        </r>
      </text>
    </comment>
    <comment ref="H5" authorId="0">
      <text>
        <r>
          <rPr>
            <b/>
            <sz val="9"/>
            <color indexed="81"/>
            <rFont val="Tahoma"/>
            <family val="2"/>
          </rPr>
          <t>Thomas Trout:</t>
        </r>
        <r>
          <rPr>
            <sz val="9"/>
            <color indexed="81"/>
            <rFont val="Tahoma"/>
            <family val="2"/>
          </rPr>
          <t xml:space="preserve">
normalized to 15.5% grain moisture content.  Harvest 10/25.</t>
        </r>
      </text>
    </comment>
    <comment ref="I5" authorId="0">
      <text>
        <r>
          <rPr>
            <b/>
            <sz val="9"/>
            <color indexed="81"/>
            <rFont val="Tahoma"/>
            <family val="2"/>
          </rPr>
          <t>Thomas Trout:</t>
        </r>
        <r>
          <rPr>
            <sz val="9"/>
            <color indexed="81"/>
            <rFont val="Tahoma"/>
            <family val="2"/>
          </rPr>
          <t xml:space="preserve">
Dry weight.  Harvest 10/25.</t>
        </r>
      </text>
    </comment>
    <comment ref="E24" authorId="0">
      <text>
        <r>
          <rPr>
            <b/>
            <sz val="9"/>
            <color indexed="81"/>
            <rFont val="Tahoma"/>
            <family val="2"/>
          </rPr>
          <t>Thomas Trout:</t>
        </r>
        <r>
          <rPr>
            <sz val="9"/>
            <color indexed="81"/>
            <rFont val="Tahoma"/>
            <family val="2"/>
          </rPr>
          <t xml:space="preserve">
Date not recorded, but would have been after R1 and before senescence.</t>
        </r>
      </text>
    </comment>
    <comment ref="F24" authorId="0">
      <text>
        <r>
          <rPr>
            <b/>
            <sz val="9"/>
            <color indexed="81"/>
            <rFont val="Tahoma"/>
            <family val="2"/>
          </rPr>
          <t>Thomas Trout:</t>
        </r>
        <r>
          <rPr>
            <sz val="9"/>
            <color indexed="81"/>
            <rFont val="Tahoma"/>
            <family val="2"/>
          </rPr>
          <t xml:space="preserve">
Dry, Above Ground; taken after R6 growth stage.</t>
        </r>
      </text>
    </comment>
    <comment ref="G24" authorId="0">
      <text>
        <r>
          <rPr>
            <b/>
            <sz val="9"/>
            <color indexed="81"/>
            <rFont val="Tahoma"/>
            <family val="2"/>
          </rPr>
          <t>Thomas Trout:</t>
        </r>
        <r>
          <rPr>
            <sz val="9"/>
            <color indexed="81"/>
            <rFont val="Tahoma"/>
            <family val="2"/>
          </rPr>
          <t xml:space="preserve">
Dry Weight basis, based on biomass samples</t>
        </r>
      </text>
    </comment>
    <comment ref="H24" authorId="0">
      <text>
        <r>
          <rPr>
            <b/>
            <sz val="9"/>
            <color indexed="81"/>
            <rFont val="Tahoma"/>
            <family val="2"/>
          </rPr>
          <t>Thomas Trout:</t>
        </r>
        <r>
          <rPr>
            <sz val="9"/>
            <color indexed="81"/>
            <rFont val="Tahoma"/>
            <family val="2"/>
          </rPr>
          <t xml:space="preserve">
normalized to 15.5% grain moisture content.  Harvest 10/25.</t>
        </r>
      </text>
    </comment>
    <comment ref="I24" authorId="0">
      <text>
        <r>
          <rPr>
            <b/>
            <sz val="9"/>
            <color indexed="81"/>
            <rFont val="Tahoma"/>
            <family val="2"/>
          </rPr>
          <t>Thomas Trout:</t>
        </r>
        <r>
          <rPr>
            <sz val="9"/>
            <color indexed="81"/>
            <rFont val="Tahoma"/>
            <family val="2"/>
          </rPr>
          <t xml:space="preserve">
Dry weight.  Harvest 10/25.</t>
        </r>
      </text>
    </comment>
  </commentList>
</comments>
</file>

<file path=xl/comments8.xml><?xml version="1.0" encoding="utf-8"?>
<comments xmlns="http://schemas.openxmlformats.org/spreadsheetml/2006/main">
  <authors>
    <author>TT</author>
  </authors>
  <commentList>
    <comment ref="K22" authorId="0">
      <text>
        <r>
          <rPr>
            <b/>
            <sz val="9"/>
            <color indexed="81"/>
            <rFont val="Tahoma"/>
            <family val="2"/>
          </rPr>
          <t>TT:</t>
        </r>
        <r>
          <rPr>
            <sz val="9"/>
            <color indexed="81"/>
            <rFont val="Tahoma"/>
            <family val="2"/>
          </rPr>
          <t xml:space="preserve">
no data</t>
        </r>
      </text>
    </comment>
  </commentList>
</comments>
</file>

<file path=xl/sharedStrings.xml><?xml version="1.0" encoding="utf-8"?>
<sst xmlns="http://schemas.openxmlformats.org/spreadsheetml/2006/main" count="2767" uniqueCount="319">
  <si>
    <t>LIRF 2011 Water Balance Data</t>
  </si>
  <si>
    <t>DOY</t>
  </si>
  <si>
    <t>Tmnt 1</t>
  </si>
  <si>
    <t>ETr</t>
  </si>
  <si>
    <t>mm</t>
  </si>
  <si>
    <t>Evap</t>
  </si>
  <si>
    <t>Kcb</t>
  </si>
  <si>
    <t>Ks</t>
  </si>
  <si>
    <t>ETcb</t>
  </si>
  <si>
    <t>ETc</t>
  </si>
  <si>
    <t>Growth</t>
  </si>
  <si>
    <t>Stage</t>
  </si>
  <si>
    <t>Root</t>
  </si>
  <si>
    <t>Depth</t>
  </si>
  <si>
    <t>Canopy</t>
  </si>
  <si>
    <t>Cover</t>
  </si>
  <si>
    <t>Planting</t>
  </si>
  <si>
    <t>Emergence</t>
  </si>
  <si>
    <t>V4</t>
  </si>
  <si>
    <t>V5</t>
  </si>
  <si>
    <t>V7</t>
  </si>
  <si>
    <t>V8</t>
  </si>
  <si>
    <t>V11</t>
  </si>
  <si>
    <t>V12</t>
  </si>
  <si>
    <t>V15</t>
  </si>
  <si>
    <t>V16</t>
  </si>
  <si>
    <t>V17</t>
  </si>
  <si>
    <t>V19</t>
  </si>
  <si>
    <t>R1</t>
  </si>
  <si>
    <t>R2</t>
  </si>
  <si>
    <t>R3</t>
  </si>
  <si>
    <t>R4</t>
  </si>
  <si>
    <t>R5</t>
  </si>
  <si>
    <t>R6</t>
  </si>
  <si>
    <t>Precip</t>
  </si>
  <si>
    <t>Irrig</t>
  </si>
  <si>
    <t>Deep Perc</t>
  </si>
  <si>
    <t>0 - 15</t>
  </si>
  <si>
    <t>15 - 45</t>
  </si>
  <si>
    <t>45 - 75</t>
  </si>
  <si>
    <t>75 - 105</t>
  </si>
  <si>
    <t>%</t>
  </si>
  <si>
    <t>Data Descriptions</t>
  </si>
  <si>
    <t>Amount of irrigation water applied to the treatment by surface drip irrigation to each row.  Measured by turbine meters and recorded each 20 min by CR1000. (mm)</t>
  </si>
  <si>
    <t>Daily Reference Evapotranspiration as calculated by the hourly ASCE Standardized Penman Monteith equation for a tall reference crop (alfalfa) .  Data from CoAgMet GLY04 weather station, with minor QA/QC corrections.  Hourly data is available in the climate database.  (mm)</t>
  </si>
  <si>
    <t>Allen, R.G., J.L Wright, W.O. Pruitt, L.S. Pereira, M.E. Jensen.  (2007) Water Requirements.  Ch 8 in G.J. Hoffman, R.G. Evans, M.E. Jensen, D.L. Martin, and R.L. Elliott (eds) Design and Operation of Farm Irrigation Systems (2nd Ed).  ASABE, St. Joseph, MI.</t>
  </si>
  <si>
    <t>"Basal" crop evapotranspiration, calculated as:  ETcb = Kcb*Ks*ETr. Represents crop transpiration plus diffusive soil evaporation through a non-wet soil surface.</t>
  </si>
  <si>
    <t xml:space="preserve">ETc </t>
  </si>
  <si>
    <t>Daily crop Evapotranspiration:  the sum of ETcb + Evap.  This will overestimate daily ETc on the day of a Precip or Irrig event, because Evap is assumed to occur in one day, but closely matches the waterbalance-based ETc in the longer term (weekly, seasonally).  (mm)</t>
  </si>
  <si>
    <t>Deep percolation of water below the root zone.  Estimated as Prec or Irrig minus the calculated soil water deficit at the end of day of the event.</t>
  </si>
  <si>
    <t>Growth Stage</t>
  </si>
  <si>
    <t>Corn growth stage assessed visually based on criteria in Iowa State Univ guide (Abendroth, et al. 2011).</t>
  </si>
  <si>
    <t>Root Depth</t>
  </si>
  <si>
    <t>Root Depth based on assumed root growth and broadly on measured soil water uptake depth.</t>
  </si>
  <si>
    <t>Canopy Cover</t>
  </si>
  <si>
    <t>Canopy ground cover measured by  RGB camera image vertically from 6 m above the crop.</t>
  </si>
  <si>
    <t>Soil water content</t>
  </si>
  <si>
    <t>General</t>
  </si>
  <si>
    <t>References</t>
  </si>
  <si>
    <t>Allen, R.G., L.S. Pereira, D. Raes, and M. Smith.  1998.  Crop Evapotranspiration:  Guidelines for computing crop water requirements.  FAO Irrigation and Drainage Paper #56.  FAO, Rome.</t>
  </si>
  <si>
    <t>N Applied</t>
  </si>
  <si>
    <t>kg/ha</t>
  </si>
  <si>
    <t>Frost</t>
  </si>
  <si>
    <t>Harvest</t>
  </si>
  <si>
    <t>Senesced</t>
  </si>
  <si>
    <t>Seasonal LIRF Plant Data 2011</t>
  </si>
  <si>
    <t>LAI</t>
  </si>
  <si>
    <t>Tmnt</t>
  </si>
  <si>
    <t>Population</t>
  </si>
  <si>
    <t>plants/ha</t>
  </si>
  <si>
    <t>Biomass</t>
  </si>
  <si>
    <t>Final</t>
  </si>
  <si>
    <t>Plant</t>
  </si>
  <si>
    <t>Maximum</t>
  </si>
  <si>
    <t>Treatment Means</t>
  </si>
  <si>
    <t>Treatment Standard Deviations</t>
  </si>
  <si>
    <t>Index</t>
  </si>
  <si>
    <t>Grain</t>
  </si>
  <si>
    <t>Yield</t>
  </si>
  <si>
    <t>0 - 15 cm</t>
  </si>
  <si>
    <t>15 - 45 cm</t>
  </si>
  <si>
    <t>75 - 105 cm</t>
  </si>
  <si>
    <t>Soil Field Capacity (% by volume)</t>
  </si>
  <si>
    <t>Tmnt 2</t>
  </si>
  <si>
    <t>V6</t>
  </si>
  <si>
    <t>V10</t>
  </si>
  <si>
    <t>V9</t>
  </si>
  <si>
    <t>V13</t>
  </si>
  <si>
    <t>V14</t>
  </si>
  <si>
    <t>V18</t>
  </si>
  <si>
    <t>R2/R3</t>
  </si>
  <si>
    <t>Cumulative</t>
  </si>
  <si>
    <t>Column</t>
  </si>
  <si>
    <t>Parameter</t>
  </si>
  <si>
    <t>Description</t>
  </si>
  <si>
    <t>Day of Year</t>
  </si>
  <si>
    <t>A</t>
  </si>
  <si>
    <t>B</t>
  </si>
  <si>
    <t>M</t>
  </si>
  <si>
    <t>N</t>
  </si>
  <si>
    <t>O</t>
  </si>
  <si>
    <t>P</t>
  </si>
  <si>
    <t xml:space="preserve">C </t>
  </si>
  <si>
    <t>BREB ETc</t>
  </si>
  <si>
    <t>Daily ETc measured by Bowen Ratio Energy Balance instrumentation on an adjacent field managed similar to Tmnt 1 (if available).  (mm)</t>
  </si>
  <si>
    <t>(field capacity determined in the field approximately 24 hr after large irrigation or precipitation events)</t>
  </si>
  <si>
    <t>105 - 135</t>
  </si>
  <si>
    <t>135 - 165</t>
  </si>
  <si>
    <t>165 - 200</t>
  </si>
  <si>
    <t>45 - 75 cm</t>
  </si>
  <si>
    <t>165 - 200 cm</t>
  </si>
  <si>
    <t>135 - 165 cm</t>
  </si>
  <si>
    <t>105 - 135 cm</t>
  </si>
  <si>
    <t>Cells</t>
  </si>
  <si>
    <t>Tmnt 6</t>
  </si>
  <si>
    <t>Tmnt 5</t>
  </si>
  <si>
    <t>Tmnt 4</t>
  </si>
  <si>
    <t>Tmnt 3</t>
  </si>
  <si>
    <t>Basal crop coefficient for ASCE Standardized tall crop reference.  Initial and mid season (full cover) values  for maize were from Table 8.8 in Allen, etal. (2007).  Values were then adjusted for non-full canopy ground cover, Fc (assumed 80%) as Kcb = 0.15 + 1.01*Fc for 0&lt;Fc&lt;0.8.  The coefficient was then manually adjusted, as needed so that the water balance predicted soil water content matched the measured soil water content.</t>
  </si>
  <si>
    <t xml:space="preserve">Stress Coefficient, based on soil water deficit as calculated in FAO-56 (Allen et al., 1998).  Assumes Total Available Water = FC/2, and Readily Available Water = TAW/2.  For SWC&lt;RAW, Ks = (SWC - PWP)/RAW - PWP) = (SWC-FC/2)/(FC/4).  </t>
  </si>
  <si>
    <t>Water Inputs</t>
  </si>
  <si>
    <t>Plant Parameters</t>
  </si>
  <si>
    <t>Crop Water Use</t>
  </si>
  <si>
    <t>Soil Water Deficit (mm)</t>
  </si>
  <si>
    <t>0 - 1050 mm</t>
  </si>
  <si>
    <t>Active Root Zone</t>
  </si>
  <si>
    <t>Predicted</t>
  </si>
  <si>
    <t>Measured</t>
  </si>
  <si>
    <t/>
  </si>
  <si>
    <t>Orange cells are field measured data.  Yellow cells with values are estimates (rooting depth), interpolations (canopy cover), or daily values generated by a water balance model.</t>
  </si>
  <si>
    <t>Daily Precipitation (for hourly, see climate spreadsheet files).  Data collected by 3 on-site tipping bucket rain gauges, including CoAgMet GLY04 guage.  Value is the average of the three, or, average of 2 of the 3 if one was malfunctioning. (mm)</t>
  </si>
  <si>
    <t>E - K</t>
  </si>
  <si>
    <t>Q</t>
  </si>
  <si>
    <t>S</t>
  </si>
  <si>
    <t>T</t>
  </si>
  <si>
    <t>U</t>
  </si>
  <si>
    <t>V</t>
  </si>
  <si>
    <t>W</t>
  </si>
  <si>
    <t>X</t>
  </si>
  <si>
    <t>Y</t>
  </si>
  <si>
    <t>Z</t>
  </si>
  <si>
    <t>Predicted Soil Water Deficit</t>
  </si>
  <si>
    <t>AB</t>
  </si>
  <si>
    <t>Measured Soil Water Deficit</t>
  </si>
  <si>
    <t>AC</t>
  </si>
  <si>
    <t>AD</t>
  </si>
  <si>
    <t>AE</t>
  </si>
  <si>
    <t>Daily Soil water deficit (field capacity - soil water content) for each treatment predicted by the water balance in the 105 cm soil profile (mm)</t>
  </si>
  <si>
    <t>Daily Soil water deficit (field capacity - soil water content) for each treatment (mean of 4 reps) measured by neutron moisture meter in the 105 cm soil profile (mm)</t>
  </si>
  <si>
    <t>Daily Soil water deficit (field capacity - soil water content) for each treatment (mean of 4 reps) measured by neutron moisture meter in the active root zone (mm)</t>
  </si>
  <si>
    <t>Daily Soil water deficit (field capacity - soil water content) for each treatment predicted by the water balance in the active root zone (mm)</t>
  </si>
  <si>
    <t>Date</t>
  </si>
  <si>
    <t>L</t>
  </si>
  <si>
    <t>R</t>
  </si>
  <si>
    <t>Height</t>
  </si>
  <si>
    <t>cm</t>
  </si>
  <si>
    <t>R4/R5</t>
  </si>
  <si>
    <t>Crop Events - 2011</t>
  </si>
  <si>
    <t>operation</t>
  </si>
  <si>
    <t>operation detail</t>
  </si>
  <si>
    <t>notes</t>
  </si>
  <si>
    <t>Sampling</t>
  </si>
  <si>
    <t>Soil Fertility</t>
  </si>
  <si>
    <t>Sampled Lirf blocks A, B, C, Bowen ration W and SW and Regensis for composited fertility samples.  For blk A, C, Bowen ratio areas sampled 0-8" (for N-P-K) and 8-36" for nitrates (corn and sunflowers); For blk B (beans) sampled 0-12" (N-P-K)</t>
  </si>
  <si>
    <t>Plant Corn</t>
  </si>
  <si>
    <t>Planted corn in Block C, and Regenesis; seeding population 35,000/ac; sidedressed fertilizer 30 lb/ac N and 40 lb/ac P.</t>
  </si>
  <si>
    <t>Fertilizer</t>
  </si>
  <si>
    <t>Sidedress</t>
  </si>
  <si>
    <t>Sidedressed fertilizer at planting: 30 lb/ac N (34 kg/ha) and 40 lb/ac P (45 kg/ha).  Mix of 32-0-0 and 10-34-0 created by Lucerne Inc.</t>
  </si>
  <si>
    <t>Herbicide</t>
  </si>
  <si>
    <t>Preemergence</t>
  </si>
  <si>
    <t>Applied Bicep Lite 1qt/ac + Powermax 33 oz/ac</t>
  </si>
  <si>
    <t>Irrigation</t>
  </si>
  <si>
    <t>Installation</t>
  </si>
  <si>
    <t>Drip tubing installed in Block C (Corn)</t>
  </si>
  <si>
    <t>Drip</t>
  </si>
  <si>
    <t>Applied first irrigation to corn for herbicide incorporation.  28.7, 28.7, 28.7, 28.7, 28.9, 29 mm.</t>
  </si>
  <si>
    <t>Rainfall</t>
  </si>
  <si>
    <t>32 mm rainfall</t>
  </si>
  <si>
    <t>16 mm rainfall</t>
  </si>
  <si>
    <t>15 mm rainfall</t>
  </si>
  <si>
    <t>17 mm rainfall</t>
  </si>
  <si>
    <t>7 mm rainfall</t>
  </si>
  <si>
    <t>6 mm rainfall</t>
  </si>
  <si>
    <t>Applied fifth irrigation to wheat. Four treatments 51, 30, 15, 15, 0, 0 mm. Applied even irrigation to corn, all treatments 6 mm.</t>
  </si>
  <si>
    <t>Corn Emergence</t>
  </si>
  <si>
    <t>Corn emerged following rainfall</t>
  </si>
  <si>
    <t>Postemergence</t>
  </si>
  <si>
    <t>Applied Powermax 33oz/ac to control volunteer wheat</t>
  </si>
  <si>
    <t>Soil Moisture</t>
  </si>
  <si>
    <t>Access tubes installed in Blk C, corn.  Blk C cointains 36 access tubes.  24 main plot access tubes and 12 MCP access tubes.  Calibration readings were taken in Blk C, corn, at plot ID locations; C12, C14, C22, C26, C46.</t>
  </si>
  <si>
    <t>NP and TDR in Blk C, corn.  Measurements were taken at main plot access tube locations and MCP access tube locations.</t>
  </si>
  <si>
    <t>8 mm rainfall</t>
  </si>
  <si>
    <t>Corn at V4</t>
  </si>
  <si>
    <t>Reflectance, Light Bar</t>
  </si>
  <si>
    <t>Reflectance data and light bar talken in Corn and Wheat as well as images; Corn growth stage and plant height taken</t>
  </si>
  <si>
    <t>5 mm rainfall</t>
  </si>
  <si>
    <t>Even irrigation applied to corn to suplement rainfall, 2.5 mm to everything.</t>
  </si>
  <si>
    <t>Corn V5</t>
  </si>
  <si>
    <t>Even irrigation applied to corn, 15 mm to everything.</t>
  </si>
  <si>
    <t>V6 to V7</t>
  </si>
  <si>
    <t>Corn V6 to 7</t>
  </si>
  <si>
    <t>First treatment irrigation application to corn, 30, 20, 21, 15, 10, 10 mm.</t>
  </si>
  <si>
    <t>30,20,21,15,10,10 mm</t>
  </si>
  <si>
    <t>Fertigation</t>
  </si>
  <si>
    <t>Applied 10 gal Soln 32 (12 lb/ac N; 13.5 kg/ha) to all corn tmnts in irrigation water.  Target was 20 lb/ac.</t>
  </si>
  <si>
    <t>Applied Powermax 33 oz/ac</t>
  </si>
  <si>
    <t>Corn V8</t>
  </si>
  <si>
    <t>Sunflower irrigation even 15 mm to all treatments.  Corn irrigation 30, 20, 16, 12, 0, 0 mm.</t>
  </si>
  <si>
    <t>V9 to V11</t>
  </si>
  <si>
    <t>Corn treatment 5 at V9, treatments 2, 3, 4, 6 at V10, and treatment 1 at V11</t>
  </si>
  <si>
    <t>Corn Irrigation 30, 20, 15, 10, 0, 0 mm.</t>
  </si>
  <si>
    <t>Applied 17 gal Soln 32 to Corn tmns 1 - 4 plus border in irrigation water:  31 lb/ac (35 kg/ha)</t>
  </si>
  <si>
    <t>V10 to V12</t>
  </si>
  <si>
    <t>Corn treatment 5 at V10, treatments 2, 3, 4, 6 at V11, and treatment 1 at V12</t>
  </si>
  <si>
    <t>Irrigation to corn.  Entered incorrect amounts into Loggernet program.  Actual irrigation amounts did not match target irrigation amounts. Actual were:  35, 30, 35, 23, 17, 3 mm.</t>
  </si>
  <si>
    <t>Applied 17 gal Soln 32 to Corn tmnts 1 - 5 plus border in irrigation water:  26 lb/ac (29 kg/ha)</t>
  </si>
  <si>
    <t>V11 to V15</t>
  </si>
  <si>
    <t>Corn treatment 5 at V11, treatments 4, 6 at V12, treatments 2, 3 at V 13, and treatment 1 at V15</t>
  </si>
  <si>
    <t>V12 to V16</t>
  </si>
  <si>
    <t>Treatment 5 at V12, treatment 6 at V13, treatment 3, 4 at V14, treatment 2 at V15, trmnt 1 at V16</t>
  </si>
  <si>
    <t>Insecticide</t>
  </si>
  <si>
    <t>Aerial App.</t>
  </si>
  <si>
    <t>Applied Oberon4sc 4.5 oz/ac + Sniper 5 oz/ac + Bond Max 1 pt/ac + LI 700 0.15pt/ac</t>
  </si>
  <si>
    <t>Irrigation to beans and corn.  Beans 28, 24, 20, 23, 20, 15 mm. Corn 40, 30, 18, 22, 18, 12 mm.</t>
  </si>
  <si>
    <t>Applied 13 gal Soln 32 (17 lb/ac N; 19 kg/ha) to all corn treatments in irrigation water.  Intended application was 16 gal; however, timer ran fast.</t>
  </si>
  <si>
    <t>V13 to V17</t>
  </si>
  <si>
    <t>Trtmnts 5, 6 at V13, trtmnts 3, 4, at V15, trtmnt 2 at V16, trtmnt 1 at V17</t>
  </si>
  <si>
    <t>V14 to V19</t>
  </si>
  <si>
    <t>trtmnt 6 at V14, trtmnt 5 at V15, trtmnt 3, 4 at V17, trtmnt 1, 2 at V19</t>
  </si>
  <si>
    <t>Irrigated corn 35, 30, 24, 27, 22, 18</t>
  </si>
  <si>
    <t>Applied 27 gal, 35 lb/ac in irrigation water to all treatments.</t>
  </si>
  <si>
    <t>V18 to R1</t>
  </si>
  <si>
    <t>trtmnt 5 at V18, trtmnt 4 at V19, others at R1</t>
  </si>
  <si>
    <t>14 mm</t>
  </si>
  <si>
    <t>5 mm</t>
  </si>
  <si>
    <t>Corn irrigation 23, 19, 10, 15, 9, 5</t>
  </si>
  <si>
    <t>All at R1</t>
  </si>
  <si>
    <t>Corn 30, 27, 20, 22, 16, 12</t>
  </si>
  <si>
    <t>R1-R2</t>
  </si>
  <si>
    <t>3, 4, and 5 at R1, trtmnts 1, 2, 6 at R2</t>
  </si>
  <si>
    <t>All at R2 except trtmnt 5 ,R1</t>
  </si>
  <si>
    <t>Corn 40, 35, 28, 30, 22, 19</t>
  </si>
  <si>
    <t>R2-R3</t>
  </si>
  <si>
    <t>1 and 2 at R3,  rest at R2</t>
  </si>
  <si>
    <t>All at R3, trtmnt 5 between R2 and R3</t>
  </si>
  <si>
    <t>Corn Irrigation 25, 24, 17, 20, 15, 12</t>
  </si>
  <si>
    <t>Corn 35, 28, 24, 21, 16, 12</t>
  </si>
  <si>
    <t>R3 to R5</t>
  </si>
  <si>
    <t>Mixed across the block, treatments 1-5 at R3 and R4.  Treatment 6 R5</t>
  </si>
  <si>
    <t>Corn 30, 25, 21, 18, 12, 0</t>
  </si>
  <si>
    <t>Senescence</t>
  </si>
  <si>
    <t>low water corn about 15% senesced; high water fully green -from photos.</t>
  </si>
  <si>
    <t>NP in Blk C, corn.  Measurements were taken at main plot access tube locations and MCP access tube locations.  No TDR data.</t>
  </si>
  <si>
    <t>Acid Injection</t>
  </si>
  <si>
    <t>Acid injection (hydrochloric - 32%) to clean drip tubing in Blk C corn.</t>
  </si>
  <si>
    <t>Corn fully senesced - from photos</t>
  </si>
  <si>
    <t>Blk C, Corn.  Measurements were taken at main plot access tube locations in Blk C, No MCP plot readings.</t>
  </si>
  <si>
    <t>First frost - 3 deg C from GLY04 temp data</t>
  </si>
  <si>
    <t>Harvest corn yield plots, Blk C. Hand harvested 4R x 50' (Row5,6,7,8). Threshed with Wintersteiger Classic.  Grain weighed at LIRF. 1.75 kg subsamples taken to lab where TW and MC measured with GAC 2000 in Plant Physiology lab</t>
  </si>
  <si>
    <t>Plot Yield Harvest</t>
  </si>
  <si>
    <t>Harvest corn yields plots</t>
  </si>
  <si>
    <t>Hard frost,  - 9 deg C according to GLY04 weather station</t>
  </si>
  <si>
    <t>NP in Blk C, Corn.  Measurements were taken at main plot access tube locations and MCP access tube locations in Blk C.</t>
  </si>
  <si>
    <t>NP and TDR in Blk C, corn. Measurements were taken at main plot access tube locations and MCP access tube locations.</t>
  </si>
  <si>
    <t>Worksheets</t>
  </si>
  <si>
    <t>Measured crop height (cm)</t>
  </si>
  <si>
    <t>AA</t>
  </si>
  <si>
    <t>AF</t>
  </si>
  <si>
    <t>Leaf Area Index, estimated by measuring length and average width of all leaves.  Only measured once in 2011 after R1.</t>
  </si>
  <si>
    <t>CropLog</t>
  </si>
  <si>
    <t>Daily log of crop management events for the season including tillage, planting, fertilization, chemical application, crop condition, and weather conditions.</t>
  </si>
  <si>
    <t>Abendroth, L.J, R W. Elmore, M.J.Boyer, and S.K.Marley.  2011.  Corn Growth and Development.  PMR1009. Iowa State Univ Extension.  Ames, IA.</t>
  </si>
  <si>
    <t>Seasonal</t>
  </si>
  <si>
    <t>Nitrate-N available in the upper root zone (0 - 60 cm) preplant (from soil sample analysis, listed on initial DOY), applied by sidedress at planting, and applied by fertigation through the irrigation water as Urea Ammonium Nitrate - 32%.  Does not include N in the irrigation water (25 ppm = 0.25 kg/ha per mm of irrigation applied).</t>
  </si>
  <si>
    <t>Photon Yield, Y</t>
  </si>
  <si>
    <t>Mean</t>
  </si>
  <si>
    <t>StDev</t>
  </si>
  <si>
    <t>Electron Transfer Rate, ETR</t>
  </si>
  <si>
    <t>Photosynthetically Active Radiation, PAR</t>
  </si>
  <si>
    <t>Chlorophyll Fluorescence LIRF Maize 2011</t>
  </si>
  <si>
    <t>Chlorphyll Florescense</t>
  </si>
  <si>
    <t>Photon Yield,  Y; Electron Transfer Rate, ETR; and Photosynthetically Active Radiation, PAR; for 3 treatments (1, 4, 5) for 10 dates in 2011.  Means and standard deviations of 40 measurements (10 measurements x 4 reps).</t>
  </si>
  <si>
    <t>Biomass and Yield by Plot</t>
  </si>
  <si>
    <t>Soil Field Capacity (% by Volume) by Plot</t>
  </si>
  <si>
    <t>Block</t>
  </si>
  <si>
    <t>Plot</t>
  </si>
  <si>
    <t>C12</t>
  </si>
  <si>
    <t>C22</t>
  </si>
  <si>
    <t>C34</t>
  </si>
  <si>
    <t>C41</t>
  </si>
  <si>
    <t>C14</t>
  </si>
  <si>
    <t>C23</t>
  </si>
  <si>
    <t>C36</t>
  </si>
  <si>
    <t>C45</t>
  </si>
  <si>
    <t>C11</t>
  </si>
  <si>
    <t>C24</t>
  </si>
  <si>
    <t>C35</t>
  </si>
  <si>
    <t>C42</t>
  </si>
  <si>
    <t>C13</t>
  </si>
  <si>
    <t>C21</t>
  </si>
  <si>
    <t>C32</t>
  </si>
  <si>
    <t>C43</t>
  </si>
  <si>
    <t>C16</t>
  </si>
  <si>
    <t>C25</t>
  </si>
  <si>
    <t>C31</t>
  </si>
  <si>
    <t>C44</t>
  </si>
  <si>
    <t>C15</t>
  </si>
  <si>
    <t>C26</t>
  </si>
  <si>
    <t>C33</t>
  </si>
  <si>
    <t>C46</t>
  </si>
  <si>
    <t>Means and Standard Deviations (4 replications) by treatment and by individual plot values of crop parameters (plant population, maximum LAI, Biomass (above ground, dry weight), Harvest Index (measured on biomass samples), grain yield (normalized to 15.5% moisture content), grain yield (dry weight), grain 1000 seed weight (dry weight); and Soil Field Capacity by treatment and depth.</t>
  </si>
  <si>
    <t>LIRF 2011 Water Balance and Crop Data</t>
  </si>
  <si>
    <r>
      <t>These data are from a limited irrigation field study conducted at the Limited Irrigation Research Farm (LIRF) NE of Greeley, CO (40</t>
    </r>
    <r>
      <rPr>
        <vertAlign val="superscript"/>
        <sz val="11"/>
        <color theme="1"/>
        <rFont val="Calibri"/>
        <family val="2"/>
        <scheme val="minor"/>
      </rPr>
      <t>o</t>
    </r>
    <r>
      <rPr>
        <sz val="11"/>
        <color theme="1"/>
        <rFont val="Calibri"/>
        <family val="2"/>
        <scheme val="minor"/>
      </rPr>
      <t xml:space="preserve"> 27'N,104</t>
    </r>
    <r>
      <rPr>
        <vertAlign val="superscript"/>
        <sz val="11"/>
        <color theme="1"/>
        <rFont val="Calibri"/>
        <family val="2"/>
        <scheme val="minor"/>
      </rPr>
      <t>o</t>
    </r>
    <r>
      <rPr>
        <sz val="11"/>
        <color theme="1"/>
        <rFont val="Calibri"/>
        <family val="2"/>
        <scheme val="minor"/>
      </rPr>
      <t xml:space="preserve"> 38' W, 1425 m ASL) by USDA-ARS WMRU.  Plot layout:  randomized block design with 4 replications and 6 irrigation treatments.  Plot size:  9 x 40 m with measurement from the center 4 rows.  Each year's plot was moved to a new (adjoining) field section in rotation following winter wheat.  Detailed information on methodology is given in the </t>
    </r>
    <r>
      <rPr>
        <u/>
        <sz val="11"/>
        <color theme="1"/>
        <rFont val="Calibri"/>
        <family val="2"/>
        <scheme val="minor"/>
      </rPr>
      <t>Methodology</t>
    </r>
    <r>
      <rPr>
        <sz val="11"/>
        <color theme="1"/>
        <rFont val="Calibri"/>
        <family val="2"/>
        <scheme val="minor"/>
      </rPr>
      <t xml:space="preserve"> file.</t>
    </r>
  </si>
  <si>
    <r>
      <rPr>
        <b/>
        <i/>
        <sz val="11"/>
        <color theme="1"/>
        <rFont val="Calibri"/>
        <family val="2"/>
        <scheme val="minor"/>
      </rPr>
      <t xml:space="preserve">Tmnt 1 </t>
    </r>
    <r>
      <rPr>
        <sz val="11"/>
        <color theme="1"/>
        <rFont val="Calibri"/>
        <family val="2"/>
        <scheme val="minor"/>
      </rPr>
      <t>through</t>
    </r>
    <r>
      <rPr>
        <b/>
        <i/>
        <sz val="11"/>
        <color theme="1"/>
        <rFont val="Calibri"/>
        <family val="2"/>
        <scheme val="minor"/>
      </rPr>
      <t xml:space="preserve"> Tmnt 6</t>
    </r>
    <r>
      <rPr>
        <sz val="11"/>
        <color theme="1"/>
        <rFont val="Calibri"/>
        <family val="2"/>
        <scheme val="minor"/>
      </rPr>
      <t xml:space="preserve"> contains information about daily crop and waterbalance information for each of the 6 irrigation treatments during the growing season.  </t>
    </r>
    <r>
      <rPr>
        <b/>
        <i/>
        <sz val="11"/>
        <color theme="1"/>
        <rFont val="Calibri"/>
        <family val="2"/>
        <scheme val="minor"/>
      </rPr>
      <t>Seasonal</t>
    </r>
    <r>
      <rPr>
        <sz val="11"/>
        <color theme="1"/>
        <rFont val="Calibri"/>
        <family val="2"/>
        <scheme val="minor"/>
      </rPr>
      <t xml:space="preserve"> contains seasonal crop production and soil water field capacity data.  </t>
    </r>
    <r>
      <rPr>
        <b/>
        <i/>
        <sz val="11"/>
        <color theme="1"/>
        <rFont val="Calibri"/>
        <family val="2"/>
        <scheme val="minor"/>
      </rPr>
      <t>CropLog</t>
    </r>
    <r>
      <rPr>
        <sz val="11"/>
        <color theme="1"/>
        <rFont val="Calibri"/>
        <family val="2"/>
        <scheme val="minor"/>
      </rPr>
      <t xml:space="preserve"> lists management activities for the season.  </t>
    </r>
    <r>
      <rPr>
        <b/>
        <i/>
        <sz val="11"/>
        <color theme="1"/>
        <rFont val="Calibri"/>
        <family val="2"/>
        <scheme val="minor"/>
      </rPr>
      <t>Chlorophyll Florescence</t>
    </r>
    <r>
      <rPr>
        <sz val="11"/>
        <color theme="1"/>
        <rFont val="Calibri"/>
        <family val="2"/>
        <scheme val="minor"/>
      </rPr>
      <t xml:space="preserve"> includes supplimental data on crop photosynthesis</t>
    </r>
  </si>
  <si>
    <t>Tmnt 1 - Tmnt 6 (cropping and water balance worksheets)</t>
  </si>
  <si>
    <t>Soil Evaporation from a wet soil surface.  This was estimated for each precipitation or irrigation event as the total evaporable water (TEW in Allen etal., 1998) times the wetted sunlit soil surface area (wetted soil not covered by crop canopy or residue).  Assumptions: TEW = 12 mm, residue cover = 50%, residue effectiveness = 50%; soil surface wetted by drip irrigation (wetted width (fraction of 0.76m)) = 0.1*Irrig(mm)^0.5; evaporation occurs beginning on the day of precip or irrig up to the limit (1.0*ETr).  Models that assume irrigation events wet the whole soil surface may overestimate Evap from this drip irrigation trial.</t>
  </si>
  <si>
    <t>Volumetric soil water content measured in the center of each plot by Neutron Moisture Meter at 30 cm, 60 cm, and 90 cm, 120 cm, 150 cm, and 200 cm depths; and by portable TDR from 0 - 15 cm.  Values represent the average of 4 replications.  Measurements represent soil water content in the 0 - 15, 15 - 45, 45 - 75, 75 - 105, 105 - 135, 135 - 175, and 175 - 225 cm depth soil layers.  Only the top 4 layers are used in the maize water balance.</t>
  </si>
  <si>
    <t>Soil Water Content (by depth increment in cm)</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</si>
</sst>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
    <numFmt numFmtId="165" formatCode="_(* #,##0_);_(* \(#,##0\);_(* &quot;-&quot;??_);_(@_)"/>
    <numFmt numFmtId="166" formatCode="dd\-mmm\-yy"/>
    <numFmt numFmtId="167" formatCode="0.000"/>
  </numFmts>
  <fonts count="35" x14ac:knownFonts="1">
    <font>
      <sz val="11"/>
      <color theme="1"/>
      <name val="Calibri"/>
      <family val="2"/>
      <scheme val="minor"/>
    </font>
    <font>
      <b/>
      <sz val="11"/>
      <color theme="1"/>
      <name val="Calibri"/>
      <family val="2"/>
      <scheme val="minor"/>
    </font>
    <font>
      <i/>
      <sz val="11"/>
      <color theme="1"/>
      <name val="Calibri"/>
      <family val="2"/>
      <scheme val="minor"/>
    </font>
    <font>
      <b/>
      <sz val="9"/>
      <color indexed="81"/>
      <name val="Tahoma"/>
      <family val="2"/>
    </font>
    <font>
      <sz val="9"/>
      <color indexed="81"/>
      <name val="Tahoma"/>
      <family val="2"/>
    </font>
    <font>
      <sz val="10"/>
      <color theme="1"/>
      <name val="Arial"/>
      <family val="2"/>
    </font>
    <font>
      <sz val="11"/>
      <color theme="1"/>
      <name val="Calibri"/>
      <family val="2"/>
      <scheme val="minor"/>
    </font>
    <font>
      <sz val="10"/>
      <name val="Arial"/>
      <family val="2"/>
    </font>
    <font>
      <u/>
      <sz val="11"/>
      <color theme="10"/>
      <name val="Calibri"/>
      <family val="2"/>
      <scheme val="minor"/>
    </font>
    <font>
      <vertAlign val="superscript"/>
      <sz val="11"/>
      <color theme="1"/>
      <name val="Calibri"/>
      <family val="2"/>
      <scheme val="minor"/>
    </font>
    <font>
      <b/>
      <i/>
      <sz val="11"/>
      <color theme="1"/>
      <name val="Calibri"/>
      <family val="2"/>
      <scheme val="minor"/>
    </font>
    <font>
      <b/>
      <sz val="12"/>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Arial"/>
      <family val="2"/>
    </font>
    <font>
      <sz val="11"/>
      <color indexed="8"/>
      <name val="Calibri"/>
      <family val="2"/>
    </font>
    <font>
      <sz val="9"/>
      <color indexed="81"/>
      <name val="Tahoma"/>
      <charset val="1"/>
    </font>
    <font>
      <b/>
      <sz val="9"/>
      <color indexed="81"/>
      <name val="Tahoma"/>
      <charset val="1"/>
    </font>
    <font>
      <b/>
      <sz val="14"/>
      <color theme="1"/>
      <name val="Calibri"/>
      <family val="2"/>
      <scheme val="minor"/>
    </font>
    <font>
      <sz val="10"/>
      <color indexed="8"/>
      <name val="Arial"/>
      <family val="2"/>
    </font>
    <font>
      <sz val="10"/>
      <name val="Arial"/>
    </font>
    <font>
      <u/>
      <sz val="11"/>
      <color theme="1"/>
      <name val="Calibri"/>
      <family val="2"/>
      <scheme val="minor"/>
    </font>
  </fonts>
  <fills count="39">
    <fill>
      <patternFill patternType="none"/>
    </fill>
    <fill>
      <patternFill patternType="gray125"/>
    </fill>
    <fill>
      <patternFill patternType="solid">
        <fgColor indexed="47"/>
        <bgColor indexed="64"/>
      </patternFill>
    </fill>
    <fill>
      <patternFill patternType="solid">
        <fgColor indexed="26"/>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0"/>
      </patternFill>
    </fill>
    <fill>
      <patternFill patternType="solid">
        <fgColor theme="0" tint="-0.1499984740745262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s>
  <cellStyleXfs count="846">
    <xf numFmtId="0" fontId="0" fillId="0" borderId="0"/>
    <xf numFmtId="0" fontId="7" fillId="0" borderId="0"/>
    <xf numFmtId="0" fontId="6" fillId="0" borderId="0"/>
    <xf numFmtId="0" fontId="8" fillId="0" borderId="0" applyNumberFormat="0" applyFill="0" applyBorder="0" applyAlignment="0" applyProtection="0"/>
    <xf numFmtId="43" fontId="6" fillId="0" borderId="0" applyFont="0" applyFill="0" applyBorder="0" applyAlignment="0" applyProtection="0"/>
    <xf numFmtId="0" fontId="12" fillId="0" borderId="0" applyNumberFormat="0" applyFill="0" applyBorder="0" applyAlignment="0" applyProtection="0"/>
    <xf numFmtId="0" fontId="13" fillId="0" borderId="9" applyNumberFormat="0" applyFill="0" applyAlignment="0" applyProtection="0"/>
    <xf numFmtId="0" fontId="14" fillId="0" borderId="10" applyNumberFormat="0" applyFill="0" applyAlignment="0" applyProtection="0"/>
    <xf numFmtId="0" fontId="15" fillId="0" borderId="11" applyNumberFormat="0" applyFill="0" applyAlignment="0" applyProtection="0"/>
    <xf numFmtId="0" fontId="15" fillId="0" borderId="0" applyNumberFormat="0" applyFill="0" applyBorder="0" applyAlignment="0" applyProtection="0"/>
    <xf numFmtId="0" fontId="16" fillId="6" borderId="0" applyNumberFormat="0" applyBorder="0" applyAlignment="0" applyProtection="0"/>
    <xf numFmtId="0" fontId="17" fillId="7" borderId="0" applyNumberFormat="0" applyBorder="0" applyAlignment="0" applyProtection="0"/>
    <xf numFmtId="0" fontId="18" fillId="8" borderId="0" applyNumberFormat="0" applyBorder="0" applyAlignment="0" applyProtection="0"/>
    <xf numFmtId="0" fontId="19" fillId="9" borderId="12" applyNumberFormat="0" applyAlignment="0" applyProtection="0"/>
    <xf numFmtId="0" fontId="20" fillId="10" borderId="13" applyNumberFormat="0" applyAlignment="0" applyProtection="0"/>
    <xf numFmtId="0" fontId="21" fillId="10" borderId="12" applyNumberFormat="0" applyAlignment="0" applyProtection="0"/>
    <xf numFmtId="0" fontId="22" fillId="0" borderId="14" applyNumberFormat="0" applyFill="0" applyAlignment="0" applyProtection="0"/>
    <xf numFmtId="0" fontId="23" fillId="11" borderId="15" applyNumberFormat="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1" fillId="0" borderId="17" applyNumberFormat="0" applyFill="0" applyAlignment="0" applyProtection="0"/>
    <xf numFmtId="0" fontId="2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26" fillId="20" borderId="0" applyNumberFormat="0" applyBorder="0" applyAlignment="0" applyProtection="0"/>
    <xf numFmtId="0" fontId="2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26" fillId="24" borderId="0" applyNumberFormat="0" applyBorder="0" applyAlignment="0" applyProtection="0"/>
    <xf numFmtId="0" fontId="2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26" fillId="28" borderId="0" applyNumberFormat="0" applyBorder="0" applyAlignment="0" applyProtection="0"/>
    <xf numFmtId="0" fontId="2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26" fillId="32" borderId="0" applyNumberFormat="0" applyBorder="0" applyAlignment="0" applyProtection="0"/>
    <xf numFmtId="0" fontId="2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26" fillId="36" borderId="0" applyNumberFormat="0" applyBorder="0" applyAlignment="0" applyProtection="0"/>
    <xf numFmtId="0" fontId="27" fillId="0" borderId="0"/>
    <xf numFmtId="9" fontId="7" fillId="0" borderId="0" applyFont="0" applyFill="0" applyBorder="0" applyAlignment="0" applyProtection="0"/>
    <xf numFmtId="9" fontId="7" fillId="0" borderId="0" applyFont="0" applyFill="0" applyBorder="0" applyAlignment="0" applyProtection="0"/>
    <xf numFmtId="43" fontId="7" fillId="0" borderId="0" applyFont="0" applyFill="0" applyBorder="0" applyAlignment="0" applyProtection="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15"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26" fillId="16"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13"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17" fillId="7" borderId="0" applyNumberFormat="0" applyBorder="0" applyAlignment="0" applyProtection="0"/>
    <xf numFmtId="0" fontId="21" fillId="10" borderId="12" applyNumberFormat="0" applyAlignment="0" applyProtection="0"/>
    <xf numFmtId="0" fontId="23" fillId="11" borderId="15" applyNumberFormat="0" applyAlignment="0" applyProtection="0"/>
    <xf numFmtId="0" fontId="25" fillId="0" borderId="0" applyNumberFormat="0" applyFill="0" applyBorder="0" applyAlignment="0" applyProtection="0"/>
    <xf numFmtId="0" fontId="16" fillId="6" borderId="0" applyNumberFormat="0" applyBorder="0" applyAlignment="0" applyProtection="0"/>
    <xf numFmtId="0" fontId="13" fillId="0" borderId="9" applyNumberFormat="0" applyFill="0" applyAlignment="0" applyProtection="0"/>
    <xf numFmtId="0" fontId="14" fillId="0" borderId="10" applyNumberFormat="0" applyFill="0" applyAlignment="0" applyProtection="0"/>
    <xf numFmtId="0" fontId="15" fillId="0" borderId="11" applyNumberFormat="0" applyFill="0" applyAlignment="0" applyProtection="0"/>
    <xf numFmtId="0" fontId="15" fillId="0" borderId="0" applyNumberFormat="0" applyFill="0" applyBorder="0" applyAlignment="0" applyProtection="0"/>
    <xf numFmtId="0" fontId="19" fillId="9" borderId="12" applyNumberFormat="0" applyAlignment="0" applyProtection="0"/>
    <xf numFmtId="0" fontId="22" fillId="0" borderId="14" applyNumberFormat="0" applyFill="0" applyAlignment="0" applyProtection="0"/>
    <xf numFmtId="0" fontId="18" fillId="8" borderId="0" applyNumberFormat="0" applyBorder="0" applyAlignment="0" applyProtection="0"/>
    <xf numFmtId="0" fontId="6" fillId="0" borderId="0"/>
    <xf numFmtId="0" fontId="7" fillId="0" borderId="0"/>
    <xf numFmtId="0" fontId="7" fillId="0" borderId="0"/>
    <xf numFmtId="0" fontId="6" fillId="0" borderId="0"/>
    <xf numFmtId="0" fontId="6" fillId="0" borderId="0"/>
    <xf numFmtId="0" fontId="28" fillId="12" borderId="16" applyNumberFormat="0" applyFont="0" applyAlignment="0" applyProtection="0"/>
    <xf numFmtId="0" fontId="20" fillId="10" borderId="13" applyNumberFormat="0" applyAlignment="0" applyProtection="0"/>
    <xf numFmtId="9" fontId="7" fillId="0" borderId="0" applyFont="0" applyFill="0" applyBorder="0" applyAlignment="0" applyProtection="0"/>
    <xf numFmtId="9" fontId="7" fillId="0" borderId="0" applyFont="0" applyFill="0" applyBorder="0" applyAlignment="0" applyProtection="0"/>
    <xf numFmtId="0" fontId="1" fillId="0" borderId="17" applyNumberFormat="0" applyFill="0" applyAlignment="0" applyProtection="0"/>
    <xf numFmtId="0" fontId="24" fillId="0" borderId="0" applyNumberForma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6" fillId="0" borderId="0"/>
    <xf numFmtId="0" fontId="7" fillId="0" borderId="0"/>
    <xf numFmtId="0" fontId="7" fillId="0" borderId="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15"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0" borderId="0"/>
    <xf numFmtId="0" fontId="7" fillId="0" borderId="0"/>
    <xf numFmtId="0" fontId="6" fillId="0" borderId="0"/>
    <xf numFmtId="0" fontId="6" fillId="0" borderId="0"/>
    <xf numFmtId="9" fontId="7" fillId="0" borderId="0" applyFont="0" applyFill="0" applyBorder="0" applyAlignment="0" applyProtection="0"/>
    <xf numFmtId="9" fontId="7" fillId="0" borderId="0" applyFont="0" applyFill="0" applyBorder="0" applyAlignment="0" applyProtection="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15"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0" borderId="0"/>
    <xf numFmtId="0" fontId="6" fillId="0" borderId="0"/>
    <xf numFmtId="0" fontId="6" fillId="0" borderId="0"/>
    <xf numFmtId="9" fontId="7" fillId="0" borderId="0" applyFont="0" applyFill="0" applyBorder="0" applyAlignment="0" applyProtection="0"/>
    <xf numFmtId="0" fontId="6" fillId="0" borderId="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15"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0" borderId="0"/>
    <xf numFmtId="0" fontId="6" fillId="0" borderId="0"/>
    <xf numFmtId="0" fontId="6" fillId="0" borderId="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15"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0" borderId="0"/>
    <xf numFmtId="0" fontId="6" fillId="0" borderId="0"/>
    <xf numFmtId="0" fontId="6" fillId="0" borderId="0"/>
    <xf numFmtId="0" fontId="6" fillId="0" borderId="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15"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0" borderId="0"/>
    <xf numFmtId="0" fontId="6" fillId="0" borderId="0"/>
    <xf numFmtId="0" fontId="6" fillId="0" borderId="0"/>
    <xf numFmtId="0" fontId="6" fillId="0" borderId="0"/>
    <xf numFmtId="0" fontId="6" fillId="12" borderId="16" applyNumberFormat="0" applyFont="0" applyAlignment="0" applyProtection="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15"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0" borderId="0"/>
    <xf numFmtId="0" fontId="6" fillId="12" borderId="16" applyNumberFormat="0" applyFont="0" applyAlignment="0" applyProtection="0"/>
    <xf numFmtId="9" fontId="7" fillId="0" borderId="0" applyFont="0" applyFill="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0" borderId="0"/>
    <xf numFmtId="0" fontId="6" fillId="12" borderId="16" applyNumberFormat="0" applyFont="0" applyAlignment="0" applyProtection="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15"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0" borderId="0"/>
    <xf numFmtId="0" fontId="7" fillId="0" borderId="0"/>
    <xf numFmtId="0" fontId="7" fillId="0" borderId="0"/>
    <xf numFmtId="0" fontId="6" fillId="0" borderId="0"/>
    <xf numFmtId="0" fontId="6" fillId="0" borderId="0"/>
    <xf numFmtId="0" fontId="28" fillId="12" borderId="16" applyNumberFormat="0" applyFont="0" applyAlignment="0" applyProtection="0"/>
    <xf numFmtId="9" fontId="7" fillId="0" borderId="0" applyFont="0" applyFill="0" applyBorder="0" applyAlignment="0" applyProtection="0"/>
    <xf numFmtId="9" fontId="7" fillId="0" borderId="0" applyFont="0" applyFill="0" applyBorder="0" applyAlignment="0" applyProtection="0"/>
    <xf numFmtId="0" fontId="6" fillId="0" borderId="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15"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0" borderId="0"/>
    <xf numFmtId="0" fontId="6" fillId="0" borderId="0"/>
    <xf numFmtId="0" fontId="6" fillId="0" borderId="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15"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0" borderId="0"/>
    <xf numFmtId="0" fontId="6" fillId="0" borderId="0"/>
    <xf numFmtId="0" fontId="6" fillId="0" borderId="0"/>
    <xf numFmtId="0" fontId="6" fillId="0" borderId="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15"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0" borderId="0"/>
    <xf numFmtId="0" fontId="6" fillId="0" borderId="0"/>
    <xf numFmtId="0" fontId="6" fillId="0" borderId="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15"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0" borderId="0"/>
    <xf numFmtId="0" fontId="6" fillId="0" borderId="0"/>
    <xf numFmtId="0" fontId="6" fillId="0" borderId="0"/>
    <xf numFmtId="0" fontId="6" fillId="0" borderId="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15"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0" borderId="0"/>
    <xf numFmtId="0" fontId="6" fillId="0" borderId="0"/>
    <xf numFmtId="0" fontId="6" fillId="0" borderId="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0" borderId="0"/>
    <xf numFmtId="0" fontId="6" fillId="12" borderId="16" applyNumberFormat="0" applyFont="0" applyAlignment="0" applyProtection="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15"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0" borderId="0"/>
    <xf numFmtId="0" fontId="6" fillId="0" borderId="0"/>
    <xf numFmtId="0" fontId="6" fillId="0" borderId="0"/>
    <xf numFmtId="0" fontId="6" fillId="0" borderId="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15"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0" borderId="0"/>
    <xf numFmtId="0" fontId="6" fillId="0" borderId="0"/>
    <xf numFmtId="0" fontId="6" fillId="0" borderId="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15"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0" borderId="0"/>
    <xf numFmtId="0" fontId="6" fillId="0" borderId="0"/>
    <xf numFmtId="0" fontId="6" fillId="0" borderId="0"/>
    <xf numFmtId="0" fontId="6" fillId="0" borderId="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15"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0" borderId="0"/>
    <xf numFmtId="0" fontId="6" fillId="0" borderId="0"/>
    <xf numFmtId="0" fontId="6" fillId="0" borderId="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15"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0" borderId="0"/>
    <xf numFmtId="0" fontId="6" fillId="0" borderId="0"/>
    <xf numFmtId="0" fontId="6" fillId="0" borderId="0"/>
    <xf numFmtId="0" fontId="6" fillId="0" borderId="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15"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0" borderId="0"/>
    <xf numFmtId="0" fontId="6" fillId="0" borderId="0"/>
    <xf numFmtId="0" fontId="6" fillId="0" borderId="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0" borderId="0"/>
    <xf numFmtId="0" fontId="6" fillId="12" borderId="16" applyNumberFormat="0" applyFont="0" applyAlignment="0" applyProtection="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15"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0" borderId="0"/>
    <xf numFmtId="0" fontId="6" fillId="0" borderId="0"/>
    <xf numFmtId="0" fontId="6" fillId="0" borderId="0"/>
    <xf numFmtId="0" fontId="6" fillId="0" borderId="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15"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0" borderId="0"/>
    <xf numFmtId="0" fontId="6" fillId="0" borderId="0"/>
    <xf numFmtId="0" fontId="6" fillId="0" borderId="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15"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0" borderId="0"/>
    <xf numFmtId="0" fontId="6" fillId="0" borderId="0"/>
    <xf numFmtId="0" fontId="6" fillId="0" borderId="0"/>
    <xf numFmtId="0" fontId="6" fillId="0" borderId="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15"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0" borderId="0"/>
    <xf numFmtId="0" fontId="6" fillId="0" borderId="0"/>
    <xf numFmtId="0" fontId="6" fillId="0" borderId="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15"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0" borderId="0"/>
    <xf numFmtId="0" fontId="6" fillId="0" borderId="0"/>
    <xf numFmtId="0" fontId="6" fillId="0" borderId="0"/>
    <xf numFmtId="0" fontId="6" fillId="0" borderId="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15"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0" borderId="0"/>
    <xf numFmtId="0" fontId="6" fillId="0" borderId="0"/>
    <xf numFmtId="0" fontId="6" fillId="0" borderId="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15"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0" borderId="0"/>
    <xf numFmtId="0" fontId="6" fillId="0" borderId="0"/>
    <xf numFmtId="0" fontId="6" fillId="0" borderId="0"/>
    <xf numFmtId="0" fontId="6" fillId="0" borderId="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15"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0" borderId="0"/>
    <xf numFmtId="0" fontId="6" fillId="0" borderId="0"/>
    <xf numFmtId="0" fontId="6" fillId="0" borderId="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0" borderId="0"/>
    <xf numFmtId="0" fontId="6" fillId="12" borderId="16" applyNumberFormat="0" applyFont="0" applyAlignment="0" applyProtection="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15"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0" borderId="0"/>
    <xf numFmtId="0" fontId="6" fillId="12" borderId="16" applyNumberFormat="0" applyFont="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0" borderId="0"/>
    <xf numFmtId="0" fontId="6" fillId="12" borderId="16" applyNumberFormat="0" applyFont="0" applyAlignment="0" applyProtection="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15"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0" borderId="0"/>
    <xf numFmtId="0" fontId="6" fillId="0" borderId="0"/>
    <xf numFmtId="0" fontId="6" fillId="0" borderId="0"/>
    <xf numFmtId="0" fontId="6" fillId="0" borderId="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15"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0" borderId="0"/>
    <xf numFmtId="0" fontId="6" fillId="0" borderId="0"/>
    <xf numFmtId="0" fontId="6" fillId="0" borderId="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15"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0" borderId="0"/>
    <xf numFmtId="0" fontId="6" fillId="0" borderId="0"/>
    <xf numFmtId="0" fontId="6" fillId="0" borderId="0"/>
    <xf numFmtId="0" fontId="6" fillId="0" borderId="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15"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0" borderId="0"/>
    <xf numFmtId="0" fontId="6" fillId="0" borderId="0"/>
    <xf numFmtId="0" fontId="6" fillId="0" borderId="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15"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0" borderId="0"/>
    <xf numFmtId="0" fontId="6" fillId="0" borderId="0"/>
    <xf numFmtId="0" fontId="6" fillId="0" borderId="0"/>
    <xf numFmtId="0" fontId="6" fillId="0" borderId="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15"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0" borderId="0"/>
    <xf numFmtId="0" fontId="6" fillId="0" borderId="0"/>
    <xf numFmtId="0" fontId="6" fillId="0" borderId="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0" borderId="0"/>
    <xf numFmtId="0" fontId="6" fillId="12" borderId="16" applyNumberFormat="0" applyFont="0" applyAlignment="0" applyProtection="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15"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0" borderId="0"/>
    <xf numFmtId="0" fontId="6" fillId="0" borderId="0"/>
    <xf numFmtId="0" fontId="6" fillId="0" borderId="0"/>
    <xf numFmtId="0" fontId="6" fillId="0" borderId="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15"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0" borderId="0"/>
    <xf numFmtId="0" fontId="6" fillId="0" borderId="0"/>
    <xf numFmtId="0" fontId="6" fillId="0" borderId="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15"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0" borderId="0"/>
    <xf numFmtId="0" fontId="6" fillId="0" borderId="0"/>
    <xf numFmtId="0" fontId="6" fillId="0" borderId="0"/>
    <xf numFmtId="0" fontId="6" fillId="0" borderId="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15"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0" borderId="0"/>
    <xf numFmtId="0" fontId="6" fillId="0" borderId="0"/>
    <xf numFmtId="0" fontId="6" fillId="0" borderId="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15"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0" borderId="0"/>
    <xf numFmtId="0" fontId="6" fillId="0" borderId="0"/>
    <xf numFmtId="0" fontId="6" fillId="0" borderId="0"/>
    <xf numFmtId="0" fontId="6" fillId="0" borderId="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15"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0" borderId="0"/>
    <xf numFmtId="0" fontId="6" fillId="0" borderId="0"/>
    <xf numFmtId="0" fontId="6" fillId="0" borderId="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0" borderId="0"/>
    <xf numFmtId="0" fontId="6" fillId="12" borderId="16" applyNumberFormat="0" applyFont="0" applyAlignment="0" applyProtection="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15"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0" borderId="0"/>
    <xf numFmtId="0" fontId="6" fillId="0" borderId="0"/>
    <xf numFmtId="0" fontId="6" fillId="0" borderId="0"/>
    <xf numFmtId="0" fontId="6" fillId="0" borderId="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15"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0" borderId="0"/>
    <xf numFmtId="0" fontId="6" fillId="0" borderId="0"/>
    <xf numFmtId="0" fontId="6" fillId="0" borderId="0"/>
    <xf numFmtId="0" fontId="7" fillId="0" borderId="0"/>
    <xf numFmtId="0" fontId="32" fillId="0" borderId="0"/>
    <xf numFmtId="0" fontId="33" fillId="0" borderId="0"/>
  </cellStyleXfs>
  <cellXfs count="123">
    <xf numFmtId="0" fontId="0" fillId="0" borderId="0" xfId="0"/>
    <xf numFmtId="0" fontId="2" fillId="0" borderId="0" xfId="0" applyFont="1" applyAlignment="1">
      <alignment horizontal="right"/>
    </xf>
    <xf numFmtId="2" fontId="0" fillId="2" borderId="1" xfId="0" applyNumberFormat="1" applyFill="1" applyBorder="1"/>
    <xf numFmtId="164" fontId="0" fillId="3" borderId="1" xfId="0" applyNumberFormat="1" applyFill="1" applyBorder="1"/>
    <xf numFmtId="164" fontId="0" fillId="2" borderId="1" xfId="0" applyNumberFormat="1" applyFill="1" applyBorder="1"/>
    <xf numFmtId="0" fontId="0" fillId="3" borderId="1" xfId="0" applyFill="1" applyBorder="1"/>
    <xf numFmtId="9" fontId="0" fillId="3" borderId="1" xfId="0" applyNumberFormat="1" applyFill="1" applyBorder="1"/>
    <xf numFmtId="9" fontId="0" fillId="2" borderId="1" xfId="0" applyNumberFormat="1" applyFill="1" applyBorder="1"/>
    <xf numFmtId="0" fontId="1" fillId="0" borderId="0" xfId="0" applyFont="1"/>
    <xf numFmtId="0" fontId="0" fillId="0" borderId="0" xfId="0" applyAlignment="1">
      <alignment horizontal="right"/>
    </xf>
    <xf numFmtId="164" fontId="0" fillId="0" borderId="0" xfId="0" applyNumberFormat="1"/>
    <xf numFmtId="2" fontId="0" fillId="3" borderId="1" xfId="0" applyNumberFormat="1" applyFill="1" applyBorder="1"/>
    <xf numFmtId="9" fontId="0" fillId="4" borderId="1" xfId="0" applyNumberFormat="1" applyFill="1" applyBorder="1"/>
    <xf numFmtId="0" fontId="0" fillId="4" borderId="1" xfId="0" applyFill="1" applyBorder="1"/>
    <xf numFmtId="164" fontId="0" fillId="4" borderId="1" xfId="0" applyNumberFormat="1" applyFill="1" applyBorder="1"/>
    <xf numFmtId="0" fontId="0" fillId="4" borderId="0" xfId="0" applyFill="1"/>
    <xf numFmtId="0" fontId="0" fillId="0" borderId="0" xfId="0"/>
    <xf numFmtId="2" fontId="0" fillId="0" borderId="0" xfId="0" applyNumberFormat="1"/>
    <xf numFmtId="1" fontId="0" fillId="0" borderId="0" xfId="0" applyNumberFormat="1"/>
    <xf numFmtId="1" fontId="0" fillId="3" borderId="1" xfId="0" applyNumberFormat="1" applyFill="1" applyBorder="1"/>
    <xf numFmtId="0" fontId="0" fillId="0" borderId="0" xfId="0" applyAlignment="1">
      <alignment horizontal="left"/>
    </xf>
    <xf numFmtId="165" fontId="0" fillId="0" borderId="0" xfId="4" applyNumberFormat="1" applyFont="1"/>
    <xf numFmtId="0" fontId="2" fillId="0" borderId="0" xfId="0" applyFont="1"/>
    <xf numFmtId="0" fontId="11" fillId="0" borderId="0" xfId="0" applyFont="1"/>
    <xf numFmtId="0" fontId="0" fillId="0" borderId="0" xfId="0" applyFill="1"/>
    <xf numFmtId="0" fontId="1" fillId="0" borderId="2" xfId="0" applyFont="1" applyBorder="1"/>
    <xf numFmtId="0" fontId="0" fillId="0" borderId="3" xfId="0" applyBorder="1"/>
    <xf numFmtId="0" fontId="0" fillId="0" borderId="3" xfId="0" applyFill="1" applyBorder="1"/>
    <xf numFmtId="0" fontId="0" fillId="0" borderId="2" xfId="0" applyBorder="1" applyAlignment="1">
      <alignment horizontal="right"/>
    </xf>
    <xf numFmtId="0" fontId="0" fillId="0" borderId="3" xfId="0" applyFill="1" applyBorder="1" applyAlignment="1">
      <alignment horizontal="right"/>
    </xf>
    <xf numFmtId="0" fontId="0" fillId="0" borderId="2" xfId="0" applyBorder="1" applyAlignment="1">
      <alignment horizontal="center"/>
    </xf>
    <xf numFmtId="0" fontId="0" fillId="0" borderId="2" xfId="0" applyBorder="1" applyAlignment="1">
      <alignment horizontal="left"/>
    </xf>
    <xf numFmtId="0" fontId="0" fillId="0" borderId="4" xfId="0" applyBorder="1"/>
    <xf numFmtId="0" fontId="2" fillId="0" borderId="5" xfId="0" applyFont="1" applyBorder="1" applyAlignment="1">
      <alignment horizontal="right"/>
    </xf>
    <xf numFmtId="0" fontId="0" fillId="0" borderId="5" xfId="0" applyFont="1" applyBorder="1" applyAlignment="1">
      <alignment horizontal="right"/>
    </xf>
    <xf numFmtId="0" fontId="0" fillId="0" borderId="6" xfId="0" applyFont="1" applyFill="1" applyBorder="1" applyAlignment="1">
      <alignment horizontal="right"/>
    </xf>
    <xf numFmtId="0" fontId="0" fillId="0" borderId="5" xfId="0" applyFont="1" applyBorder="1" applyAlignment="1">
      <alignment horizontal="center"/>
    </xf>
    <xf numFmtId="0" fontId="2" fillId="0" borderId="5" xfId="0" applyFont="1" applyBorder="1" applyAlignment="1">
      <alignment horizontal="center"/>
    </xf>
    <xf numFmtId="0" fontId="2" fillId="0" borderId="2" xfId="0" applyFont="1" applyBorder="1" applyAlignment="1">
      <alignment horizontal="center"/>
    </xf>
    <xf numFmtId="0" fontId="0" fillId="0" borderId="5" xfId="0" applyBorder="1" applyAlignment="1">
      <alignment horizontal="right"/>
    </xf>
    <xf numFmtId="0" fontId="0" fillId="0" borderId="6" xfId="0" applyBorder="1" applyAlignment="1">
      <alignment horizontal="right"/>
    </xf>
    <xf numFmtId="0" fontId="0" fillId="0" borderId="1" xfId="0" applyBorder="1"/>
    <xf numFmtId="164" fontId="0" fillId="0" borderId="7" xfId="0" applyNumberFormat="1" applyFill="1" applyBorder="1"/>
    <xf numFmtId="164" fontId="0" fillId="0" borderId="1" xfId="0" applyNumberFormat="1" applyFill="1" applyBorder="1"/>
    <xf numFmtId="0" fontId="0" fillId="0" borderId="1" xfId="0" applyFill="1" applyBorder="1"/>
    <xf numFmtId="164" fontId="0" fillId="5" borderId="1" xfId="0" applyNumberFormat="1" applyFill="1" applyBorder="1"/>
    <xf numFmtId="2" fontId="0" fillId="0" borderId="0" xfId="0" applyNumberFormat="1" applyFill="1" applyBorder="1"/>
    <xf numFmtId="164" fontId="0" fillId="0" borderId="1" xfId="0" applyNumberFormat="1" applyBorder="1"/>
    <xf numFmtId="164" fontId="0" fillId="0" borderId="8" xfId="0" applyNumberFormat="1" applyFill="1" applyBorder="1"/>
    <xf numFmtId="1" fontId="1" fillId="0" borderId="0" xfId="0" applyNumberFormat="1" applyFont="1"/>
    <xf numFmtId="2" fontId="1" fillId="0" borderId="0" xfId="0" applyNumberFormat="1" applyFont="1"/>
    <xf numFmtId="0" fontId="1" fillId="0" borderId="0" xfId="0" applyFont="1" applyFill="1"/>
    <xf numFmtId="1" fontId="1" fillId="0" borderId="0" xfId="0" applyNumberFormat="1" applyFont="1" applyFill="1"/>
    <xf numFmtId="0" fontId="1" fillId="5" borderId="0" xfId="0" applyFont="1" applyFill="1"/>
    <xf numFmtId="0" fontId="0" fillId="0" borderId="0" xfId="0"/>
    <xf numFmtId="14" fontId="0" fillId="0" borderId="0" xfId="0" applyNumberFormat="1"/>
    <xf numFmtId="2" fontId="0" fillId="0" borderId="0" xfId="0" applyNumberFormat="1"/>
    <xf numFmtId="0" fontId="0" fillId="0" borderId="0" xfId="0" applyAlignment="1">
      <alignment horizontal="right"/>
    </xf>
    <xf numFmtId="0" fontId="0" fillId="0" borderId="0" xfId="0"/>
    <xf numFmtId="0" fontId="1" fillId="0" borderId="0" xfId="0" applyFont="1"/>
    <xf numFmtId="0" fontId="0" fillId="0" borderId="0" xfId="0" applyAlignment="1">
      <alignment vertical="top"/>
    </xf>
    <xf numFmtId="0" fontId="0" fillId="0" borderId="0" xfId="0" applyAlignment="1">
      <alignment horizontal="center"/>
    </xf>
    <xf numFmtId="1" fontId="0" fillId="5" borderId="1" xfId="0" applyNumberFormat="1" applyFill="1" applyBorder="1"/>
    <xf numFmtId="0" fontId="0" fillId="4" borderId="1" xfId="0" applyFill="1" applyBorder="1" applyAlignment="1">
      <alignment horizontal="center"/>
    </xf>
    <xf numFmtId="0" fontId="0" fillId="0" borderId="1" xfId="0" applyFill="1" applyBorder="1" applyAlignment="1">
      <alignment horizontal="center"/>
    </xf>
    <xf numFmtId="0" fontId="31" fillId="0" borderId="0" xfId="0" applyFont="1"/>
    <xf numFmtId="0" fontId="32" fillId="37" borderId="18" xfId="844" applyFont="1" applyFill="1" applyBorder="1" applyAlignment="1">
      <alignment horizontal="center"/>
    </xf>
    <xf numFmtId="166" fontId="32" fillId="0" borderId="19" xfId="844" applyNumberFormat="1" applyFont="1" applyFill="1" applyBorder="1" applyAlignment="1">
      <alignment horizontal="right" wrapText="1"/>
    </xf>
    <xf numFmtId="0" fontId="32" fillId="0" borderId="19" xfId="844" applyFont="1" applyFill="1" applyBorder="1" applyAlignment="1">
      <alignment wrapText="1"/>
    </xf>
    <xf numFmtId="0" fontId="10" fillId="0" borderId="0" xfId="0" applyFont="1" applyAlignment="1">
      <alignment horizontal="left" vertical="top"/>
    </xf>
    <xf numFmtId="0" fontId="0" fillId="0" borderId="0" xfId="0" applyAlignment="1">
      <alignment horizontal="left" vertical="top"/>
    </xf>
    <xf numFmtId="0" fontId="1" fillId="0" borderId="0" xfId="0" applyFont="1" applyAlignment="1">
      <alignment horizontal="left" vertical="top"/>
    </xf>
    <xf numFmtId="167" fontId="0" fillId="0" borderId="0" xfId="0" applyNumberFormat="1"/>
    <xf numFmtId="1" fontId="0" fillId="4" borderId="1" xfId="0" applyNumberFormat="1" applyFill="1" applyBorder="1"/>
    <xf numFmtId="0" fontId="1" fillId="0" borderId="20" xfId="0" applyFont="1" applyBorder="1"/>
    <xf numFmtId="0" fontId="0" fillId="0" borderId="21" xfId="0" applyBorder="1"/>
    <xf numFmtId="0" fontId="0" fillId="0" borderId="22" xfId="0" applyBorder="1"/>
    <xf numFmtId="0" fontId="0" fillId="0" borderId="23" xfId="0" applyBorder="1"/>
    <xf numFmtId="0" fontId="0" fillId="0" borderId="0" xfId="0" applyBorder="1"/>
    <xf numFmtId="0" fontId="0" fillId="0" borderId="24" xfId="0" applyBorder="1"/>
    <xf numFmtId="0" fontId="1" fillId="0" borderId="23" xfId="0" applyFont="1" applyBorder="1" applyAlignment="1">
      <alignment horizontal="left"/>
    </xf>
    <xf numFmtId="0" fontId="0" fillId="0" borderId="23" xfId="0" applyBorder="1" applyAlignment="1">
      <alignment horizontal="center"/>
    </xf>
    <xf numFmtId="0" fontId="0" fillId="0" borderId="0" xfId="0" applyBorder="1" applyAlignment="1">
      <alignment horizontal="center"/>
    </xf>
    <xf numFmtId="16" fontId="0" fillId="0" borderId="0" xfId="0" applyNumberFormat="1" applyBorder="1" applyAlignment="1">
      <alignment horizontal="center"/>
    </xf>
    <xf numFmtId="16" fontId="0" fillId="0" borderId="24" xfId="0" applyNumberFormat="1"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38" borderId="0" xfId="0" applyFill="1"/>
    <xf numFmtId="0" fontId="0" fillId="0" borderId="0" xfId="0"/>
    <xf numFmtId="0" fontId="0" fillId="0" borderId="0" xfId="0" applyAlignment="1">
      <alignment horizontal="right"/>
    </xf>
    <xf numFmtId="0" fontId="2" fillId="0" borderId="0" xfId="0" applyFont="1" applyAlignment="1">
      <alignment horizontal="right"/>
    </xf>
    <xf numFmtId="0" fontId="1" fillId="0" borderId="0" xfId="0" applyFont="1"/>
    <xf numFmtId="164" fontId="0" fillId="0" borderId="0" xfId="0" applyNumberFormat="1"/>
    <xf numFmtId="2" fontId="0" fillId="0" borderId="0" xfId="0" applyNumberFormat="1"/>
    <xf numFmtId="1" fontId="0" fillId="0" borderId="0" xfId="0" applyNumberFormat="1"/>
    <xf numFmtId="0" fontId="0" fillId="0" borderId="0" xfId="0" applyAlignment="1">
      <alignment horizontal="left"/>
    </xf>
    <xf numFmtId="0" fontId="0" fillId="0" borderId="0" xfId="0" applyAlignment="1">
      <alignment horizontal="center"/>
    </xf>
    <xf numFmtId="0" fontId="0" fillId="38" borderId="0" xfId="0" applyFill="1"/>
    <xf numFmtId="164" fontId="33" fillId="0" borderId="0" xfId="0" applyNumberFormat="1" applyFont="1" applyFill="1" applyBorder="1"/>
    <xf numFmtId="164" fontId="33" fillId="0" borderId="28" xfId="0" applyNumberFormat="1" applyFont="1" applyFill="1" applyBorder="1"/>
    <xf numFmtId="0" fontId="33" fillId="0" borderId="0" xfId="0" applyFont="1" applyFill="1" applyBorder="1" applyAlignment="1">
      <alignment horizontal="center"/>
    </xf>
    <xf numFmtId="1" fontId="33" fillId="0" borderId="0" xfId="0" applyNumberFormat="1" applyFont="1" applyFill="1" applyBorder="1" applyAlignment="1">
      <alignment horizontal="right"/>
    </xf>
    <xf numFmtId="2" fontId="0" fillId="0" borderId="0" xfId="0" applyNumberFormat="1" applyAlignment="1">
      <alignment horizontal="right"/>
    </xf>
    <xf numFmtId="2" fontId="33" fillId="0" borderId="0" xfId="0" applyNumberFormat="1" applyFont="1" applyFill="1" applyBorder="1" applyAlignment="1">
      <alignment horizontal="right"/>
    </xf>
    <xf numFmtId="1" fontId="0" fillId="0" borderId="0" xfId="0" applyNumberFormat="1" applyAlignment="1">
      <alignment horizontal="right"/>
    </xf>
    <xf numFmtId="2" fontId="0" fillId="0" borderId="0" xfId="0" applyNumberFormat="1" applyBorder="1" applyAlignment="1">
      <alignment horizontal="right"/>
    </xf>
    <xf numFmtId="0" fontId="0" fillId="0" borderId="28" xfId="0" applyBorder="1" applyAlignment="1">
      <alignment horizontal="center"/>
    </xf>
    <xf numFmtId="0" fontId="33" fillId="0" borderId="28" xfId="0" applyFont="1" applyFill="1" applyBorder="1" applyAlignment="1">
      <alignment horizontal="center"/>
    </xf>
    <xf numFmtId="1" fontId="33" fillId="0" borderId="28" xfId="0" applyNumberFormat="1" applyFont="1" applyFill="1" applyBorder="1" applyAlignment="1">
      <alignment horizontal="right"/>
    </xf>
    <xf numFmtId="2" fontId="0" fillId="0" borderId="28" xfId="0" applyNumberFormat="1" applyBorder="1" applyAlignment="1">
      <alignment horizontal="right"/>
    </xf>
    <xf numFmtId="2" fontId="33" fillId="0" borderId="28" xfId="0" applyNumberFormat="1" applyFont="1" applyFill="1" applyBorder="1" applyAlignment="1">
      <alignment horizontal="right"/>
    </xf>
    <xf numFmtId="1" fontId="0" fillId="0" borderId="28" xfId="0" applyNumberFormat="1" applyBorder="1" applyAlignment="1">
      <alignment horizontal="right"/>
    </xf>
    <xf numFmtId="0" fontId="0" fillId="38" borderId="28" xfId="0" applyFill="1" applyBorder="1"/>
    <xf numFmtId="0" fontId="1" fillId="0" borderId="0" xfId="0" applyFont="1" applyAlignment="1">
      <alignment horizontal="left" vertical="top" wrapText="1"/>
    </xf>
    <xf numFmtId="0" fontId="0" fillId="0" borderId="0" xfId="0" applyAlignment="1">
      <alignment horizontal="left" vertical="top" wrapText="1"/>
    </xf>
    <xf numFmtId="49" fontId="0" fillId="0" borderId="0" xfId="0" applyNumberFormat="1" applyAlignment="1">
      <alignment horizontal="left" vertical="top" wrapText="1"/>
    </xf>
    <xf numFmtId="0" fontId="10" fillId="0" borderId="0" xfId="0" applyFont="1" applyAlignment="1">
      <alignment horizontal="left" vertical="top" wrapText="1"/>
    </xf>
    <xf numFmtId="0" fontId="5" fillId="0" borderId="0" xfId="0" applyFont="1" applyAlignment="1">
      <alignment horizontal="left" vertical="top" wrapText="1"/>
    </xf>
    <xf numFmtId="0" fontId="0" fillId="0" borderId="0" xfId="0" applyAlignment="1"/>
    <xf numFmtId="0" fontId="0" fillId="0" borderId="0" xfId="0" applyAlignment="1">
      <alignment vertical="top" wrapText="1"/>
    </xf>
    <xf numFmtId="2" fontId="0" fillId="0" borderId="0" xfId="0" applyNumberFormat="1" applyBorder="1"/>
  </cellXfs>
  <cellStyles count="846">
    <cellStyle name="20% - Accent1" xfId="22" builtinId="30" customBuiltin="1"/>
    <cellStyle name="20% - Accent1 2" xfId="49"/>
    <cellStyle name="20% - Accent1 2 2" xfId="101"/>
    <cellStyle name="20% - Accent1 2 2 2" xfId="136"/>
    <cellStyle name="20% - Accent1 2 2 2 2" xfId="372"/>
    <cellStyle name="20% - Accent1 2 2 2 2 2" xfId="752"/>
    <cellStyle name="20% - Accent1 2 2 2 3" xfId="265"/>
    <cellStyle name="20% - Accent1 2 2 2 3 2" xfId="645"/>
    <cellStyle name="20% - Accent1 2 2 2 4" xfId="510"/>
    <cellStyle name="20% - Accent1 2 2 3" xfId="167"/>
    <cellStyle name="20% - Accent1 2 2 3 2" xfId="403"/>
    <cellStyle name="20% - Accent1 2 2 3 2 2" xfId="783"/>
    <cellStyle name="20% - Accent1 2 2 3 3" xfId="296"/>
    <cellStyle name="20% - Accent1 2 2 3 3 2" xfId="676"/>
    <cellStyle name="20% - Accent1 2 2 3 4" xfId="541"/>
    <cellStyle name="20% - Accent1 2 2 4" xfId="341"/>
    <cellStyle name="20% - Accent1 2 2 4 2" xfId="721"/>
    <cellStyle name="20% - Accent1 2 2 5" xfId="234"/>
    <cellStyle name="20% - Accent1 2 2 5 2" xfId="614"/>
    <cellStyle name="20% - Accent1 2 2 6" xfId="448"/>
    <cellStyle name="20% - Accent1 2 2 6 2" xfId="828"/>
    <cellStyle name="20% - Accent1 2 2 7" xfId="479"/>
    <cellStyle name="20% - Accent1 2 3" xfId="119"/>
    <cellStyle name="20% - Accent1 2 3 2" xfId="356"/>
    <cellStyle name="20% - Accent1 2 3 2 2" xfId="736"/>
    <cellStyle name="20% - Accent1 2 3 3" xfId="249"/>
    <cellStyle name="20% - Accent1 2 3 3 2" xfId="629"/>
    <cellStyle name="20% - Accent1 2 3 4" xfId="494"/>
    <cellStyle name="20% - Accent1 2 4" xfId="151"/>
    <cellStyle name="20% - Accent1 2 4 2" xfId="387"/>
    <cellStyle name="20% - Accent1 2 4 2 2" xfId="767"/>
    <cellStyle name="20% - Accent1 2 4 3" xfId="280"/>
    <cellStyle name="20% - Accent1 2 4 3 2" xfId="660"/>
    <cellStyle name="20% - Accent1 2 4 4" xfId="525"/>
    <cellStyle name="20% - Accent1 2 5" xfId="213"/>
    <cellStyle name="20% - Accent1 2 5 2" xfId="598"/>
    <cellStyle name="20% - Accent1 2 6" xfId="325"/>
    <cellStyle name="20% - Accent1 2 6 2" xfId="705"/>
    <cellStyle name="20% - Accent1 2 7" xfId="184"/>
    <cellStyle name="20% - Accent1 2 7 2" xfId="570"/>
    <cellStyle name="20% - Accent1 2 8" xfId="432"/>
    <cellStyle name="20% - Accent1 2 8 2" xfId="812"/>
    <cellStyle name="20% - Accent1 2 9" xfId="463"/>
    <cellStyle name="20% - Accent1 3" xfId="311"/>
    <cellStyle name="20% - Accent1 3 2" xfId="691"/>
    <cellStyle name="20% - Accent1 4" xfId="418"/>
    <cellStyle name="20% - Accent1 4 2" xfId="798"/>
    <cellStyle name="20% - Accent1 5" xfId="199"/>
    <cellStyle name="20% - Accent1 5 2" xfId="584"/>
    <cellStyle name="20% - Accent1 6" xfId="556"/>
    <cellStyle name="20% - Accent2" xfId="26" builtinId="34" customBuiltin="1"/>
    <cellStyle name="20% - Accent2 2" xfId="50"/>
    <cellStyle name="20% - Accent2 2 2" xfId="102"/>
    <cellStyle name="20% - Accent2 2 2 2" xfId="137"/>
    <cellStyle name="20% - Accent2 2 2 2 2" xfId="373"/>
    <cellStyle name="20% - Accent2 2 2 2 2 2" xfId="753"/>
    <cellStyle name="20% - Accent2 2 2 2 3" xfId="266"/>
    <cellStyle name="20% - Accent2 2 2 2 3 2" xfId="646"/>
    <cellStyle name="20% - Accent2 2 2 2 4" xfId="511"/>
    <cellStyle name="20% - Accent2 2 2 3" xfId="168"/>
    <cellStyle name="20% - Accent2 2 2 3 2" xfId="404"/>
    <cellStyle name="20% - Accent2 2 2 3 2 2" xfId="784"/>
    <cellStyle name="20% - Accent2 2 2 3 3" xfId="297"/>
    <cellStyle name="20% - Accent2 2 2 3 3 2" xfId="677"/>
    <cellStyle name="20% - Accent2 2 2 3 4" xfId="542"/>
    <cellStyle name="20% - Accent2 2 2 4" xfId="342"/>
    <cellStyle name="20% - Accent2 2 2 4 2" xfId="722"/>
    <cellStyle name="20% - Accent2 2 2 5" xfId="235"/>
    <cellStyle name="20% - Accent2 2 2 5 2" xfId="615"/>
    <cellStyle name="20% - Accent2 2 2 6" xfId="449"/>
    <cellStyle name="20% - Accent2 2 2 6 2" xfId="829"/>
    <cellStyle name="20% - Accent2 2 2 7" xfId="480"/>
    <cellStyle name="20% - Accent2 2 3" xfId="120"/>
    <cellStyle name="20% - Accent2 2 3 2" xfId="357"/>
    <cellStyle name="20% - Accent2 2 3 2 2" xfId="737"/>
    <cellStyle name="20% - Accent2 2 3 3" xfId="250"/>
    <cellStyle name="20% - Accent2 2 3 3 2" xfId="630"/>
    <cellStyle name="20% - Accent2 2 3 4" xfId="495"/>
    <cellStyle name="20% - Accent2 2 4" xfId="152"/>
    <cellStyle name="20% - Accent2 2 4 2" xfId="388"/>
    <cellStyle name="20% - Accent2 2 4 2 2" xfId="768"/>
    <cellStyle name="20% - Accent2 2 4 3" xfId="281"/>
    <cellStyle name="20% - Accent2 2 4 3 2" xfId="661"/>
    <cellStyle name="20% - Accent2 2 4 4" xfId="526"/>
    <cellStyle name="20% - Accent2 2 5" xfId="214"/>
    <cellStyle name="20% - Accent2 2 5 2" xfId="599"/>
    <cellStyle name="20% - Accent2 2 6" xfId="326"/>
    <cellStyle name="20% - Accent2 2 6 2" xfId="706"/>
    <cellStyle name="20% - Accent2 2 7" xfId="185"/>
    <cellStyle name="20% - Accent2 2 7 2" xfId="571"/>
    <cellStyle name="20% - Accent2 2 8" xfId="433"/>
    <cellStyle name="20% - Accent2 2 8 2" xfId="813"/>
    <cellStyle name="20% - Accent2 2 9" xfId="464"/>
    <cellStyle name="20% - Accent2 3" xfId="313"/>
    <cellStyle name="20% - Accent2 3 2" xfId="693"/>
    <cellStyle name="20% - Accent2 4" xfId="420"/>
    <cellStyle name="20% - Accent2 4 2" xfId="800"/>
    <cellStyle name="20% - Accent2 5" xfId="201"/>
    <cellStyle name="20% - Accent2 5 2" xfId="586"/>
    <cellStyle name="20% - Accent2 6" xfId="558"/>
    <cellStyle name="20% - Accent3" xfId="30" builtinId="38" customBuiltin="1"/>
    <cellStyle name="20% - Accent3 2" xfId="51"/>
    <cellStyle name="20% - Accent3 2 2" xfId="103"/>
    <cellStyle name="20% - Accent3 2 2 2" xfId="138"/>
    <cellStyle name="20% - Accent3 2 2 2 2" xfId="374"/>
    <cellStyle name="20% - Accent3 2 2 2 2 2" xfId="754"/>
    <cellStyle name="20% - Accent3 2 2 2 3" xfId="267"/>
    <cellStyle name="20% - Accent3 2 2 2 3 2" xfId="647"/>
    <cellStyle name="20% - Accent3 2 2 2 4" xfId="512"/>
    <cellStyle name="20% - Accent3 2 2 3" xfId="169"/>
    <cellStyle name="20% - Accent3 2 2 3 2" xfId="405"/>
    <cellStyle name="20% - Accent3 2 2 3 2 2" xfId="785"/>
    <cellStyle name="20% - Accent3 2 2 3 3" xfId="298"/>
    <cellStyle name="20% - Accent3 2 2 3 3 2" xfId="678"/>
    <cellStyle name="20% - Accent3 2 2 3 4" xfId="543"/>
    <cellStyle name="20% - Accent3 2 2 4" xfId="343"/>
    <cellStyle name="20% - Accent3 2 2 4 2" xfId="723"/>
    <cellStyle name="20% - Accent3 2 2 5" xfId="236"/>
    <cellStyle name="20% - Accent3 2 2 5 2" xfId="616"/>
    <cellStyle name="20% - Accent3 2 2 6" xfId="450"/>
    <cellStyle name="20% - Accent3 2 2 6 2" xfId="830"/>
    <cellStyle name="20% - Accent3 2 2 7" xfId="481"/>
    <cellStyle name="20% - Accent3 2 3" xfId="121"/>
    <cellStyle name="20% - Accent3 2 3 2" xfId="358"/>
    <cellStyle name="20% - Accent3 2 3 2 2" xfId="738"/>
    <cellStyle name="20% - Accent3 2 3 3" xfId="251"/>
    <cellStyle name="20% - Accent3 2 3 3 2" xfId="631"/>
    <cellStyle name="20% - Accent3 2 3 4" xfId="496"/>
    <cellStyle name="20% - Accent3 2 4" xfId="153"/>
    <cellStyle name="20% - Accent3 2 4 2" xfId="389"/>
    <cellStyle name="20% - Accent3 2 4 2 2" xfId="769"/>
    <cellStyle name="20% - Accent3 2 4 3" xfId="282"/>
    <cellStyle name="20% - Accent3 2 4 3 2" xfId="662"/>
    <cellStyle name="20% - Accent3 2 4 4" xfId="527"/>
    <cellStyle name="20% - Accent3 2 5" xfId="215"/>
    <cellStyle name="20% - Accent3 2 5 2" xfId="600"/>
    <cellStyle name="20% - Accent3 2 6" xfId="327"/>
    <cellStyle name="20% - Accent3 2 6 2" xfId="707"/>
    <cellStyle name="20% - Accent3 2 7" xfId="186"/>
    <cellStyle name="20% - Accent3 2 7 2" xfId="572"/>
    <cellStyle name="20% - Accent3 2 8" xfId="434"/>
    <cellStyle name="20% - Accent3 2 8 2" xfId="814"/>
    <cellStyle name="20% - Accent3 2 9" xfId="465"/>
    <cellStyle name="20% - Accent3 3" xfId="315"/>
    <cellStyle name="20% - Accent3 3 2" xfId="695"/>
    <cellStyle name="20% - Accent3 4" xfId="422"/>
    <cellStyle name="20% - Accent3 4 2" xfId="802"/>
    <cellStyle name="20% - Accent3 5" xfId="203"/>
    <cellStyle name="20% - Accent3 5 2" xfId="588"/>
    <cellStyle name="20% - Accent3 6" xfId="560"/>
    <cellStyle name="20% - Accent4" xfId="34" builtinId="42" customBuiltin="1"/>
    <cellStyle name="20% - Accent4 2" xfId="52"/>
    <cellStyle name="20% - Accent4 2 2" xfId="104"/>
    <cellStyle name="20% - Accent4 2 2 2" xfId="139"/>
    <cellStyle name="20% - Accent4 2 2 2 2" xfId="375"/>
    <cellStyle name="20% - Accent4 2 2 2 2 2" xfId="755"/>
    <cellStyle name="20% - Accent4 2 2 2 3" xfId="268"/>
    <cellStyle name="20% - Accent4 2 2 2 3 2" xfId="648"/>
    <cellStyle name="20% - Accent4 2 2 2 4" xfId="513"/>
    <cellStyle name="20% - Accent4 2 2 3" xfId="170"/>
    <cellStyle name="20% - Accent4 2 2 3 2" xfId="406"/>
    <cellStyle name="20% - Accent4 2 2 3 2 2" xfId="786"/>
    <cellStyle name="20% - Accent4 2 2 3 3" xfId="299"/>
    <cellStyle name="20% - Accent4 2 2 3 3 2" xfId="679"/>
    <cellStyle name="20% - Accent4 2 2 3 4" xfId="544"/>
    <cellStyle name="20% - Accent4 2 2 4" xfId="344"/>
    <cellStyle name="20% - Accent4 2 2 4 2" xfId="724"/>
    <cellStyle name="20% - Accent4 2 2 5" xfId="237"/>
    <cellStyle name="20% - Accent4 2 2 5 2" xfId="617"/>
    <cellStyle name="20% - Accent4 2 2 6" xfId="451"/>
    <cellStyle name="20% - Accent4 2 2 6 2" xfId="831"/>
    <cellStyle name="20% - Accent4 2 2 7" xfId="482"/>
    <cellStyle name="20% - Accent4 2 3" xfId="122"/>
    <cellStyle name="20% - Accent4 2 3 2" xfId="359"/>
    <cellStyle name="20% - Accent4 2 3 2 2" xfId="739"/>
    <cellStyle name="20% - Accent4 2 3 3" xfId="252"/>
    <cellStyle name="20% - Accent4 2 3 3 2" xfId="632"/>
    <cellStyle name="20% - Accent4 2 3 4" xfId="497"/>
    <cellStyle name="20% - Accent4 2 4" xfId="154"/>
    <cellStyle name="20% - Accent4 2 4 2" xfId="390"/>
    <cellStyle name="20% - Accent4 2 4 2 2" xfId="770"/>
    <cellStyle name="20% - Accent4 2 4 3" xfId="283"/>
    <cellStyle name="20% - Accent4 2 4 3 2" xfId="663"/>
    <cellStyle name="20% - Accent4 2 4 4" xfId="528"/>
    <cellStyle name="20% - Accent4 2 5" xfId="216"/>
    <cellStyle name="20% - Accent4 2 5 2" xfId="601"/>
    <cellStyle name="20% - Accent4 2 6" xfId="328"/>
    <cellStyle name="20% - Accent4 2 6 2" xfId="708"/>
    <cellStyle name="20% - Accent4 2 7" xfId="187"/>
    <cellStyle name="20% - Accent4 2 7 2" xfId="573"/>
    <cellStyle name="20% - Accent4 2 8" xfId="435"/>
    <cellStyle name="20% - Accent4 2 8 2" xfId="815"/>
    <cellStyle name="20% - Accent4 2 9" xfId="466"/>
    <cellStyle name="20% - Accent4 3" xfId="317"/>
    <cellStyle name="20% - Accent4 3 2" xfId="697"/>
    <cellStyle name="20% - Accent4 4" xfId="424"/>
    <cellStyle name="20% - Accent4 4 2" xfId="804"/>
    <cellStyle name="20% - Accent4 5" xfId="205"/>
    <cellStyle name="20% - Accent4 5 2" xfId="590"/>
    <cellStyle name="20% - Accent4 6" xfId="562"/>
    <cellStyle name="20% - Accent5" xfId="38" builtinId="46" customBuiltin="1"/>
    <cellStyle name="20% - Accent5 2" xfId="53"/>
    <cellStyle name="20% - Accent5 2 2" xfId="105"/>
    <cellStyle name="20% - Accent5 2 2 2" xfId="140"/>
    <cellStyle name="20% - Accent5 2 2 2 2" xfId="376"/>
    <cellStyle name="20% - Accent5 2 2 2 2 2" xfId="756"/>
    <cellStyle name="20% - Accent5 2 2 2 3" xfId="269"/>
    <cellStyle name="20% - Accent5 2 2 2 3 2" xfId="649"/>
    <cellStyle name="20% - Accent5 2 2 2 4" xfId="514"/>
    <cellStyle name="20% - Accent5 2 2 3" xfId="171"/>
    <cellStyle name="20% - Accent5 2 2 3 2" xfId="407"/>
    <cellStyle name="20% - Accent5 2 2 3 2 2" xfId="787"/>
    <cellStyle name="20% - Accent5 2 2 3 3" xfId="300"/>
    <cellStyle name="20% - Accent5 2 2 3 3 2" xfId="680"/>
    <cellStyle name="20% - Accent5 2 2 3 4" xfId="545"/>
    <cellStyle name="20% - Accent5 2 2 4" xfId="345"/>
    <cellStyle name="20% - Accent5 2 2 4 2" xfId="725"/>
    <cellStyle name="20% - Accent5 2 2 5" xfId="238"/>
    <cellStyle name="20% - Accent5 2 2 5 2" xfId="618"/>
    <cellStyle name="20% - Accent5 2 2 6" xfId="452"/>
    <cellStyle name="20% - Accent5 2 2 6 2" xfId="832"/>
    <cellStyle name="20% - Accent5 2 2 7" xfId="483"/>
    <cellStyle name="20% - Accent5 2 3" xfId="123"/>
    <cellStyle name="20% - Accent5 2 3 2" xfId="360"/>
    <cellStyle name="20% - Accent5 2 3 2 2" xfId="740"/>
    <cellStyle name="20% - Accent5 2 3 3" xfId="253"/>
    <cellStyle name="20% - Accent5 2 3 3 2" xfId="633"/>
    <cellStyle name="20% - Accent5 2 3 4" xfId="498"/>
    <cellStyle name="20% - Accent5 2 4" xfId="155"/>
    <cellStyle name="20% - Accent5 2 4 2" xfId="391"/>
    <cellStyle name="20% - Accent5 2 4 2 2" xfId="771"/>
    <cellStyle name="20% - Accent5 2 4 3" xfId="284"/>
    <cellStyle name="20% - Accent5 2 4 3 2" xfId="664"/>
    <cellStyle name="20% - Accent5 2 4 4" xfId="529"/>
    <cellStyle name="20% - Accent5 2 5" xfId="217"/>
    <cellStyle name="20% - Accent5 2 5 2" xfId="602"/>
    <cellStyle name="20% - Accent5 2 6" xfId="329"/>
    <cellStyle name="20% - Accent5 2 6 2" xfId="709"/>
    <cellStyle name="20% - Accent5 2 7" xfId="188"/>
    <cellStyle name="20% - Accent5 2 7 2" xfId="574"/>
    <cellStyle name="20% - Accent5 2 8" xfId="436"/>
    <cellStyle name="20% - Accent5 2 8 2" xfId="816"/>
    <cellStyle name="20% - Accent5 2 9" xfId="467"/>
    <cellStyle name="20% - Accent5 3" xfId="319"/>
    <cellStyle name="20% - Accent5 3 2" xfId="699"/>
    <cellStyle name="20% - Accent5 4" xfId="426"/>
    <cellStyle name="20% - Accent5 4 2" xfId="806"/>
    <cellStyle name="20% - Accent5 5" xfId="207"/>
    <cellStyle name="20% - Accent5 5 2" xfId="592"/>
    <cellStyle name="20% - Accent5 6" xfId="564"/>
    <cellStyle name="20% - Accent6" xfId="42" builtinId="50" customBuiltin="1"/>
    <cellStyle name="20% - Accent6 2" xfId="54"/>
    <cellStyle name="20% - Accent6 2 2" xfId="106"/>
    <cellStyle name="20% - Accent6 2 2 2" xfId="141"/>
    <cellStyle name="20% - Accent6 2 2 2 2" xfId="377"/>
    <cellStyle name="20% - Accent6 2 2 2 2 2" xfId="757"/>
    <cellStyle name="20% - Accent6 2 2 2 3" xfId="270"/>
    <cellStyle name="20% - Accent6 2 2 2 3 2" xfId="650"/>
    <cellStyle name="20% - Accent6 2 2 2 4" xfId="515"/>
    <cellStyle name="20% - Accent6 2 2 3" xfId="172"/>
    <cellStyle name="20% - Accent6 2 2 3 2" xfId="408"/>
    <cellStyle name="20% - Accent6 2 2 3 2 2" xfId="788"/>
    <cellStyle name="20% - Accent6 2 2 3 3" xfId="301"/>
    <cellStyle name="20% - Accent6 2 2 3 3 2" xfId="681"/>
    <cellStyle name="20% - Accent6 2 2 3 4" xfId="546"/>
    <cellStyle name="20% - Accent6 2 2 4" xfId="346"/>
    <cellStyle name="20% - Accent6 2 2 4 2" xfId="726"/>
    <cellStyle name="20% - Accent6 2 2 5" xfId="239"/>
    <cellStyle name="20% - Accent6 2 2 5 2" xfId="619"/>
    <cellStyle name="20% - Accent6 2 2 6" xfId="453"/>
    <cellStyle name="20% - Accent6 2 2 6 2" xfId="833"/>
    <cellStyle name="20% - Accent6 2 2 7" xfId="484"/>
    <cellStyle name="20% - Accent6 2 3" xfId="124"/>
    <cellStyle name="20% - Accent6 2 3 2" xfId="361"/>
    <cellStyle name="20% - Accent6 2 3 2 2" xfId="741"/>
    <cellStyle name="20% - Accent6 2 3 3" xfId="254"/>
    <cellStyle name="20% - Accent6 2 3 3 2" xfId="634"/>
    <cellStyle name="20% - Accent6 2 3 4" xfId="499"/>
    <cellStyle name="20% - Accent6 2 4" xfId="156"/>
    <cellStyle name="20% - Accent6 2 4 2" xfId="392"/>
    <cellStyle name="20% - Accent6 2 4 2 2" xfId="772"/>
    <cellStyle name="20% - Accent6 2 4 3" xfId="285"/>
    <cellStyle name="20% - Accent6 2 4 3 2" xfId="665"/>
    <cellStyle name="20% - Accent6 2 4 4" xfId="530"/>
    <cellStyle name="20% - Accent6 2 5" xfId="218"/>
    <cellStyle name="20% - Accent6 2 5 2" xfId="603"/>
    <cellStyle name="20% - Accent6 2 6" xfId="330"/>
    <cellStyle name="20% - Accent6 2 6 2" xfId="710"/>
    <cellStyle name="20% - Accent6 2 7" xfId="189"/>
    <cellStyle name="20% - Accent6 2 7 2" xfId="575"/>
    <cellStyle name="20% - Accent6 2 8" xfId="437"/>
    <cellStyle name="20% - Accent6 2 8 2" xfId="817"/>
    <cellStyle name="20% - Accent6 2 9" xfId="468"/>
    <cellStyle name="20% - Accent6 3" xfId="321"/>
    <cellStyle name="20% - Accent6 3 2" xfId="701"/>
    <cellStyle name="20% - Accent6 4" xfId="428"/>
    <cellStyle name="20% - Accent6 4 2" xfId="808"/>
    <cellStyle name="20% - Accent6 5" xfId="209"/>
    <cellStyle name="20% - Accent6 5 2" xfId="594"/>
    <cellStyle name="20% - Accent6 6" xfId="566"/>
    <cellStyle name="40% - Accent1" xfId="23" builtinId="31" customBuiltin="1"/>
    <cellStyle name="40% - Accent1 2" xfId="55"/>
    <cellStyle name="40% - Accent1 2 2" xfId="107"/>
    <cellStyle name="40% - Accent1 2 2 2" xfId="142"/>
    <cellStyle name="40% - Accent1 2 2 2 2" xfId="378"/>
    <cellStyle name="40% - Accent1 2 2 2 2 2" xfId="758"/>
    <cellStyle name="40% - Accent1 2 2 2 3" xfId="271"/>
    <cellStyle name="40% - Accent1 2 2 2 3 2" xfId="651"/>
    <cellStyle name="40% - Accent1 2 2 2 4" xfId="516"/>
    <cellStyle name="40% - Accent1 2 2 3" xfId="173"/>
    <cellStyle name="40% - Accent1 2 2 3 2" xfId="409"/>
    <cellStyle name="40% - Accent1 2 2 3 2 2" xfId="789"/>
    <cellStyle name="40% - Accent1 2 2 3 3" xfId="302"/>
    <cellStyle name="40% - Accent1 2 2 3 3 2" xfId="682"/>
    <cellStyle name="40% - Accent1 2 2 3 4" xfId="547"/>
    <cellStyle name="40% - Accent1 2 2 4" xfId="347"/>
    <cellStyle name="40% - Accent1 2 2 4 2" xfId="727"/>
    <cellStyle name="40% - Accent1 2 2 5" xfId="240"/>
    <cellStyle name="40% - Accent1 2 2 5 2" xfId="620"/>
    <cellStyle name="40% - Accent1 2 2 6" xfId="454"/>
    <cellStyle name="40% - Accent1 2 2 6 2" xfId="834"/>
    <cellStyle name="40% - Accent1 2 2 7" xfId="485"/>
    <cellStyle name="40% - Accent1 2 3" xfId="125"/>
    <cellStyle name="40% - Accent1 2 3 2" xfId="362"/>
    <cellStyle name="40% - Accent1 2 3 2 2" xfId="742"/>
    <cellStyle name="40% - Accent1 2 3 3" xfId="255"/>
    <cellStyle name="40% - Accent1 2 3 3 2" xfId="635"/>
    <cellStyle name="40% - Accent1 2 3 4" xfId="500"/>
    <cellStyle name="40% - Accent1 2 4" xfId="157"/>
    <cellStyle name="40% - Accent1 2 4 2" xfId="393"/>
    <cellStyle name="40% - Accent1 2 4 2 2" xfId="773"/>
    <cellStyle name="40% - Accent1 2 4 3" xfId="286"/>
    <cellStyle name="40% - Accent1 2 4 3 2" xfId="666"/>
    <cellStyle name="40% - Accent1 2 4 4" xfId="531"/>
    <cellStyle name="40% - Accent1 2 5" xfId="219"/>
    <cellStyle name="40% - Accent1 2 5 2" xfId="604"/>
    <cellStyle name="40% - Accent1 2 6" xfId="331"/>
    <cellStyle name="40% - Accent1 2 6 2" xfId="711"/>
    <cellStyle name="40% - Accent1 2 7" xfId="190"/>
    <cellStyle name="40% - Accent1 2 7 2" xfId="576"/>
    <cellStyle name="40% - Accent1 2 8" xfId="438"/>
    <cellStyle name="40% - Accent1 2 8 2" xfId="818"/>
    <cellStyle name="40% - Accent1 2 9" xfId="469"/>
    <cellStyle name="40% - Accent1 3" xfId="312"/>
    <cellStyle name="40% - Accent1 3 2" xfId="692"/>
    <cellStyle name="40% - Accent1 4" xfId="419"/>
    <cellStyle name="40% - Accent1 4 2" xfId="799"/>
    <cellStyle name="40% - Accent1 5" xfId="200"/>
    <cellStyle name="40% - Accent1 5 2" xfId="585"/>
    <cellStyle name="40% - Accent1 6" xfId="557"/>
    <cellStyle name="40% - Accent2" xfId="27" builtinId="35" customBuiltin="1"/>
    <cellStyle name="40% - Accent2 2" xfId="56"/>
    <cellStyle name="40% - Accent2 2 2" xfId="108"/>
    <cellStyle name="40% - Accent2 2 2 2" xfId="143"/>
    <cellStyle name="40% - Accent2 2 2 2 2" xfId="379"/>
    <cellStyle name="40% - Accent2 2 2 2 2 2" xfId="759"/>
    <cellStyle name="40% - Accent2 2 2 2 3" xfId="272"/>
    <cellStyle name="40% - Accent2 2 2 2 3 2" xfId="652"/>
    <cellStyle name="40% - Accent2 2 2 2 4" xfId="517"/>
    <cellStyle name="40% - Accent2 2 2 3" xfId="174"/>
    <cellStyle name="40% - Accent2 2 2 3 2" xfId="410"/>
    <cellStyle name="40% - Accent2 2 2 3 2 2" xfId="790"/>
    <cellStyle name="40% - Accent2 2 2 3 3" xfId="303"/>
    <cellStyle name="40% - Accent2 2 2 3 3 2" xfId="683"/>
    <cellStyle name="40% - Accent2 2 2 3 4" xfId="548"/>
    <cellStyle name="40% - Accent2 2 2 4" xfId="348"/>
    <cellStyle name="40% - Accent2 2 2 4 2" xfId="728"/>
    <cellStyle name="40% - Accent2 2 2 5" xfId="241"/>
    <cellStyle name="40% - Accent2 2 2 5 2" xfId="621"/>
    <cellStyle name="40% - Accent2 2 2 6" xfId="455"/>
    <cellStyle name="40% - Accent2 2 2 6 2" xfId="835"/>
    <cellStyle name="40% - Accent2 2 2 7" xfId="486"/>
    <cellStyle name="40% - Accent2 2 3" xfId="126"/>
    <cellStyle name="40% - Accent2 2 3 2" xfId="363"/>
    <cellStyle name="40% - Accent2 2 3 2 2" xfId="743"/>
    <cellStyle name="40% - Accent2 2 3 3" xfId="256"/>
    <cellStyle name="40% - Accent2 2 3 3 2" xfId="636"/>
    <cellStyle name="40% - Accent2 2 3 4" xfId="501"/>
    <cellStyle name="40% - Accent2 2 4" xfId="158"/>
    <cellStyle name="40% - Accent2 2 4 2" xfId="394"/>
    <cellStyle name="40% - Accent2 2 4 2 2" xfId="774"/>
    <cellStyle name="40% - Accent2 2 4 3" xfId="287"/>
    <cellStyle name="40% - Accent2 2 4 3 2" xfId="667"/>
    <cellStyle name="40% - Accent2 2 4 4" xfId="532"/>
    <cellStyle name="40% - Accent2 2 5" xfId="220"/>
    <cellStyle name="40% - Accent2 2 5 2" xfId="605"/>
    <cellStyle name="40% - Accent2 2 6" xfId="332"/>
    <cellStyle name="40% - Accent2 2 6 2" xfId="712"/>
    <cellStyle name="40% - Accent2 2 7" xfId="191"/>
    <cellStyle name="40% - Accent2 2 7 2" xfId="577"/>
    <cellStyle name="40% - Accent2 2 8" xfId="439"/>
    <cellStyle name="40% - Accent2 2 8 2" xfId="819"/>
    <cellStyle name="40% - Accent2 2 9" xfId="470"/>
    <cellStyle name="40% - Accent2 3" xfId="314"/>
    <cellStyle name="40% - Accent2 3 2" xfId="694"/>
    <cellStyle name="40% - Accent2 4" xfId="421"/>
    <cellStyle name="40% - Accent2 4 2" xfId="801"/>
    <cellStyle name="40% - Accent2 5" xfId="202"/>
    <cellStyle name="40% - Accent2 5 2" xfId="587"/>
    <cellStyle name="40% - Accent2 6" xfId="559"/>
    <cellStyle name="40% - Accent3" xfId="31" builtinId="39" customBuiltin="1"/>
    <cellStyle name="40% - Accent3 2" xfId="57"/>
    <cellStyle name="40% - Accent3 2 2" xfId="109"/>
    <cellStyle name="40% - Accent3 2 2 2" xfId="144"/>
    <cellStyle name="40% - Accent3 2 2 2 2" xfId="380"/>
    <cellStyle name="40% - Accent3 2 2 2 2 2" xfId="760"/>
    <cellStyle name="40% - Accent3 2 2 2 3" xfId="273"/>
    <cellStyle name="40% - Accent3 2 2 2 3 2" xfId="653"/>
    <cellStyle name="40% - Accent3 2 2 2 4" xfId="518"/>
    <cellStyle name="40% - Accent3 2 2 3" xfId="175"/>
    <cellStyle name="40% - Accent3 2 2 3 2" xfId="411"/>
    <cellStyle name="40% - Accent3 2 2 3 2 2" xfId="791"/>
    <cellStyle name="40% - Accent3 2 2 3 3" xfId="304"/>
    <cellStyle name="40% - Accent3 2 2 3 3 2" xfId="684"/>
    <cellStyle name="40% - Accent3 2 2 3 4" xfId="549"/>
    <cellStyle name="40% - Accent3 2 2 4" xfId="349"/>
    <cellStyle name="40% - Accent3 2 2 4 2" xfId="729"/>
    <cellStyle name="40% - Accent3 2 2 5" xfId="242"/>
    <cellStyle name="40% - Accent3 2 2 5 2" xfId="622"/>
    <cellStyle name="40% - Accent3 2 2 6" xfId="456"/>
    <cellStyle name="40% - Accent3 2 2 6 2" xfId="836"/>
    <cellStyle name="40% - Accent3 2 2 7" xfId="487"/>
    <cellStyle name="40% - Accent3 2 3" xfId="127"/>
    <cellStyle name="40% - Accent3 2 3 2" xfId="364"/>
    <cellStyle name="40% - Accent3 2 3 2 2" xfId="744"/>
    <cellStyle name="40% - Accent3 2 3 3" xfId="257"/>
    <cellStyle name="40% - Accent3 2 3 3 2" xfId="637"/>
    <cellStyle name="40% - Accent3 2 3 4" xfId="502"/>
    <cellStyle name="40% - Accent3 2 4" xfId="159"/>
    <cellStyle name="40% - Accent3 2 4 2" xfId="395"/>
    <cellStyle name="40% - Accent3 2 4 2 2" xfId="775"/>
    <cellStyle name="40% - Accent3 2 4 3" xfId="288"/>
    <cellStyle name="40% - Accent3 2 4 3 2" xfId="668"/>
    <cellStyle name="40% - Accent3 2 4 4" xfId="533"/>
    <cellStyle name="40% - Accent3 2 5" xfId="221"/>
    <cellStyle name="40% - Accent3 2 5 2" xfId="606"/>
    <cellStyle name="40% - Accent3 2 6" xfId="333"/>
    <cellStyle name="40% - Accent3 2 6 2" xfId="713"/>
    <cellStyle name="40% - Accent3 2 7" xfId="192"/>
    <cellStyle name="40% - Accent3 2 7 2" xfId="578"/>
    <cellStyle name="40% - Accent3 2 8" xfId="440"/>
    <cellStyle name="40% - Accent3 2 8 2" xfId="820"/>
    <cellStyle name="40% - Accent3 2 9" xfId="471"/>
    <cellStyle name="40% - Accent3 3" xfId="316"/>
    <cellStyle name="40% - Accent3 3 2" xfId="696"/>
    <cellStyle name="40% - Accent3 4" xfId="423"/>
    <cellStyle name="40% - Accent3 4 2" xfId="803"/>
    <cellStyle name="40% - Accent3 5" xfId="204"/>
    <cellStyle name="40% - Accent3 5 2" xfId="589"/>
    <cellStyle name="40% - Accent3 6" xfId="561"/>
    <cellStyle name="40% - Accent4" xfId="35" builtinId="43" customBuiltin="1"/>
    <cellStyle name="40% - Accent4 2" xfId="58"/>
    <cellStyle name="40% - Accent4 2 2" xfId="110"/>
    <cellStyle name="40% - Accent4 2 2 2" xfId="145"/>
    <cellStyle name="40% - Accent4 2 2 2 2" xfId="381"/>
    <cellStyle name="40% - Accent4 2 2 2 2 2" xfId="761"/>
    <cellStyle name="40% - Accent4 2 2 2 3" xfId="274"/>
    <cellStyle name="40% - Accent4 2 2 2 3 2" xfId="654"/>
    <cellStyle name="40% - Accent4 2 2 2 4" xfId="519"/>
    <cellStyle name="40% - Accent4 2 2 3" xfId="176"/>
    <cellStyle name="40% - Accent4 2 2 3 2" xfId="412"/>
    <cellStyle name="40% - Accent4 2 2 3 2 2" xfId="792"/>
    <cellStyle name="40% - Accent4 2 2 3 3" xfId="305"/>
    <cellStyle name="40% - Accent4 2 2 3 3 2" xfId="685"/>
    <cellStyle name="40% - Accent4 2 2 3 4" xfId="550"/>
    <cellStyle name="40% - Accent4 2 2 4" xfId="350"/>
    <cellStyle name="40% - Accent4 2 2 4 2" xfId="730"/>
    <cellStyle name="40% - Accent4 2 2 5" xfId="243"/>
    <cellStyle name="40% - Accent4 2 2 5 2" xfId="623"/>
    <cellStyle name="40% - Accent4 2 2 6" xfId="457"/>
    <cellStyle name="40% - Accent4 2 2 6 2" xfId="837"/>
    <cellStyle name="40% - Accent4 2 2 7" xfId="488"/>
    <cellStyle name="40% - Accent4 2 3" xfId="128"/>
    <cellStyle name="40% - Accent4 2 3 2" xfId="365"/>
    <cellStyle name="40% - Accent4 2 3 2 2" xfId="745"/>
    <cellStyle name="40% - Accent4 2 3 3" xfId="258"/>
    <cellStyle name="40% - Accent4 2 3 3 2" xfId="638"/>
    <cellStyle name="40% - Accent4 2 3 4" xfId="503"/>
    <cellStyle name="40% - Accent4 2 4" xfId="160"/>
    <cellStyle name="40% - Accent4 2 4 2" xfId="396"/>
    <cellStyle name="40% - Accent4 2 4 2 2" xfId="776"/>
    <cellStyle name="40% - Accent4 2 4 3" xfId="289"/>
    <cellStyle name="40% - Accent4 2 4 3 2" xfId="669"/>
    <cellStyle name="40% - Accent4 2 4 4" xfId="534"/>
    <cellStyle name="40% - Accent4 2 5" xfId="222"/>
    <cellStyle name="40% - Accent4 2 5 2" xfId="607"/>
    <cellStyle name="40% - Accent4 2 6" xfId="334"/>
    <cellStyle name="40% - Accent4 2 6 2" xfId="714"/>
    <cellStyle name="40% - Accent4 2 7" xfId="193"/>
    <cellStyle name="40% - Accent4 2 7 2" xfId="579"/>
    <cellStyle name="40% - Accent4 2 8" xfId="441"/>
    <cellStyle name="40% - Accent4 2 8 2" xfId="821"/>
    <cellStyle name="40% - Accent4 2 9" xfId="472"/>
    <cellStyle name="40% - Accent4 3" xfId="318"/>
    <cellStyle name="40% - Accent4 3 2" xfId="698"/>
    <cellStyle name="40% - Accent4 4" xfId="425"/>
    <cellStyle name="40% - Accent4 4 2" xfId="805"/>
    <cellStyle name="40% - Accent4 5" xfId="206"/>
    <cellStyle name="40% - Accent4 5 2" xfId="591"/>
    <cellStyle name="40% - Accent4 6" xfId="563"/>
    <cellStyle name="40% - Accent5" xfId="39" builtinId="47" customBuiltin="1"/>
    <cellStyle name="40% - Accent5 2" xfId="59"/>
    <cellStyle name="40% - Accent5 2 2" xfId="111"/>
    <cellStyle name="40% - Accent5 2 2 2" xfId="146"/>
    <cellStyle name="40% - Accent5 2 2 2 2" xfId="382"/>
    <cellStyle name="40% - Accent5 2 2 2 2 2" xfId="762"/>
    <cellStyle name="40% - Accent5 2 2 2 3" xfId="275"/>
    <cellStyle name="40% - Accent5 2 2 2 3 2" xfId="655"/>
    <cellStyle name="40% - Accent5 2 2 2 4" xfId="520"/>
    <cellStyle name="40% - Accent5 2 2 3" xfId="177"/>
    <cellStyle name="40% - Accent5 2 2 3 2" xfId="413"/>
    <cellStyle name="40% - Accent5 2 2 3 2 2" xfId="793"/>
    <cellStyle name="40% - Accent5 2 2 3 3" xfId="306"/>
    <cellStyle name="40% - Accent5 2 2 3 3 2" xfId="686"/>
    <cellStyle name="40% - Accent5 2 2 3 4" xfId="551"/>
    <cellStyle name="40% - Accent5 2 2 4" xfId="351"/>
    <cellStyle name="40% - Accent5 2 2 4 2" xfId="731"/>
    <cellStyle name="40% - Accent5 2 2 5" xfId="244"/>
    <cellStyle name="40% - Accent5 2 2 5 2" xfId="624"/>
    <cellStyle name="40% - Accent5 2 2 6" xfId="458"/>
    <cellStyle name="40% - Accent5 2 2 6 2" xfId="838"/>
    <cellStyle name="40% - Accent5 2 2 7" xfId="489"/>
    <cellStyle name="40% - Accent5 2 3" xfId="129"/>
    <cellStyle name="40% - Accent5 2 3 2" xfId="366"/>
    <cellStyle name="40% - Accent5 2 3 2 2" xfId="746"/>
    <cellStyle name="40% - Accent5 2 3 3" xfId="259"/>
    <cellStyle name="40% - Accent5 2 3 3 2" xfId="639"/>
    <cellStyle name="40% - Accent5 2 3 4" xfId="504"/>
    <cellStyle name="40% - Accent5 2 4" xfId="161"/>
    <cellStyle name="40% - Accent5 2 4 2" xfId="397"/>
    <cellStyle name="40% - Accent5 2 4 2 2" xfId="777"/>
    <cellStyle name="40% - Accent5 2 4 3" xfId="290"/>
    <cellStyle name="40% - Accent5 2 4 3 2" xfId="670"/>
    <cellStyle name="40% - Accent5 2 4 4" xfId="535"/>
    <cellStyle name="40% - Accent5 2 5" xfId="223"/>
    <cellStyle name="40% - Accent5 2 5 2" xfId="608"/>
    <cellStyle name="40% - Accent5 2 6" xfId="335"/>
    <cellStyle name="40% - Accent5 2 6 2" xfId="715"/>
    <cellStyle name="40% - Accent5 2 7" xfId="194"/>
    <cellStyle name="40% - Accent5 2 7 2" xfId="580"/>
    <cellStyle name="40% - Accent5 2 8" xfId="442"/>
    <cellStyle name="40% - Accent5 2 8 2" xfId="822"/>
    <cellStyle name="40% - Accent5 2 9" xfId="473"/>
    <cellStyle name="40% - Accent5 3" xfId="320"/>
    <cellStyle name="40% - Accent5 3 2" xfId="700"/>
    <cellStyle name="40% - Accent5 4" xfId="427"/>
    <cellStyle name="40% - Accent5 4 2" xfId="807"/>
    <cellStyle name="40% - Accent5 5" xfId="208"/>
    <cellStyle name="40% - Accent5 5 2" xfId="593"/>
    <cellStyle name="40% - Accent5 6" xfId="565"/>
    <cellStyle name="40% - Accent6" xfId="43" builtinId="51" customBuiltin="1"/>
    <cellStyle name="40% - Accent6 2" xfId="60"/>
    <cellStyle name="40% - Accent6 2 2" xfId="112"/>
    <cellStyle name="40% - Accent6 2 2 2" xfId="147"/>
    <cellStyle name="40% - Accent6 2 2 2 2" xfId="383"/>
    <cellStyle name="40% - Accent6 2 2 2 2 2" xfId="763"/>
    <cellStyle name="40% - Accent6 2 2 2 3" xfId="276"/>
    <cellStyle name="40% - Accent6 2 2 2 3 2" xfId="656"/>
    <cellStyle name="40% - Accent6 2 2 2 4" xfId="521"/>
    <cellStyle name="40% - Accent6 2 2 3" xfId="178"/>
    <cellStyle name="40% - Accent6 2 2 3 2" xfId="414"/>
    <cellStyle name="40% - Accent6 2 2 3 2 2" xfId="794"/>
    <cellStyle name="40% - Accent6 2 2 3 3" xfId="307"/>
    <cellStyle name="40% - Accent6 2 2 3 3 2" xfId="687"/>
    <cellStyle name="40% - Accent6 2 2 3 4" xfId="552"/>
    <cellStyle name="40% - Accent6 2 2 4" xfId="352"/>
    <cellStyle name="40% - Accent6 2 2 4 2" xfId="732"/>
    <cellStyle name="40% - Accent6 2 2 5" xfId="245"/>
    <cellStyle name="40% - Accent6 2 2 5 2" xfId="625"/>
    <cellStyle name="40% - Accent6 2 2 6" xfId="459"/>
    <cellStyle name="40% - Accent6 2 2 6 2" xfId="839"/>
    <cellStyle name="40% - Accent6 2 2 7" xfId="490"/>
    <cellStyle name="40% - Accent6 2 3" xfId="130"/>
    <cellStyle name="40% - Accent6 2 3 2" xfId="367"/>
    <cellStyle name="40% - Accent6 2 3 2 2" xfId="747"/>
    <cellStyle name="40% - Accent6 2 3 3" xfId="260"/>
    <cellStyle name="40% - Accent6 2 3 3 2" xfId="640"/>
    <cellStyle name="40% - Accent6 2 3 4" xfId="505"/>
    <cellStyle name="40% - Accent6 2 4" xfId="162"/>
    <cellStyle name="40% - Accent6 2 4 2" xfId="398"/>
    <cellStyle name="40% - Accent6 2 4 2 2" xfId="778"/>
    <cellStyle name="40% - Accent6 2 4 3" xfId="291"/>
    <cellStyle name="40% - Accent6 2 4 3 2" xfId="671"/>
    <cellStyle name="40% - Accent6 2 4 4" xfId="536"/>
    <cellStyle name="40% - Accent6 2 5" xfId="224"/>
    <cellStyle name="40% - Accent6 2 5 2" xfId="609"/>
    <cellStyle name="40% - Accent6 2 6" xfId="336"/>
    <cellStyle name="40% - Accent6 2 6 2" xfId="716"/>
    <cellStyle name="40% - Accent6 2 7" xfId="195"/>
    <cellStyle name="40% - Accent6 2 7 2" xfId="581"/>
    <cellStyle name="40% - Accent6 2 8" xfId="443"/>
    <cellStyle name="40% - Accent6 2 8 2" xfId="823"/>
    <cellStyle name="40% - Accent6 2 9" xfId="474"/>
    <cellStyle name="40% - Accent6 3" xfId="322"/>
    <cellStyle name="40% - Accent6 3 2" xfId="702"/>
    <cellStyle name="40% - Accent6 4" xfId="429"/>
    <cellStyle name="40% - Accent6 4 2" xfId="809"/>
    <cellStyle name="40% - Accent6 5" xfId="210"/>
    <cellStyle name="40% - Accent6 5 2" xfId="595"/>
    <cellStyle name="40% - Accent6 6" xfId="567"/>
    <cellStyle name="60% - Accent1" xfId="24" builtinId="32" customBuiltin="1"/>
    <cellStyle name="60% - Accent1 2" xfId="61"/>
    <cellStyle name="60% - Accent2" xfId="28" builtinId="36" customBuiltin="1"/>
    <cellStyle name="60% - Accent2 2" xfId="62"/>
    <cellStyle name="60% - Accent3" xfId="32" builtinId="40" customBuiltin="1"/>
    <cellStyle name="60% - Accent3 2" xfId="63"/>
    <cellStyle name="60% - Accent4" xfId="36" builtinId="44" customBuiltin="1"/>
    <cellStyle name="60% - Accent4 2" xfId="64"/>
    <cellStyle name="60% - Accent5" xfId="40" builtinId="48" customBuiltin="1"/>
    <cellStyle name="60% - Accent5 2" xfId="65"/>
    <cellStyle name="60% - Accent6" xfId="44" builtinId="52" customBuiltin="1"/>
    <cellStyle name="60% - Accent6 2" xfId="66"/>
    <cellStyle name="Accent1" xfId="21" builtinId="29" customBuiltin="1"/>
    <cellStyle name="Accent1 2" xfId="67"/>
    <cellStyle name="Accent2" xfId="25" builtinId="33" customBuiltin="1"/>
    <cellStyle name="Accent2 2" xfId="68"/>
    <cellStyle name="Accent3" xfId="29" builtinId="37" customBuiltin="1"/>
    <cellStyle name="Accent3 2" xfId="69"/>
    <cellStyle name="Accent4" xfId="33" builtinId="41" customBuiltin="1"/>
    <cellStyle name="Accent4 2" xfId="70"/>
    <cellStyle name="Accent5" xfId="37" builtinId="45" customBuiltin="1"/>
    <cellStyle name="Accent5 2" xfId="71"/>
    <cellStyle name="Accent6" xfId="41" builtinId="49" customBuiltin="1"/>
    <cellStyle name="Accent6 2" xfId="72"/>
    <cellStyle name="Bad" xfId="11" builtinId="27" customBuiltin="1"/>
    <cellStyle name="Bad 2" xfId="73"/>
    <cellStyle name="Calculation" xfId="15" builtinId="22" customBuiltin="1"/>
    <cellStyle name="Calculation 2" xfId="74"/>
    <cellStyle name="Check Cell" xfId="17" builtinId="23" customBuiltin="1"/>
    <cellStyle name="Check Cell 2" xfId="75"/>
    <cellStyle name="Comma" xfId="4" builtinId="3"/>
    <cellStyle name="Comma 2" xfId="48"/>
    <cellStyle name="Explanatory Text" xfId="19" builtinId="53" customBuiltin="1"/>
    <cellStyle name="Explanatory Text 2" xfId="76"/>
    <cellStyle name="Good" xfId="10" builtinId="26" customBuiltin="1"/>
    <cellStyle name="Good 2" xfId="77"/>
    <cellStyle name="Heading 1" xfId="6" builtinId="16" customBuiltin="1"/>
    <cellStyle name="Heading 1 2" xfId="78"/>
    <cellStyle name="Heading 2" xfId="7" builtinId="17" customBuiltin="1"/>
    <cellStyle name="Heading 2 2" xfId="79"/>
    <cellStyle name="Heading 3" xfId="8" builtinId="18" customBuiltin="1"/>
    <cellStyle name="Heading 3 2" xfId="80"/>
    <cellStyle name="Heading 4" xfId="9" builtinId="19" customBuiltin="1"/>
    <cellStyle name="Heading 4 2" xfId="81"/>
    <cellStyle name="Hyperlink 2" xfId="3"/>
    <cellStyle name="Input" xfId="13" builtinId="20" customBuiltin="1"/>
    <cellStyle name="Input 2" xfId="82"/>
    <cellStyle name="Linked Cell" xfId="16" builtinId="24" customBuiltin="1"/>
    <cellStyle name="Linked Cell 2" xfId="83"/>
    <cellStyle name="Neutral" xfId="12" builtinId="28" customBuiltin="1"/>
    <cellStyle name="Neutral 2" xfId="84"/>
    <cellStyle name="Normal" xfId="0" builtinId="0"/>
    <cellStyle name="Normal 2" xfId="1"/>
    <cellStyle name="Normal 2 10" xfId="475"/>
    <cellStyle name="Normal 2 11" xfId="85"/>
    <cellStyle name="Normal 2 2" xfId="86"/>
    <cellStyle name="Normal 2 2 2" xfId="226"/>
    <cellStyle name="Normal 2 2 3" xfId="196"/>
    <cellStyle name="Normal 2 2 3 2" xfId="582"/>
    <cellStyle name="Normal 2 3" xfId="113"/>
    <cellStyle name="Normal 2 3 2" xfId="148"/>
    <cellStyle name="Normal 2 3 2 2" xfId="384"/>
    <cellStyle name="Normal 2 3 2 2 2" xfId="764"/>
    <cellStyle name="Normal 2 3 2 3" xfId="277"/>
    <cellStyle name="Normal 2 3 2 3 2" xfId="657"/>
    <cellStyle name="Normal 2 3 2 4" xfId="522"/>
    <cellStyle name="Normal 2 3 3" xfId="179"/>
    <cellStyle name="Normal 2 3 3 2" xfId="415"/>
    <cellStyle name="Normal 2 3 3 2 2" xfId="795"/>
    <cellStyle name="Normal 2 3 3 3" xfId="308"/>
    <cellStyle name="Normal 2 3 3 3 2" xfId="688"/>
    <cellStyle name="Normal 2 3 3 4" xfId="553"/>
    <cellStyle name="Normal 2 3 4" xfId="353"/>
    <cellStyle name="Normal 2 3 4 2" xfId="733"/>
    <cellStyle name="Normal 2 3 5" xfId="246"/>
    <cellStyle name="Normal 2 3 5 2" xfId="626"/>
    <cellStyle name="Normal 2 3 6" xfId="460"/>
    <cellStyle name="Normal 2 3 6 2" xfId="840"/>
    <cellStyle name="Normal 2 3 7" xfId="491"/>
    <cellStyle name="Normal 2 4" xfId="99"/>
    <cellStyle name="Normal 2 5" xfId="131"/>
    <cellStyle name="Normal 2 5 2" xfId="368"/>
    <cellStyle name="Normal 2 5 2 2" xfId="748"/>
    <cellStyle name="Normal 2 5 3" xfId="261"/>
    <cellStyle name="Normal 2 5 3 2" xfId="641"/>
    <cellStyle name="Normal 2 5 4" xfId="506"/>
    <cellStyle name="Normal 2 6" xfId="163"/>
    <cellStyle name="Normal 2 6 2" xfId="399"/>
    <cellStyle name="Normal 2 6 2 2" xfId="779"/>
    <cellStyle name="Normal 2 6 3" xfId="292"/>
    <cellStyle name="Normal 2 6 3 2" xfId="672"/>
    <cellStyle name="Normal 2 6 4" xfId="537"/>
    <cellStyle name="Normal 2 7" xfId="225"/>
    <cellStyle name="Normal 2 7 2" xfId="610"/>
    <cellStyle name="Normal 2 8" xfId="337"/>
    <cellStyle name="Normal 2 8 2" xfId="717"/>
    <cellStyle name="Normal 2 9" xfId="444"/>
    <cellStyle name="Normal 2 9 2" xfId="824"/>
    <cellStyle name="Normal 3" xfId="2"/>
    <cellStyle name="Normal 3 2" xfId="88"/>
    <cellStyle name="Normal 3 2 2" xfId="115"/>
    <cellStyle name="Normal 3 2 2 2" xfId="149"/>
    <cellStyle name="Normal 3 2 2 2 2" xfId="385"/>
    <cellStyle name="Normal 3 2 2 2 2 2" xfId="765"/>
    <cellStyle name="Normal 3 2 2 2 3" xfId="278"/>
    <cellStyle name="Normal 3 2 2 2 3 2" xfId="658"/>
    <cellStyle name="Normal 3 2 2 2 4" xfId="523"/>
    <cellStyle name="Normal 3 2 2 3" xfId="180"/>
    <cellStyle name="Normal 3 2 2 3 2" xfId="416"/>
    <cellStyle name="Normal 3 2 2 3 2 2" xfId="796"/>
    <cellStyle name="Normal 3 2 2 3 3" xfId="309"/>
    <cellStyle name="Normal 3 2 2 3 3 2" xfId="689"/>
    <cellStyle name="Normal 3 2 2 3 4" xfId="554"/>
    <cellStyle name="Normal 3 2 2 4" xfId="354"/>
    <cellStyle name="Normal 3 2 2 4 2" xfId="734"/>
    <cellStyle name="Normal 3 2 2 5" xfId="247"/>
    <cellStyle name="Normal 3 2 2 5 2" xfId="627"/>
    <cellStyle name="Normal 3 2 2 6" xfId="461"/>
    <cellStyle name="Normal 3 2 2 6 2" xfId="841"/>
    <cellStyle name="Normal 3 2 2 7" xfId="492"/>
    <cellStyle name="Normal 3 2 3" xfId="132"/>
    <cellStyle name="Normal 3 2 3 2" xfId="369"/>
    <cellStyle name="Normal 3 2 3 2 2" xfId="749"/>
    <cellStyle name="Normal 3 2 3 3" xfId="262"/>
    <cellStyle name="Normal 3 2 3 3 2" xfId="642"/>
    <cellStyle name="Normal 3 2 3 4" xfId="507"/>
    <cellStyle name="Normal 3 2 4" xfId="164"/>
    <cellStyle name="Normal 3 2 4 2" xfId="400"/>
    <cellStyle name="Normal 3 2 4 2 2" xfId="780"/>
    <cellStyle name="Normal 3 2 4 3" xfId="293"/>
    <cellStyle name="Normal 3 2 4 3 2" xfId="673"/>
    <cellStyle name="Normal 3 2 4 4" xfId="538"/>
    <cellStyle name="Normal 3 2 5" xfId="338"/>
    <cellStyle name="Normal 3 2 5 2" xfId="718"/>
    <cellStyle name="Normal 3 2 6" xfId="228"/>
    <cellStyle name="Normal 3 2 6 2" xfId="611"/>
    <cellStyle name="Normal 3 2 7" xfId="445"/>
    <cellStyle name="Normal 3 2 7 2" xfId="825"/>
    <cellStyle name="Normal 3 2 8" xfId="476"/>
    <cellStyle name="Normal 3 3" xfId="114"/>
    <cellStyle name="Normal 3 4" xfId="227"/>
    <cellStyle name="Normal 3 5" xfId="87"/>
    <cellStyle name="Normal 4" xfId="89"/>
    <cellStyle name="Normal 4 10" xfId="843"/>
    <cellStyle name="Normal 4 2" xfId="116"/>
    <cellStyle name="Normal 4 2 2" xfId="150"/>
    <cellStyle name="Normal 4 2 2 2" xfId="386"/>
    <cellStyle name="Normal 4 2 2 2 2" xfId="766"/>
    <cellStyle name="Normal 4 2 2 3" xfId="279"/>
    <cellStyle name="Normal 4 2 2 3 2" xfId="659"/>
    <cellStyle name="Normal 4 2 2 4" xfId="524"/>
    <cellStyle name="Normal 4 2 3" xfId="181"/>
    <cellStyle name="Normal 4 2 3 2" xfId="417"/>
    <cellStyle name="Normal 4 2 3 2 2" xfId="797"/>
    <cellStyle name="Normal 4 2 3 3" xfId="310"/>
    <cellStyle name="Normal 4 2 3 3 2" xfId="690"/>
    <cellStyle name="Normal 4 2 3 4" xfId="555"/>
    <cellStyle name="Normal 4 2 4" xfId="355"/>
    <cellStyle name="Normal 4 2 4 2" xfId="735"/>
    <cellStyle name="Normal 4 2 5" xfId="248"/>
    <cellStyle name="Normal 4 2 5 2" xfId="628"/>
    <cellStyle name="Normal 4 2 6" xfId="462"/>
    <cellStyle name="Normal 4 2 6 2" xfId="842"/>
    <cellStyle name="Normal 4 2 7" xfId="493"/>
    <cellStyle name="Normal 4 3" xfId="133"/>
    <cellStyle name="Normal 4 3 2" xfId="370"/>
    <cellStyle name="Normal 4 3 2 2" xfId="750"/>
    <cellStyle name="Normal 4 3 3" xfId="263"/>
    <cellStyle name="Normal 4 3 3 2" xfId="643"/>
    <cellStyle name="Normal 4 3 4" xfId="508"/>
    <cellStyle name="Normal 4 4" xfId="165"/>
    <cellStyle name="Normal 4 4 2" xfId="401"/>
    <cellStyle name="Normal 4 4 2 2" xfId="781"/>
    <cellStyle name="Normal 4 4 3" xfId="294"/>
    <cellStyle name="Normal 4 4 3 2" xfId="674"/>
    <cellStyle name="Normal 4 4 4" xfId="539"/>
    <cellStyle name="Normal 4 5" xfId="229"/>
    <cellStyle name="Normal 4 5 2" xfId="612"/>
    <cellStyle name="Normal 4 6" xfId="339"/>
    <cellStyle name="Normal 4 6 2" xfId="719"/>
    <cellStyle name="Normal 4 7" xfId="211"/>
    <cellStyle name="Normal 4 7 2" xfId="596"/>
    <cellStyle name="Normal 4 8" xfId="446"/>
    <cellStyle name="Normal 4 8 2" xfId="826"/>
    <cellStyle name="Normal 4 9" xfId="477"/>
    <cellStyle name="Normal 5" xfId="100"/>
    <cellStyle name="Normal 6" xfId="98"/>
    <cellStyle name="Normal 6 2" xfId="135"/>
    <cellStyle name="Normal 6 2 2" xfId="371"/>
    <cellStyle name="Normal 6 2 2 2" xfId="751"/>
    <cellStyle name="Normal 6 2 3" xfId="264"/>
    <cellStyle name="Normal 6 2 3 2" xfId="644"/>
    <cellStyle name="Normal 6 2 4" xfId="509"/>
    <cellStyle name="Normal 6 3" xfId="166"/>
    <cellStyle name="Normal 6 3 2" xfId="402"/>
    <cellStyle name="Normal 6 3 2 2" xfId="782"/>
    <cellStyle name="Normal 6 3 3" xfId="295"/>
    <cellStyle name="Normal 6 3 3 2" xfId="675"/>
    <cellStyle name="Normal 6 3 4" xfId="540"/>
    <cellStyle name="Normal 6 4" xfId="340"/>
    <cellStyle name="Normal 6 4 2" xfId="720"/>
    <cellStyle name="Normal 6 5" xfId="233"/>
    <cellStyle name="Normal 6 5 2" xfId="613"/>
    <cellStyle name="Normal 6 6" xfId="447"/>
    <cellStyle name="Normal 6 6 2" xfId="827"/>
    <cellStyle name="Normal 6 7" xfId="478"/>
    <cellStyle name="Normal 7" xfId="182"/>
    <cellStyle name="Normal 7 2" xfId="430"/>
    <cellStyle name="Normal 7 2 2" xfId="810"/>
    <cellStyle name="Normal 7 3" xfId="323"/>
    <cellStyle name="Normal 7 3 2" xfId="703"/>
    <cellStyle name="Normal 7 4" xfId="568"/>
    <cellStyle name="Normal 8" xfId="45"/>
    <cellStyle name="Normal 9" xfId="845"/>
    <cellStyle name="Normal_Sheet1" xfId="844"/>
    <cellStyle name="Note 2" xfId="90"/>
    <cellStyle name="Note 2 2" xfId="230"/>
    <cellStyle name="Note 2 3" xfId="197"/>
    <cellStyle name="Note 2 3 2" xfId="583"/>
    <cellStyle name="Note 3" xfId="183"/>
    <cellStyle name="Note 3 2" xfId="324"/>
    <cellStyle name="Note 3 2 2" xfId="704"/>
    <cellStyle name="Note 3 3" xfId="431"/>
    <cellStyle name="Note 3 3 2" xfId="811"/>
    <cellStyle name="Note 3 4" xfId="212"/>
    <cellStyle name="Note 3 4 2" xfId="597"/>
    <cellStyle name="Note 3 5" xfId="569"/>
    <cellStyle name="Output" xfId="14" builtinId="21" customBuiltin="1"/>
    <cellStyle name="Output 2" xfId="91"/>
    <cellStyle name="Percent 2" xfId="47"/>
    <cellStyle name="Percent 2 2" xfId="97"/>
    <cellStyle name="Percent 2 2 2" xfId="134"/>
    <cellStyle name="Percent 2 3" xfId="118"/>
    <cellStyle name="Percent 2 4" xfId="231"/>
    <cellStyle name="Percent 2 5" xfId="93"/>
    <cellStyle name="Percent 3" xfId="96"/>
    <cellStyle name="Percent 3 2" xfId="117"/>
    <cellStyle name="Percent 3 3" xfId="232"/>
    <cellStyle name="Percent 4" xfId="198"/>
    <cellStyle name="Percent 5" xfId="92"/>
    <cellStyle name="Percent 6" xfId="46"/>
    <cellStyle name="Title" xfId="5" builtinId="15" customBuiltin="1"/>
    <cellStyle name="Total" xfId="20" builtinId="25" customBuiltin="1"/>
    <cellStyle name="Total 2" xfId="94"/>
    <cellStyle name="Warning Text" xfId="18" builtinId="11" customBuiltin="1"/>
    <cellStyle name="Warning Text 2" xfId="95"/>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3</xdr:col>
      <xdr:colOff>57150</xdr:colOff>
      <xdr:row>33</xdr:row>
      <xdr:rowOff>28575</xdr:rowOff>
    </xdr:from>
    <xdr:to>
      <xdr:col>11</xdr:col>
      <xdr:colOff>219075</xdr:colOff>
      <xdr:row>45</xdr:row>
      <xdr:rowOff>123825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086850" y="13001625"/>
          <a:ext cx="5038725" cy="36576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5"/>
  <sheetViews>
    <sheetView tabSelected="1" workbookViewId="0">
      <selection activeCell="C25" sqref="C25"/>
    </sheetView>
  </sheetViews>
  <sheetFormatPr defaultRowHeight="15" x14ac:dyDescent="0.25"/>
  <cols>
    <col min="1" max="1" width="20.7109375" style="120" customWidth="1"/>
    <col min="2" max="2" width="9.140625" style="90"/>
    <col min="3" max="3" width="121" style="60" customWidth="1"/>
    <col min="4" max="16384" width="9.140625" style="90"/>
  </cols>
  <sheetData>
    <row r="1" spans="1:5" x14ac:dyDescent="0.25">
      <c r="A1" s="71" t="s">
        <v>312</v>
      </c>
      <c r="B1" s="115"/>
      <c r="C1" s="116"/>
      <c r="D1" s="116"/>
      <c r="E1" s="116"/>
    </row>
    <row r="2" spans="1:5" x14ac:dyDescent="0.25">
      <c r="A2" s="71" t="s">
        <v>42</v>
      </c>
      <c r="B2" s="116"/>
      <c r="C2" s="116"/>
      <c r="D2" s="116"/>
      <c r="E2" s="116"/>
    </row>
    <row r="3" spans="1:5" ht="64.5" x14ac:dyDescent="0.25">
      <c r="A3" s="70" t="s">
        <v>57</v>
      </c>
      <c r="B3" s="116"/>
      <c r="C3" s="117" t="s">
        <v>313</v>
      </c>
      <c r="D3" s="116"/>
      <c r="E3" s="116"/>
    </row>
    <row r="4" spans="1:5" ht="46.5" customHeight="1" x14ac:dyDescent="0.25">
      <c r="A4" s="71" t="s">
        <v>265</v>
      </c>
      <c r="B4" s="116"/>
      <c r="C4" s="117" t="s">
        <v>314</v>
      </c>
      <c r="D4" s="116"/>
      <c r="E4" s="116"/>
    </row>
    <row r="5" spans="1:5" x14ac:dyDescent="0.25">
      <c r="A5" s="71" t="s">
        <v>315</v>
      </c>
      <c r="B5" s="116"/>
      <c r="C5" s="117"/>
      <c r="D5" s="116"/>
      <c r="E5" s="116"/>
    </row>
    <row r="6" spans="1:5" ht="30" x14ac:dyDescent="0.25">
      <c r="A6" s="70" t="s">
        <v>113</v>
      </c>
      <c r="B6" s="116"/>
      <c r="C6" s="117" t="s">
        <v>129</v>
      </c>
      <c r="D6" s="116"/>
      <c r="E6" s="116"/>
    </row>
    <row r="7" spans="1:5" x14ac:dyDescent="0.25">
      <c r="A7" s="69" t="s">
        <v>93</v>
      </c>
      <c r="B7" s="118" t="s">
        <v>92</v>
      </c>
      <c r="C7" s="118" t="s">
        <v>94</v>
      </c>
      <c r="D7" s="116"/>
      <c r="E7" s="116"/>
    </row>
    <row r="8" spans="1:5" x14ac:dyDescent="0.25">
      <c r="A8" s="70" t="s">
        <v>1</v>
      </c>
      <c r="B8" s="116" t="s">
        <v>96</v>
      </c>
      <c r="C8" s="116" t="s">
        <v>95</v>
      </c>
      <c r="D8" s="116"/>
      <c r="E8" s="116"/>
    </row>
    <row r="9" spans="1:5" ht="30" x14ac:dyDescent="0.25">
      <c r="A9" s="70" t="s">
        <v>34</v>
      </c>
      <c r="B9" s="116" t="s">
        <v>97</v>
      </c>
      <c r="C9" s="117" t="s">
        <v>130</v>
      </c>
      <c r="D9" s="116"/>
      <c r="E9" s="116"/>
    </row>
    <row r="10" spans="1:5" ht="30" x14ac:dyDescent="0.25">
      <c r="A10" s="70" t="s">
        <v>35</v>
      </c>
      <c r="B10" s="116" t="s">
        <v>102</v>
      </c>
      <c r="C10" s="116" t="s">
        <v>43</v>
      </c>
      <c r="D10" s="116"/>
      <c r="E10" s="116"/>
    </row>
    <row r="11" spans="1:5" ht="60" x14ac:dyDescent="0.25">
      <c r="A11" s="70" t="s">
        <v>56</v>
      </c>
      <c r="B11" s="116" t="s">
        <v>131</v>
      </c>
      <c r="C11" s="121" t="s">
        <v>317</v>
      </c>
      <c r="D11" s="116"/>
      <c r="E11" s="116"/>
    </row>
    <row r="12" spans="1:5" x14ac:dyDescent="0.25">
      <c r="A12" s="70"/>
      <c r="B12" s="116" t="s">
        <v>152</v>
      </c>
      <c r="C12" s="116"/>
      <c r="D12" s="116"/>
      <c r="E12" s="116"/>
    </row>
    <row r="13" spans="1:5" x14ac:dyDescent="0.25">
      <c r="A13" s="70" t="s">
        <v>50</v>
      </c>
      <c r="B13" s="116" t="s">
        <v>98</v>
      </c>
      <c r="C13" s="116" t="s">
        <v>51</v>
      </c>
      <c r="D13" s="116"/>
      <c r="E13" s="116"/>
    </row>
    <row r="14" spans="1:5" x14ac:dyDescent="0.25">
      <c r="A14" s="70" t="s">
        <v>52</v>
      </c>
      <c r="B14" s="116" t="s">
        <v>99</v>
      </c>
      <c r="C14" s="116" t="s">
        <v>53</v>
      </c>
      <c r="D14" s="116"/>
      <c r="E14" s="116"/>
    </row>
    <row r="15" spans="1:5" x14ac:dyDescent="0.25">
      <c r="A15" s="70" t="s">
        <v>54</v>
      </c>
      <c r="B15" s="116" t="s">
        <v>100</v>
      </c>
      <c r="C15" s="116" t="s">
        <v>55</v>
      </c>
      <c r="D15" s="116"/>
      <c r="E15" s="116"/>
    </row>
    <row r="16" spans="1:5" x14ac:dyDescent="0.25">
      <c r="A16" s="70" t="s">
        <v>66</v>
      </c>
      <c r="B16" s="116" t="s">
        <v>101</v>
      </c>
      <c r="C16" s="116" t="s">
        <v>269</v>
      </c>
      <c r="D16" s="116"/>
      <c r="E16" s="116"/>
    </row>
    <row r="17" spans="1:5" x14ac:dyDescent="0.25">
      <c r="A17" s="70" t="s">
        <v>154</v>
      </c>
      <c r="B17" s="116" t="s">
        <v>132</v>
      </c>
      <c r="C17" s="116" t="s">
        <v>266</v>
      </c>
      <c r="D17" s="116"/>
      <c r="E17" s="116"/>
    </row>
    <row r="18" spans="1:5" ht="45" x14ac:dyDescent="0.25">
      <c r="A18" s="70" t="s">
        <v>60</v>
      </c>
      <c r="B18" s="116" t="s">
        <v>153</v>
      </c>
      <c r="C18" s="116" t="s">
        <v>274</v>
      </c>
      <c r="D18" s="116"/>
      <c r="E18" s="116"/>
    </row>
    <row r="19" spans="1:5" x14ac:dyDescent="0.25">
      <c r="A19" s="70"/>
      <c r="B19" s="116" t="s">
        <v>133</v>
      </c>
      <c r="C19" s="116"/>
      <c r="D19" s="116"/>
      <c r="E19" s="116"/>
    </row>
    <row r="20" spans="1:5" ht="45" x14ac:dyDescent="0.25">
      <c r="A20" s="70" t="s">
        <v>3</v>
      </c>
      <c r="B20" s="116" t="s">
        <v>134</v>
      </c>
      <c r="C20" s="116" t="s">
        <v>44</v>
      </c>
      <c r="D20" s="116"/>
      <c r="E20" s="116"/>
    </row>
    <row r="21" spans="1:5" ht="60" x14ac:dyDescent="0.25">
      <c r="A21" s="70" t="s">
        <v>6</v>
      </c>
      <c r="B21" s="116" t="s">
        <v>135</v>
      </c>
      <c r="C21" s="116" t="s">
        <v>118</v>
      </c>
      <c r="D21" s="116"/>
      <c r="E21" s="116"/>
    </row>
    <row r="22" spans="1:5" ht="30" x14ac:dyDescent="0.25">
      <c r="A22" s="70" t="s">
        <v>7</v>
      </c>
      <c r="B22" s="116" t="s">
        <v>136</v>
      </c>
      <c r="C22" s="116" t="s">
        <v>119</v>
      </c>
      <c r="D22" s="116"/>
      <c r="E22" s="116"/>
    </row>
    <row r="23" spans="1:5" ht="30" x14ac:dyDescent="0.25">
      <c r="A23" s="70" t="s">
        <v>8</v>
      </c>
      <c r="B23" s="116" t="s">
        <v>137</v>
      </c>
      <c r="C23" s="116" t="s">
        <v>46</v>
      </c>
      <c r="D23" s="116"/>
      <c r="E23" s="116"/>
    </row>
    <row r="24" spans="1:5" ht="75" x14ac:dyDescent="0.25">
      <c r="A24" s="70" t="s">
        <v>5</v>
      </c>
      <c r="B24" s="116" t="s">
        <v>138</v>
      </c>
      <c r="C24" s="121" t="s">
        <v>316</v>
      </c>
      <c r="D24" s="116"/>
      <c r="E24" s="116"/>
    </row>
    <row r="25" spans="1:5" ht="30" x14ac:dyDescent="0.25">
      <c r="A25" s="70" t="s">
        <v>36</v>
      </c>
      <c r="B25" s="116" t="s">
        <v>139</v>
      </c>
      <c r="C25" s="116" t="s">
        <v>49</v>
      </c>
      <c r="D25" s="116"/>
      <c r="E25" s="116"/>
    </row>
    <row r="26" spans="1:5" ht="30" x14ac:dyDescent="0.25">
      <c r="A26" s="70" t="s">
        <v>47</v>
      </c>
      <c r="B26" s="116" t="s">
        <v>140</v>
      </c>
      <c r="C26" s="116" t="s">
        <v>48</v>
      </c>
      <c r="D26" s="116"/>
      <c r="E26" s="116"/>
    </row>
    <row r="27" spans="1:5" ht="30" x14ac:dyDescent="0.25">
      <c r="A27" s="70" t="s">
        <v>103</v>
      </c>
      <c r="B27" s="116" t="s">
        <v>267</v>
      </c>
      <c r="C27" s="116" t="s">
        <v>104</v>
      </c>
      <c r="D27" s="116"/>
      <c r="E27" s="116"/>
    </row>
    <row r="28" spans="1:5" x14ac:dyDescent="0.25">
      <c r="A28" s="70"/>
      <c r="B28" s="116" t="s">
        <v>142</v>
      </c>
      <c r="C28" s="116"/>
      <c r="D28" s="116"/>
      <c r="E28" s="116"/>
    </row>
    <row r="29" spans="1:5" ht="30" x14ac:dyDescent="0.25">
      <c r="A29" s="116" t="s">
        <v>141</v>
      </c>
      <c r="B29" s="116" t="s">
        <v>144</v>
      </c>
      <c r="C29" s="116" t="s">
        <v>147</v>
      </c>
      <c r="D29" s="116"/>
      <c r="E29" s="116"/>
    </row>
    <row r="30" spans="1:5" ht="30" x14ac:dyDescent="0.25">
      <c r="A30" s="116" t="s">
        <v>143</v>
      </c>
      <c r="B30" s="116" t="s">
        <v>145</v>
      </c>
      <c r="C30" s="116" t="s">
        <v>148</v>
      </c>
      <c r="D30" s="116"/>
      <c r="E30" s="116"/>
    </row>
    <row r="31" spans="1:5" ht="30" x14ac:dyDescent="0.25">
      <c r="A31" s="116" t="s">
        <v>141</v>
      </c>
      <c r="B31" s="116" t="s">
        <v>146</v>
      </c>
      <c r="C31" s="116" t="s">
        <v>150</v>
      </c>
      <c r="D31" s="116"/>
      <c r="E31" s="116"/>
    </row>
    <row r="32" spans="1:5" ht="30" x14ac:dyDescent="0.25">
      <c r="A32" s="116" t="s">
        <v>143</v>
      </c>
      <c r="B32" s="116" t="s">
        <v>268</v>
      </c>
      <c r="C32" s="116" t="s">
        <v>149</v>
      </c>
      <c r="D32" s="116"/>
      <c r="E32" s="116"/>
    </row>
    <row r="33" spans="1:5" x14ac:dyDescent="0.25">
      <c r="A33" s="70"/>
      <c r="B33" s="116"/>
      <c r="C33" s="116"/>
      <c r="D33" s="116"/>
      <c r="E33" s="116"/>
    </row>
    <row r="34" spans="1:5" ht="45" x14ac:dyDescent="0.25">
      <c r="A34" s="71" t="s">
        <v>273</v>
      </c>
      <c r="B34" s="116"/>
      <c r="C34" s="116" t="s">
        <v>311</v>
      </c>
      <c r="D34" s="116"/>
      <c r="E34" s="116"/>
    </row>
    <row r="35" spans="1:5" x14ac:dyDescent="0.25">
      <c r="A35" s="70"/>
      <c r="B35" s="116"/>
      <c r="C35" s="116"/>
      <c r="D35" s="116"/>
      <c r="E35" s="116"/>
    </row>
    <row r="36" spans="1:5" ht="30" x14ac:dyDescent="0.25">
      <c r="A36" s="71" t="s">
        <v>270</v>
      </c>
      <c r="B36" s="116"/>
      <c r="C36" s="116" t="s">
        <v>271</v>
      </c>
      <c r="D36" s="116"/>
      <c r="E36" s="116"/>
    </row>
    <row r="37" spans="1:5" x14ac:dyDescent="0.25">
      <c r="A37" s="71"/>
      <c r="B37" s="116"/>
      <c r="C37" s="116"/>
      <c r="D37" s="116"/>
      <c r="E37" s="116"/>
    </row>
    <row r="38" spans="1:5" ht="30" x14ac:dyDescent="0.25">
      <c r="A38" s="71" t="s">
        <v>281</v>
      </c>
      <c r="B38" s="116"/>
      <c r="C38" s="116" t="s">
        <v>282</v>
      </c>
      <c r="D38" s="116"/>
      <c r="E38" s="116"/>
    </row>
    <row r="39" spans="1:5" x14ac:dyDescent="0.25">
      <c r="A39" s="70"/>
      <c r="B39" s="116"/>
      <c r="C39" s="116"/>
      <c r="D39" s="116"/>
      <c r="E39" s="116"/>
    </row>
    <row r="40" spans="1:5" x14ac:dyDescent="0.25">
      <c r="A40" s="71" t="s">
        <v>58</v>
      </c>
      <c r="B40" s="116"/>
      <c r="C40" s="116"/>
      <c r="D40" s="116"/>
      <c r="E40" s="116"/>
    </row>
    <row r="41" spans="1:5" ht="30" x14ac:dyDescent="0.25">
      <c r="A41" s="70"/>
      <c r="B41" s="116"/>
      <c r="C41" s="116" t="s">
        <v>272</v>
      </c>
      <c r="D41" s="116"/>
      <c r="E41" s="116"/>
    </row>
    <row r="42" spans="1:5" ht="25.5" x14ac:dyDescent="0.25">
      <c r="A42" s="70"/>
      <c r="B42" s="116"/>
      <c r="C42" s="119" t="s">
        <v>59</v>
      </c>
      <c r="D42" s="116"/>
      <c r="E42" s="116"/>
    </row>
    <row r="43" spans="1:5" ht="30" x14ac:dyDescent="0.25">
      <c r="A43" s="70"/>
      <c r="B43" s="116"/>
      <c r="C43" s="116" t="s">
        <v>45</v>
      </c>
      <c r="D43" s="116"/>
      <c r="E43" s="116"/>
    </row>
    <row r="44" spans="1:5" x14ac:dyDescent="0.25">
      <c r="A44" s="70"/>
      <c r="B44" s="116"/>
      <c r="C44" s="116"/>
      <c r="D44" s="116"/>
      <c r="E44" s="116"/>
    </row>
    <row r="45" spans="1:5" x14ac:dyDescent="0.25">
      <c r="A45" s="70"/>
      <c r="B45" s="116"/>
      <c r="C45" s="116"/>
      <c r="D45" s="116"/>
      <c r="E45" s="116"/>
    </row>
    <row r="46" spans="1:5" x14ac:dyDescent="0.25">
      <c r="A46" s="70"/>
      <c r="B46" s="116"/>
      <c r="C46" s="116"/>
      <c r="D46" s="116"/>
      <c r="E46" s="116"/>
    </row>
    <row r="47" spans="1:5" x14ac:dyDescent="0.25">
      <c r="A47" s="70"/>
      <c r="B47" s="116"/>
      <c r="C47" s="116"/>
      <c r="D47" s="116"/>
      <c r="E47" s="116"/>
    </row>
    <row r="48" spans="1:5" x14ac:dyDescent="0.25">
      <c r="A48" s="70"/>
      <c r="B48" s="116"/>
      <c r="C48" s="116"/>
      <c r="D48" s="116"/>
      <c r="E48" s="116"/>
    </row>
    <row r="49" spans="1:5" x14ac:dyDescent="0.25">
      <c r="A49" s="70"/>
      <c r="B49" s="116"/>
      <c r="C49" s="116"/>
      <c r="D49" s="116"/>
      <c r="E49" s="116"/>
    </row>
    <row r="50" spans="1:5" x14ac:dyDescent="0.25">
      <c r="A50" s="70"/>
      <c r="B50" s="116"/>
      <c r="C50" s="116"/>
      <c r="D50" s="116"/>
      <c r="E50" s="116"/>
    </row>
    <row r="51" spans="1:5" x14ac:dyDescent="0.25">
      <c r="A51" s="70"/>
      <c r="B51" s="116"/>
      <c r="C51" s="116"/>
      <c r="D51" s="116"/>
      <c r="E51" s="116"/>
    </row>
    <row r="52" spans="1:5" x14ac:dyDescent="0.25">
      <c r="A52" s="70"/>
      <c r="B52" s="116"/>
      <c r="C52" s="116"/>
      <c r="D52" s="116"/>
      <c r="E52" s="116"/>
    </row>
    <row r="53" spans="1:5" x14ac:dyDescent="0.25">
      <c r="A53" s="70"/>
      <c r="B53" s="116"/>
      <c r="C53" s="116"/>
      <c r="D53" s="116"/>
      <c r="E53" s="116"/>
    </row>
    <row r="54" spans="1:5" x14ac:dyDescent="0.25">
      <c r="A54" s="70"/>
      <c r="B54" s="116"/>
      <c r="C54" s="116"/>
      <c r="D54" s="116"/>
      <c r="E54" s="116"/>
    </row>
    <row r="65" spans="1:3" x14ac:dyDescent="0.25">
      <c r="A65" s="90"/>
      <c r="C65" s="90"/>
    </row>
    <row r="66" spans="1:3" x14ac:dyDescent="0.25">
      <c r="A66" s="90"/>
      <c r="C66" s="90"/>
    </row>
    <row r="67" spans="1:3" x14ac:dyDescent="0.25">
      <c r="A67" s="90"/>
      <c r="C67" s="90"/>
    </row>
    <row r="68" spans="1:3" x14ac:dyDescent="0.25">
      <c r="A68" s="90"/>
      <c r="C68" s="90"/>
    </row>
    <row r="69" spans="1:3" x14ac:dyDescent="0.25">
      <c r="A69" s="90"/>
      <c r="C69" s="90"/>
    </row>
    <row r="70" spans="1:3" x14ac:dyDescent="0.25">
      <c r="A70" s="90"/>
      <c r="C70" s="90"/>
    </row>
    <row r="71" spans="1:3" x14ac:dyDescent="0.25">
      <c r="A71" s="90"/>
      <c r="C71" s="90"/>
    </row>
    <row r="72" spans="1:3" x14ac:dyDescent="0.25">
      <c r="A72" s="90"/>
      <c r="C72" s="90"/>
    </row>
    <row r="73" spans="1:3" x14ac:dyDescent="0.25">
      <c r="A73" s="90"/>
      <c r="C73" s="90"/>
    </row>
    <row r="74" spans="1:3" x14ac:dyDescent="0.25">
      <c r="A74" s="90"/>
      <c r="C74" s="90"/>
    </row>
    <row r="75" spans="1:3" x14ac:dyDescent="0.25">
      <c r="A75" s="90"/>
      <c r="C75" s="90"/>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8"/>
  <sheetViews>
    <sheetView workbookViewId="0">
      <selection activeCell="L36" sqref="L36"/>
    </sheetView>
  </sheetViews>
  <sheetFormatPr defaultRowHeight="15" x14ac:dyDescent="0.25"/>
  <sheetData>
    <row r="1" spans="1:12" x14ac:dyDescent="0.25">
      <c r="A1" s="74" t="s">
        <v>280</v>
      </c>
      <c r="B1" s="75"/>
      <c r="C1" s="75"/>
      <c r="D1" s="75"/>
      <c r="E1" s="75"/>
      <c r="F1" s="75"/>
      <c r="G1" s="75"/>
      <c r="H1" s="75"/>
      <c r="I1" s="75"/>
      <c r="J1" s="75"/>
      <c r="K1" s="75"/>
      <c r="L1" s="76"/>
    </row>
    <row r="2" spans="1:12" x14ac:dyDescent="0.25">
      <c r="A2" s="77"/>
      <c r="B2" s="78"/>
      <c r="C2" s="78"/>
      <c r="D2" s="78"/>
      <c r="E2" s="78"/>
      <c r="F2" s="78"/>
      <c r="G2" s="78"/>
      <c r="H2" s="78"/>
      <c r="I2" s="78"/>
      <c r="J2" s="78"/>
      <c r="K2" s="78"/>
      <c r="L2" s="79"/>
    </row>
    <row r="3" spans="1:12" x14ac:dyDescent="0.25">
      <c r="A3" s="80" t="s">
        <v>275</v>
      </c>
      <c r="B3" s="78"/>
      <c r="C3" s="78"/>
      <c r="D3" s="78"/>
      <c r="E3" s="78"/>
      <c r="F3" s="78"/>
      <c r="G3" s="78"/>
      <c r="H3" s="78"/>
      <c r="I3" s="78"/>
      <c r="J3" s="78"/>
      <c r="K3" s="78"/>
      <c r="L3" s="79"/>
    </row>
    <row r="4" spans="1:12" x14ac:dyDescent="0.25">
      <c r="A4" s="81" t="s">
        <v>67</v>
      </c>
      <c r="B4" s="82" t="s">
        <v>151</v>
      </c>
      <c r="C4" s="83">
        <v>42558</v>
      </c>
      <c r="D4" s="83">
        <v>42563</v>
      </c>
      <c r="E4" s="83">
        <v>42565</v>
      </c>
      <c r="F4" s="83">
        <v>42569</v>
      </c>
      <c r="G4" s="83">
        <v>42572</v>
      </c>
      <c r="H4" s="83">
        <v>42576</v>
      </c>
      <c r="I4" s="83">
        <v>42579</v>
      </c>
      <c r="J4" s="83">
        <v>42586</v>
      </c>
      <c r="K4" s="83">
        <v>42593</v>
      </c>
      <c r="L4" s="84">
        <v>42600</v>
      </c>
    </row>
    <row r="5" spans="1:12" x14ac:dyDescent="0.25">
      <c r="A5" s="81">
        <v>1</v>
      </c>
      <c r="B5" s="82" t="s">
        <v>276</v>
      </c>
      <c r="C5" s="82">
        <v>0.42</v>
      </c>
      <c r="D5" s="82">
        <v>0.27600000000000002</v>
      </c>
      <c r="E5" s="82">
        <v>0.39100000000000001</v>
      </c>
      <c r="F5" s="82">
        <v>0.33100000000000002</v>
      </c>
      <c r="G5" s="82">
        <v>0.34699999999999998</v>
      </c>
      <c r="H5" s="82">
        <v>0.26900000000000002</v>
      </c>
      <c r="I5" s="82">
        <v>0.45700000000000002</v>
      </c>
      <c r="J5" s="82">
        <v>0.58099999999999996</v>
      </c>
      <c r="K5" s="82">
        <v>0.41299999999999998</v>
      </c>
      <c r="L5" s="85">
        <v>0.33600000000000002</v>
      </c>
    </row>
    <row r="6" spans="1:12" x14ac:dyDescent="0.25">
      <c r="A6" s="81"/>
      <c r="B6" s="82" t="s">
        <v>277</v>
      </c>
      <c r="C6" s="82">
        <v>0.113</v>
      </c>
      <c r="D6" s="82">
        <v>3.6999999999999998E-2</v>
      </c>
      <c r="E6" s="82">
        <v>0.128</v>
      </c>
      <c r="F6" s="82">
        <v>7.3999999999999996E-2</v>
      </c>
      <c r="G6" s="82">
        <v>9.6000000000000002E-2</v>
      </c>
      <c r="H6" s="82">
        <v>0.16800000000000001</v>
      </c>
      <c r="I6" s="82">
        <v>0.11799999999999999</v>
      </c>
      <c r="J6" s="82">
        <v>0.11700000000000001</v>
      </c>
      <c r="K6" s="82">
        <v>0.155</v>
      </c>
      <c r="L6" s="85">
        <v>9.5000000000000001E-2</v>
      </c>
    </row>
    <row r="7" spans="1:12" x14ac:dyDescent="0.25">
      <c r="A7" s="81">
        <v>4</v>
      </c>
      <c r="B7" s="82" t="s">
        <v>276</v>
      </c>
      <c r="C7" s="82">
        <v>0.26100000000000001</v>
      </c>
      <c r="D7" s="82">
        <v>0.17299999999999999</v>
      </c>
      <c r="E7" s="82">
        <v>0.35699999999999998</v>
      </c>
      <c r="F7" s="82">
        <v>0.23499999999999999</v>
      </c>
      <c r="G7" s="82">
        <v>0.34799999999999998</v>
      </c>
      <c r="H7" s="82">
        <v>0.14699999999999999</v>
      </c>
      <c r="I7" s="82">
        <v>0.34100000000000003</v>
      </c>
      <c r="J7" s="82">
        <v>0.48199999999999998</v>
      </c>
      <c r="K7" s="82">
        <v>0.379</v>
      </c>
      <c r="L7" s="85">
        <v>0.318</v>
      </c>
    </row>
    <row r="8" spans="1:12" x14ac:dyDescent="0.25">
      <c r="A8" s="81"/>
      <c r="B8" s="82" t="s">
        <v>277</v>
      </c>
      <c r="C8" s="82">
        <v>4.2000000000000003E-2</v>
      </c>
      <c r="D8" s="82">
        <v>6.4000000000000001E-2</v>
      </c>
      <c r="E8" s="82">
        <v>0.14599999999999999</v>
      </c>
      <c r="F8" s="82">
        <v>0.16600000000000001</v>
      </c>
      <c r="G8" s="82">
        <v>0.11899999999999999</v>
      </c>
      <c r="H8" s="82">
        <v>0.11</v>
      </c>
      <c r="I8" s="82">
        <v>0.13400000000000001</v>
      </c>
      <c r="J8" s="82">
        <v>0.108</v>
      </c>
      <c r="K8" s="82">
        <v>0.124</v>
      </c>
      <c r="L8" s="85">
        <v>0.11</v>
      </c>
    </row>
    <row r="9" spans="1:12" x14ac:dyDescent="0.25">
      <c r="A9" s="81">
        <v>5</v>
      </c>
      <c r="B9" s="82" t="s">
        <v>276</v>
      </c>
      <c r="C9" s="82">
        <v>0.41799999999999998</v>
      </c>
      <c r="D9" s="82">
        <v>0.151</v>
      </c>
      <c r="E9" s="82">
        <v>0.37</v>
      </c>
      <c r="F9" s="82">
        <v>0.14699999999999999</v>
      </c>
      <c r="G9" s="82">
        <v>0.23200000000000001</v>
      </c>
      <c r="H9" s="82">
        <v>0.112</v>
      </c>
      <c r="I9" s="82">
        <v>0.19500000000000001</v>
      </c>
      <c r="J9" s="82">
        <v>0.41699999999999998</v>
      </c>
      <c r="K9" s="82">
        <v>0.376</v>
      </c>
      <c r="L9" s="85">
        <v>0.373</v>
      </c>
    </row>
    <row r="10" spans="1:12" x14ac:dyDescent="0.25">
      <c r="A10" s="81"/>
      <c r="B10" s="82" t="s">
        <v>277</v>
      </c>
      <c r="C10" s="82">
        <v>0.126</v>
      </c>
      <c r="D10" s="82">
        <v>8.1000000000000003E-2</v>
      </c>
      <c r="E10" s="82">
        <v>0.14899999999999999</v>
      </c>
      <c r="F10" s="82">
        <v>0.111</v>
      </c>
      <c r="G10" s="82">
        <v>9.1999999999999998E-2</v>
      </c>
      <c r="H10" s="82">
        <v>0.09</v>
      </c>
      <c r="I10" s="82">
        <v>0.10100000000000001</v>
      </c>
      <c r="J10" s="82">
        <v>0.108</v>
      </c>
      <c r="K10" s="82">
        <v>0.11600000000000001</v>
      </c>
      <c r="L10" s="85">
        <v>8.8999999999999996E-2</v>
      </c>
    </row>
    <row r="11" spans="1:12" x14ac:dyDescent="0.25">
      <c r="A11" s="81"/>
      <c r="B11" s="82"/>
      <c r="C11" s="82"/>
      <c r="D11" s="82"/>
      <c r="E11" s="82"/>
      <c r="F11" s="82"/>
      <c r="G11" s="82"/>
      <c r="H11" s="82"/>
      <c r="I11" s="82"/>
      <c r="J11" s="82"/>
      <c r="K11" s="82"/>
      <c r="L11" s="85"/>
    </row>
    <row r="12" spans="1:12" x14ac:dyDescent="0.25">
      <c r="A12" s="80" t="s">
        <v>278</v>
      </c>
      <c r="B12" s="82"/>
      <c r="C12" s="82"/>
      <c r="D12" s="82"/>
      <c r="E12" s="82"/>
      <c r="F12" s="82"/>
      <c r="G12" s="82"/>
      <c r="H12" s="82"/>
      <c r="I12" s="82"/>
      <c r="J12" s="82"/>
      <c r="K12" s="82"/>
      <c r="L12" s="85"/>
    </row>
    <row r="13" spans="1:12" x14ac:dyDescent="0.25">
      <c r="A13" s="81" t="s">
        <v>67</v>
      </c>
      <c r="B13" s="82" t="s">
        <v>151</v>
      </c>
      <c r="C13" s="83">
        <v>42558</v>
      </c>
      <c r="D13" s="83">
        <v>42563</v>
      </c>
      <c r="E13" s="83">
        <v>42565</v>
      </c>
      <c r="F13" s="83">
        <v>42569</v>
      </c>
      <c r="G13" s="83">
        <v>42572</v>
      </c>
      <c r="H13" s="83">
        <v>42576</v>
      </c>
      <c r="I13" s="83">
        <v>42579</v>
      </c>
      <c r="J13" s="83">
        <v>42586</v>
      </c>
      <c r="K13" s="83">
        <v>42593</v>
      </c>
      <c r="L13" s="84">
        <v>42600</v>
      </c>
    </row>
    <row r="14" spans="1:12" x14ac:dyDescent="0.25">
      <c r="A14" s="81">
        <v>1</v>
      </c>
      <c r="B14" s="82" t="s">
        <v>276</v>
      </c>
      <c r="C14" s="82">
        <v>169</v>
      </c>
      <c r="D14" s="82">
        <v>214</v>
      </c>
      <c r="E14" s="82">
        <v>129</v>
      </c>
      <c r="F14" s="82">
        <v>194</v>
      </c>
      <c r="G14" s="82">
        <v>171</v>
      </c>
      <c r="H14" s="82">
        <v>78</v>
      </c>
      <c r="I14" s="82">
        <v>97</v>
      </c>
      <c r="J14" s="82">
        <v>92</v>
      </c>
      <c r="K14" s="82">
        <v>139</v>
      </c>
      <c r="L14" s="85">
        <v>162</v>
      </c>
    </row>
    <row r="15" spans="1:12" x14ac:dyDescent="0.25">
      <c r="A15" s="81"/>
      <c r="B15" s="82" t="s">
        <v>277</v>
      </c>
      <c r="C15" s="82">
        <v>64</v>
      </c>
      <c r="D15" s="82">
        <v>47</v>
      </c>
      <c r="E15" s="82">
        <v>48</v>
      </c>
      <c r="F15" s="82">
        <v>45</v>
      </c>
      <c r="G15" s="82">
        <v>52</v>
      </c>
      <c r="H15" s="82">
        <v>60</v>
      </c>
      <c r="I15" s="82">
        <v>59</v>
      </c>
      <c r="J15" s="82">
        <v>53</v>
      </c>
      <c r="K15" s="82">
        <v>52</v>
      </c>
      <c r="L15" s="85">
        <v>56</v>
      </c>
    </row>
    <row r="16" spans="1:12" x14ac:dyDescent="0.25">
      <c r="A16" s="81">
        <v>4</v>
      </c>
      <c r="B16" s="82" t="s">
        <v>276</v>
      </c>
      <c r="C16" s="82">
        <v>216</v>
      </c>
      <c r="D16" s="82">
        <v>150</v>
      </c>
      <c r="E16" s="82">
        <v>121</v>
      </c>
      <c r="F16" s="82">
        <v>110</v>
      </c>
      <c r="G16" s="82">
        <v>159</v>
      </c>
      <c r="H16" s="82">
        <v>46</v>
      </c>
      <c r="I16" s="82">
        <v>82</v>
      </c>
      <c r="J16" s="82">
        <v>116</v>
      </c>
      <c r="K16" s="82">
        <v>127</v>
      </c>
      <c r="L16" s="85">
        <v>134</v>
      </c>
    </row>
    <row r="17" spans="1:12" x14ac:dyDescent="0.25">
      <c r="A17" s="81"/>
      <c r="B17" s="82" t="s">
        <v>277</v>
      </c>
      <c r="C17" s="82">
        <v>38</v>
      </c>
      <c r="D17" s="82">
        <v>57</v>
      </c>
      <c r="E17" s="82">
        <v>48</v>
      </c>
      <c r="F17" s="82">
        <v>63</v>
      </c>
      <c r="G17" s="82">
        <v>44</v>
      </c>
      <c r="H17" s="82">
        <v>39</v>
      </c>
      <c r="I17" s="82">
        <v>43</v>
      </c>
      <c r="J17" s="82">
        <v>51</v>
      </c>
      <c r="K17" s="82">
        <v>42</v>
      </c>
      <c r="L17" s="85">
        <v>59</v>
      </c>
    </row>
    <row r="18" spans="1:12" x14ac:dyDescent="0.25">
      <c r="A18" s="81">
        <v>5</v>
      </c>
      <c r="B18" s="82" t="s">
        <v>276</v>
      </c>
      <c r="C18" s="82">
        <v>153</v>
      </c>
      <c r="D18" s="82">
        <v>107</v>
      </c>
      <c r="E18" s="82">
        <v>104</v>
      </c>
      <c r="F18" s="82">
        <v>85</v>
      </c>
      <c r="G18" s="82">
        <v>145</v>
      </c>
      <c r="H18" s="82">
        <v>58</v>
      </c>
      <c r="I18" s="82">
        <v>79</v>
      </c>
      <c r="J18" s="82">
        <v>142</v>
      </c>
      <c r="K18" s="82">
        <v>126</v>
      </c>
      <c r="L18" s="85">
        <v>124</v>
      </c>
    </row>
    <row r="19" spans="1:12" x14ac:dyDescent="0.25">
      <c r="A19" s="81"/>
      <c r="B19" s="82" t="s">
        <v>277</v>
      </c>
      <c r="C19" s="82">
        <v>53</v>
      </c>
      <c r="D19" s="82">
        <v>56</v>
      </c>
      <c r="E19" s="82">
        <v>31</v>
      </c>
      <c r="F19" s="82">
        <v>57</v>
      </c>
      <c r="G19" s="82">
        <v>49</v>
      </c>
      <c r="H19" s="82">
        <v>35</v>
      </c>
      <c r="I19" s="82">
        <v>47</v>
      </c>
      <c r="J19" s="82">
        <v>37</v>
      </c>
      <c r="K19" s="82">
        <v>39</v>
      </c>
      <c r="L19" s="85">
        <v>63</v>
      </c>
    </row>
    <row r="20" spans="1:12" x14ac:dyDescent="0.25">
      <c r="A20" s="81"/>
      <c r="B20" s="82"/>
      <c r="C20" s="82"/>
      <c r="D20" s="82"/>
      <c r="E20" s="82"/>
      <c r="F20" s="82"/>
      <c r="G20" s="82"/>
      <c r="H20" s="82"/>
      <c r="I20" s="82"/>
      <c r="J20" s="82"/>
      <c r="K20" s="82"/>
      <c r="L20" s="85"/>
    </row>
    <row r="21" spans="1:12" x14ac:dyDescent="0.25">
      <c r="A21" s="80" t="s">
        <v>279</v>
      </c>
      <c r="B21" s="82"/>
      <c r="C21" s="82"/>
      <c r="D21" s="82"/>
      <c r="E21" s="82"/>
      <c r="F21" s="82"/>
      <c r="G21" s="82"/>
      <c r="H21" s="82"/>
      <c r="I21" s="82"/>
      <c r="J21" s="82"/>
      <c r="K21" s="82"/>
      <c r="L21" s="85"/>
    </row>
    <row r="22" spans="1:12" x14ac:dyDescent="0.25">
      <c r="A22" s="81" t="s">
        <v>67</v>
      </c>
      <c r="B22" s="82" t="s">
        <v>151</v>
      </c>
      <c r="C22" s="83">
        <v>42558</v>
      </c>
      <c r="D22" s="83">
        <v>42563</v>
      </c>
      <c r="E22" s="83">
        <v>42565</v>
      </c>
      <c r="F22" s="83">
        <v>42569</v>
      </c>
      <c r="G22" s="83">
        <v>42572</v>
      </c>
      <c r="H22" s="83">
        <v>42576</v>
      </c>
      <c r="I22" s="83">
        <v>42579</v>
      </c>
      <c r="J22" s="83">
        <v>42586</v>
      </c>
      <c r="K22" s="83">
        <v>42593</v>
      </c>
      <c r="L22" s="84">
        <v>42600</v>
      </c>
    </row>
    <row r="23" spans="1:12" x14ac:dyDescent="0.25">
      <c r="A23" s="81">
        <v>1</v>
      </c>
      <c r="B23" s="82" t="s">
        <v>276</v>
      </c>
      <c r="C23" s="82">
        <v>1127</v>
      </c>
      <c r="D23" s="82">
        <v>1884</v>
      </c>
      <c r="E23" s="82">
        <v>857</v>
      </c>
      <c r="F23" s="82">
        <v>1456</v>
      </c>
      <c r="G23" s="82">
        <v>1275</v>
      </c>
      <c r="H23" s="82">
        <v>724</v>
      </c>
      <c r="I23" s="82">
        <v>588</v>
      </c>
      <c r="J23" s="82">
        <v>448</v>
      </c>
      <c r="K23" s="82"/>
      <c r="L23" s="85">
        <v>1244</v>
      </c>
    </row>
    <row r="24" spans="1:12" x14ac:dyDescent="0.25">
      <c r="A24" s="81"/>
      <c r="B24" s="82" t="s">
        <v>277</v>
      </c>
      <c r="C24" s="82">
        <v>666</v>
      </c>
      <c r="D24" s="82">
        <v>413</v>
      </c>
      <c r="E24" s="82">
        <v>387</v>
      </c>
      <c r="F24" s="82">
        <v>391</v>
      </c>
      <c r="G24" s="82">
        <v>489</v>
      </c>
      <c r="H24" s="82">
        <v>455</v>
      </c>
      <c r="I24" s="82">
        <v>458</v>
      </c>
      <c r="J24" s="82">
        <v>391</v>
      </c>
      <c r="K24" s="82"/>
      <c r="L24" s="85">
        <v>467</v>
      </c>
    </row>
    <row r="25" spans="1:12" x14ac:dyDescent="0.25">
      <c r="A25" s="81">
        <v>4</v>
      </c>
      <c r="B25" s="82" t="s">
        <v>276</v>
      </c>
      <c r="C25" s="82">
        <v>2000</v>
      </c>
      <c r="D25" s="82">
        <v>2068</v>
      </c>
      <c r="E25" s="82">
        <v>884</v>
      </c>
      <c r="F25" s="82">
        <v>1367</v>
      </c>
      <c r="G25" s="82">
        <v>1255</v>
      </c>
      <c r="H25" s="82">
        <v>918</v>
      </c>
      <c r="I25" s="82">
        <v>615</v>
      </c>
      <c r="J25" s="82">
        <v>664</v>
      </c>
      <c r="K25" s="82"/>
      <c r="L25" s="85">
        <v>1163</v>
      </c>
    </row>
    <row r="26" spans="1:12" x14ac:dyDescent="0.25">
      <c r="A26" s="81"/>
      <c r="B26" s="82" t="s">
        <v>277</v>
      </c>
      <c r="C26" s="82">
        <v>324</v>
      </c>
      <c r="D26" s="82">
        <v>112</v>
      </c>
      <c r="E26" s="82">
        <v>414</v>
      </c>
      <c r="F26" s="82">
        <v>490</v>
      </c>
      <c r="G26" s="82">
        <v>544</v>
      </c>
      <c r="H26" s="82">
        <v>545</v>
      </c>
      <c r="I26" s="82">
        <v>318</v>
      </c>
      <c r="J26" s="82">
        <v>483</v>
      </c>
      <c r="K26" s="82"/>
      <c r="L26" s="85">
        <v>590</v>
      </c>
    </row>
    <row r="27" spans="1:12" x14ac:dyDescent="0.25">
      <c r="A27" s="81">
        <v>5</v>
      </c>
      <c r="B27" s="82" t="s">
        <v>276</v>
      </c>
      <c r="C27" s="82">
        <v>1049</v>
      </c>
      <c r="D27" s="82">
        <v>1824</v>
      </c>
      <c r="E27" s="82">
        <v>722</v>
      </c>
      <c r="F27" s="82">
        <v>1500</v>
      </c>
      <c r="G27" s="82">
        <v>1595</v>
      </c>
      <c r="H27" s="82">
        <v>1411</v>
      </c>
      <c r="I27" s="82">
        <v>1084</v>
      </c>
      <c r="J27" s="82">
        <v>889</v>
      </c>
      <c r="K27" s="82"/>
      <c r="L27" s="85">
        <v>856</v>
      </c>
    </row>
    <row r="28" spans="1:12" ht="15.75" thickBot="1" x14ac:dyDescent="0.3">
      <c r="A28" s="86"/>
      <c r="B28" s="87" t="s">
        <v>277</v>
      </c>
      <c r="C28" s="87">
        <v>654</v>
      </c>
      <c r="D28" s="87">
        <v>475</v>
      </c>
      <c r="E28" s="87">
        <v>175</v>
      </c>
      <c r="F28" s="87">
        <v>471</v>
      </c>
      <c r="G28" s="87">
        <v>417</v>
      </c>
      <c r="H28" s="87">
        <v>446</v>
      </c>
      <c r="I28" s="87">
        <v>496</v>
      </c>
      <c r="J28" s="87">
        <v>380</v>
      </c>
      <c r="K28" s="87"/>
      <c r="L28" s="88">
        <v>470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93"/>
  <sheetViews>
    <sheetView workbookViewId="0">
      <pane xSplit="1" ySplit="4" topLeftCell="B5" activePane="bottomRight" state="frozen"/>
      <selection pane="topRight" activeCell="B1" sqref="B1"/>
      <selection pane="bottomLeft" activeCell="A5" sqref="A5"/>
      <selection pane="bottomRight" activeCell="T188" sqref="T188:W189"/>
    </sheetView>
  </sheetViews>
  <sheetFormatPr defaultRowHeight="15" x14ac:dyDescent="0.25"/>
  <cols>
    <col min="1" max="1" width="6.42578125" style="16" customWidth="1"/>
    <col min="2" max="2" width="8" style="16" customWidth="1"/>
    <col min="3" max="3" width="7.140625" style="16" customWidth="1"/>
    <col min="4" max="4" width="3" style="16" customWidth="1"/>
    <col min="5" max="11" width="8.7109375" style="16" customWidth="1"/>
    <col min="12" max="12" width="2.28515625" style="24" customWidth="1"/>
    <col min="13" max="13" width="8.85546875" style="16" customWidth="1"/>
    <col min="14" max="15" width="8" style="16" customWidth="1"/>
    <col min="16" max="16" width="5.140625" style="16" customWidth="1"/>
    <col min="17" max="17" width="5.85546875" style="58" customWidth="1"/>
    <col min="18" max="18" width="9.140625" style="16"/>
    <col min="19" max="19" width="2.42578125" style="24" customWidth="1"/>
    <col min="20" max="20" width="8.42578125" style="16" customWidth="1"/>
    <col min="21" max="21" width="8.28515625" style="16" customWidth="1"/>
    <col min="22" max="22" width="7.7109375" style="16" customWidth="1"/>
    <col min="23" max="24" width="8.28515625" style="16" customWidth="1"/>
    <col min="25" max="25" width="9.28515625" style="16" customWidth="1"/>
    <col min="26" max="26" width="8.28515625" style="16" customWidth="1"/>
    <col min="27" max="27" width="2.28515625" style="16" customWidth="1"/>
    <col min="28" max="28" width="2.42578125" style="16" customWidth="1"/>
    <col min="29" max="32" width="9.140625" style="16"/>
    <col min="33" max="33" width="5.28515625" style="16" customWidth="1"/>
    <col min="34" max="16384" width="9.140625" style="16"/>
  </cols>
  <sheetData>
    <row r="1" spans="1:32" ht="15.75" x14ac:dyDescent="0.25">
      <c r="A1" s="23" t="s">
        <v>0</v>
      </c>
      <c r="G1" s="23" t="s">
        <v>2</v>
      </c>
    </row>
    <row r="2" spans="1:32" x14ac:dyDescent="0.25">
      <c r="B2" s="25" t="s">
        <v>120</v>
      </c>
      <c r="D2" s="26"/>
      <c r="E2" s="25" t="s">
        <v>318</v>
      </c>
      <c r="L2" s="27"/>
      <c r="M2" s="25" t="s">
        <v>121</v>
      </c>
      <c r="S2" s="27"/>
      <c r="T2" s="25" t="s">
        <v>122</v>
      </c>
      <c r="AB2" s="26"/>
      <c r="AC2" s="25" t="s">
        <v>123</v>
      </c>
    </row>
    <row r="3" spans="1:32" x14ac:dyDescent="0.25">
      <c r="A3" s="9" t="s">
        <v>1</v>
      </c>
      <c r="B3" s="28" t="s">
        <v>34</v>
      </c>
      <c r="C3" s="9" t="s">
        <v>35</v>
      </c>
      <c r="D3" s="26"/>
      <c r="E3" s="28" t="s">
        <v>37</v>
      </c>
      <c r="F3" s="28" t="s">
        <v>38</v>
      </c>
      <c r="G3" s="28" t="s">
        <v>39</v>
      </c>
      <c r="H3" s="28" t="s">
        <v>40</v>
      </c>
      <c r="I3" s="28" t="s">
        <v>106</v>
      </c>
      <c r="J3" s="28" t="s">
        <v>107</v>
      </c>
      <c r="K3" s="28" t="s">
        <v>108</v>
      </c>
      <c r="L3" s="29"/>
      <c r="M3" s="30" t="s">
        <v>10</v>
      </c>
      <c r="N3" s="30" t="s">
        <v>12</v>
      </c>
      <c r="O3" s="30" t="s">
        <v>14</v>
      </c>
      <c r="P3" s="30" t="s">
        <v>66</v>
      </c>
      <c r="Q3" s="30" t="s">
        <v>154</v>
      </c>
      <c r="R3" s="30" t="s">
        <v>60</v>
      </c>
      <c r="S3" s="29"/>
      <c r="T3" s="30" t="s">
        <v>3</v>
      </c>
      <c r="U3" s="30" t="s">
        <v>6</v>
      </c>
      <c r="V3" s="30" t="s">
        <v>7</v>
      </c>
      <c r="W3" s="30" t="s">
        <v>8</v>
      </c>
      <c r="X3" s="30" t="s">
        <v>5</v>
      </c>
      <c r="Y3" s="30" t="s">
        <v>36</v>
      </c>
      <c r="Z3" s="30" t="s">
        <v>9</v>
      </c>
      <c r="AA3" s="30" t="s">
        <v>103</v>
      </c>
      <c r="AB3" s="26"/>
      <c r="AC3" s="31" t="s">
        <v>124</v>
      </c>
      <c r="AE3" s="31" t="s">
        <v>125</v>
      </c>
      <c r="AF3" s="32"/>
    </row>
    <row r="4" spans="1:32" x14ac:dyDescent="0.25">
      <c r="B4" s="33" t="s">
        <v>4</v>
      </c>
      <c r="C4" s="1" t="s">
        <v>4</v>
      </c>
      <c r="D4" s="26"/>
      <c r="E4" s="34" t="s">
        <v>41</v>
      </c>
      <c r="F4" s="34" t="s">
        <v>41</v>
      </c>
      <c r="G4" s="34" t="s">
        <v>41</v>
      </c>
      <c r="H4" s="34" t="s">
        <v>41</v>
      </c>
      <c r="I4" s="34" t="s">
        <v>41</v>
      </c>
      <c r="J4" s="34" t="s">
        <v>41</v>
      </c>
      <c r="K4" s="34" t="s">
        <v>41</v>
      </c>
      <c r="L4" s="35"/>
      <c r="M4" s="36" t="s">
        <v>11</v>
      </c>
      <c r="N4" s="36" t="s">
        <v>13</v>
      </c>
      <c r="O4" s="36" t="s">
        <v>15</v>
      </c>
      <c r="P4" s="36"/>
      <c r="Q4" s="36" t="s">
        <v>155</v>
      </c>
      <c r="R4" s="36" t="s">
        <v>61</v>
      </c>
      <c r="S4" s="35"/>
      <c r="T4" s="37" t="s">
        <v>4</v>
      </c>
      <c r="U4" s="37"/>
      <c r="V4" s="37"/>
      <c r="W4" s="37" t="s">
        <v>4</v>
      </c>
      <c r="X4" s="37" t="s">
        <v>4</v>
      </c>
      <c r="Y4" s="37" t="s">
        <v>4</v>
      </c>
      <c r="Z4" s="37" t="s">
        <v>4</v>
      </c>
      <c r="AA4" s="38" t="s">
        <v>4</v>
      </c>
      <c r="AB4" s="26"/>
      <c r="AC4" s="39" t="s">
        <v>126</v>
      </c>
      <c r="AD4" s="39" t="s">
        <v>127</v>
      </c>
      <c r="AE4" s="39" t="s">
        <v>126</v>
      </c>
      <c r="AF4" s="40" t="s">
        <v>127</v>
      </c>
    </row>
    <row r="5" spans="1:32" x14ac:dyDescent="0.25">
      <c r="A5" s="41">
        <v>121</v>
      </c>
      <c r="B5" s="43"/>
      <c r="C5" s="43"/>
      <c r="D5" s="24"/>
      <c r="E5" s="43"/>
      <c r="F5" s="43"/>
      <c r="G5" s="43"/>
      <c r="H5" s="43"/>
      <c r="I5" s="43"/>
      <c r="J5" s="43"/>
      <c r="K5" s="43"/>
      <c r="L5" s="43"/>
      <c r="M5" s="44"/>
      <c r="N5" s="5">
        <v>50</v>
      </c>
      <c r="O5" s="6">
        <v>0</v>
      </c>
      <c r="P5" s="43"/>
      <c r="Q5" s="43"/>
      <c r="R5" s="73">
        <v>77</v>
      </c>
      <c r="S5" s="43"/>
      <c r="T5" s="2">
        <v>4.28192138671875</v>
      </c>
      <c r="U5" s="11">
        <v>0.15</v>
      </c>
      <c r="V5" s="11">
        <v>1</v>
      </c>
      <c r="W5" s="11">
        <v>0.6422882080078125</v>
      </c>
      <c r="X5" s="11">
        <v>0</v>
      </c>
      <c r="Y5" s="19">
        <v>0</v>
      </c>
      <c r="Z5" s="11">
        <f>W5+X5</f>
        <v>0.6422882080078125</v>
      </c>
      <c r="AA5" s="46"/>
      <c r="AC5" s="3">
        <v>80</v>
      </c>
      <c r="AD5" s="47" t="s">
        <v>128</v>
      </c>
      <c r="AE5" s="3">
        <v>6</v>
      </c>
      <c r="AF5" s="47"/>
    </row>
    <row r="6" spans="1:32" x14ac:dyDescent="0.25">
      <c r="A6" s="41">
        <v>122</v>
      </c>
      <c r="B6" s="43"/>
      <c r="C6" s="43"/>
      <c r="D6" s="24"/>
      <c r="E6" s="43"/>
      <c r="F6" s="43"/>
      <c r="G6" s="43"/>
      <c r="H6" s="43"/>
      <c r="I6" s="43"/>
      <c r="J6" s="43"/>
      <c r="K6" s="43"/>
      <c r="L6" s="43"/>
      <c r="M6" s="44"/>
      <c r="N6" s="5">
        <v>50</v>
      </c>
      <c r="O6" s="6">
        <v>0</v>
      </c>
      <c r="P6" s="43"/>
      <c r="Q6" s="43"/>
      <c r="R6" s="43"/>
      <c r="S6" s="43"/>
      <c r="T6" s="2">
        <v>4.1719999313354492</v>
      </c>
      <c r="U6" s="11">
        <v>0.15</v>
      </c>
      <c r="V6" s="11">
        <v>0.39886039886039937</v>
      </c>
      <c r="W6" s="11">
        <v>0.24960683349870239</v>
      </c>
      <c r="X6" s="11">
        <v>0</v>
      </c>
      <c r="Y6" s="19">
        <v>0</v>
      </c>
      <c r="Z6" s="11">
        <f t="shared" ref="Z6:Z69" si="0">W6+X6</f>
        <v>0.24960683349870239</v>
      </c>
      <c r="AA6" s="46"/>
      <c r="AC6" s="3">
        <v>80.249606833498703</v>
      </c>
      <c r="AD6" s="47" t="s">
        <v>128</v>
      </c>
      <c r="AE6" s="3">
        <v>6.2496068334987021</v>
      </c>
      <c r="AF6" s="47" t="s">
        <v>128</v>
      </c>
    </row>
    <row r="7" spans="1:32" x14ac:dyDescent="0.25">
      <c r="A7" s="41">
        <v>123</v>
      </c>
      <c r="B7" s="43"/>
      <c r="C7" s="43"/>
      <c r="D7" s="24"/>
      <c r="E7" s="43"/>
      <c r="F7" s="43"/>
      <c r="G7" s="43"/>
      <c r="H7" s="43"/>
      <c r="I7" s="43"/>
      <c r="J7" s="43"/>
      <c r="K7" s="43"/>
      <c r="L7" s="43"/>
      <c r="M7" s="13" t="s">
        <v>16</v>
      </c>
      <c r="N7" s="5">
        <v>50</v>
      </c>
      <c r="O7" s="6">
        <v>0</v>
      </c>
      <c r="P7" s="44"/>
      <c r="Q7" s="44"/>
      <c r="R7" s="14">
        <v>34</v>
      </c>
      <c r="S7" s="43"/>
      <c r="T7" s="2">
        <v>5.1671533584594727</v>
      </c>
      <c r="U7" s="11">
        <v>0.15</v>
      </c>
      <c r="V7" s="11">
        <v>0.32300647035177193</v>
      </c>
      <c r="W7" s="11">
        <v>0.25035359521234474</v>
      </c>
      <c r="X7" s="11">
        <v>0</v>
      </c>
      <c r="Y7" s="19">
        <v>0</v>
      </c>
      <c r="Z7" s="11">
        <f t="shared" si="0"/>
        <v>0.25035359521234474</v>
      </c>
      <c r="AA7" s="46"/>
      <c r="AC7" s="3">
        <v>80.499960428711049</v>
      </c>
      <c r="AD7" s="47" t="s">
        <v>128</v>
      </c>
      <c r="AE7" s="3">
        <v>6.4999604287110468</v>
      </c>
      <c r="AF7" s="47" t="s">
        <v>128</v>
      </c>
    </row>
    <row r="8" spans="1:32" x14ac:dyDescent="0.25">
      <c r="A8" s="41">
        <v>124</v>
      </c>
      <c r="B8" s="43"/>
      <c r="C8" s="43"/>
      <c r="D8" s="24"/>
      <c r="E8" s="43"/>
      <c r="F8" s="43"/>
      <c r="G8" s="43"/>
      <c r="H8" s="43"/>
      <c r="I8" s="43"/>
      <c r="J8" s="43"/>
      <c r="K8" s="43"/>
      <c r="L8" s="43"/>
      <c r="M8" s="44"/>
      <c r="N8" s="5">
        <v>50</v>
      </c>
      <c r="O8" s="6">
        <v>0</v>
      </c>
      <c r="P8" s="43"/>
      <c r="Q8" s="43"/>
      <c r="R8" s="43"/>
      <c r="S8" s="43"/>
      <c r="T8" s="2">
        <v>5.1677632331848145</v>
      </c>
      <c r="U8" s="11">
        <v>0.15</v>
      </c>
      <c r="V8" s="11">
        <v>0.24692560570984382</v>
      </c>
      <c r="W8" s="11">
        <v>0.19140795997788318</v>
      </c>
      <c r="X8" s="11">
        <v>0</v>
      </c>
      <c r="Y8" s="19">
        <v>0</v>
      </c>
      <c r="Z8" s="11">
        <f t="shared" si="0"/>
        <v>0.19140795997788318</v>
      </c>
      <c r="AA8" s="46"/>
      <c r="AC8" s="3">
        <v>80.691368388688929</v>
      </c>
      <c r="AD8" s="47" t="s">
        <v>128</v>
      </c>
      <c r="AE8" s="3">
        <v>6.6913683886889297</v>
      </c>
      <c r="AF8" s="47" t="s">
        <v>128</v>
      </c>
    </row>
    <row r="9" spans="1:32" x14ac:dyDescent="0.25">
      <c r="A9" s="41">
        <v>125</v>
      </c>
      <c r="B9" s="43"/>
      <c r="C9" s="43"/>
      <c r="D9" s="24"/>
      <c r="E9" s="43"/>
      <c r="F9" s="43"/>
      <c r="G9" s="43"/>
      <c r="H9" s="43"/>
      <c r="I9" s="43"/>
      <c r="J9" s="43"/>
      <c r="K9" s="43"/>
      <c r="L9" s="43"/>
      <c r="M9" s="44"/>
      <c r="N9" s="5">
        <v>50</v>
      </c>
      <c r="O9" s="6">
        <v>0</v>
      </c>
      <c r="P9" s="43"/>
      <c r="Q9" s="43"/>
      <c r="R9" s="43"/>
      <c r="S9" s="43"/>
      <c r="T9" s="2">
        <v>6.6958551406860352</v>
      </c>
      <c r="U9" s="11">
        <v>0.15</v>
      </c>
      <c r="V9" s="11">
        <v>0.1887579445579706</v>
      </c>
      <c r="W9" s="11">
        <v>0.18958437801207254</v>
      </c>
      <c r="X9" s="11">
        <v>0</v>
      </c>
      <c r="Y9" s="19">
        <v>0</v>
      </c>
      <c r="Z9" s="11">
        <f t="shared" si="0"/>
        <v>0.18958437801207254</v>
      </c>
      <c r="AA9" s="46"/>
      <c r="AC9" s="3">
        <v>80.880952766701</v>
      </c>
      <c r="AD9" s="47" t="s">
        <v>128</v>
      </c>
      <c r="AE9" s="3">
        <v>6.880952766701002</v>
      </c>
      <c r="AF9" s="47" t="s">
        <v>128</v>
      </c>
    </row>
    <row r="10" spans="1:32" x14ac:dyDescent="0.25">
      <c r="A10" s="41">
        <v>126</v>
      </c>
      <c r="B10" s="43"/>
      <c r="C10" s="43"/>
      <c r="D10" s="24"/>
      <c r="E10" s="43"/>
      <c r="F10" s="43"/>
      <c r="G10" s="43"/>
      <c r="H10" s="43"/>
      <c r="I10" s="43"/>
      <c r="J10" s="43"/>
      <c r="K10" s="43"/>
      <c r="L10" s="43"/>
      <c r="M10" s="44"/>
      <c r="N10" s="5">
        <v>50</v>
      </c>
      <c r="O10" s="6">
        <v>0</v>
      </c>
      <c r="P10" s="43"/>
      <c r="Q10" s="43"/>
      <c r="R10" s="43"/>
      <c r="S10" s="43"/>
      <c r="T10" s="2">
        <v>6.6275444030761719</v>
      </c>
      <c r="U10" s="11">
        <v>0.15</v>
      </c>
      <c r="V10" s="11">
        <v>0.13114445836246907</v>
      </c>
      <c r="W10" s="11">
        <v>0.13037485815219568</v>
      </c>
      <c r="X10" s="11">
        <v>0</v>
      </c>
      <c r="Y10" s="19">
        <v>0</v>
      </c>
      <c r="Z10" s="11">
        <f t="shared" si="0"/>
        <v>0.13037485815219568</v>
      </c>
      <c r="AA10" s="46"/>
      <c r="AC10" s="3">
        <v>81.011327624853195</v>
      </c>
      <c r="AD10" s="47" t="s">
        <v>128</v>
      </c>
      <c r="AE10" s="3">
        <v>7.0113276248531973</v>
      </c>
      <c r="AF10" s="47" t="s">
        <v>128</v>
      </c>
    </row>
    <row r="11" spans="1:32" x14ac:dyDescent="0.25">
      <c r="A11" s="41">
        <v>127</v>
      </c>
      <c r="B11" s="43"/>
      <c r="C11" s="4">
        <v>28.7</v>
      </c>
      <c r="D11" s="24"/>
      <c r="E11" s="43"/>
      <c r="F11" s="43"/>
      <c r="G11" s="43"/>
      <c r="H11" s="43"/>
      <c r="I11" s="43"/>
      <c r="J11" s="43"/>
      <c r="K11" s="43"/>
      <c r="L11" s="43"/>
      <c r="M11" s="44"/>
      <c r="N11" s="5">
        <v>50</v>
      </c>
      <c r="O11" s="6">
        <v>0</v>
      </c>
      <c r="P11" s="43"/>
      <c r="Q11" s="43"/>
      <c r="R11" s="43"/>
      <c r="S11" s="43"/>
      <c r="T11" s="2">
        <v>8.1485261917114258</v>
      </c>
      <c r="U11" s="11">
        <v>0.15</v>
      </c>
      <c r="V11" s="11">
        <v>9.1524368515648089E-2</v>
      </c>
      <c r="W11" s="11">
        <v>0.11186830710444105</v>
      </c>
      <c r="X11" s="11">
        <v>4.8215142849523964</v>
      </c>
      <c r="Y11" s="19">
        <v>0</v>
      </c>
      <c r="Z11" s="11">
        <f t="shared" si="0"/>
        <v>4.9333825920568373</v>
      </c>
      <c r="AA11" s="46"/>
      <c r="AC11" s="3">
        <v>57.244710216910036</v>
      </c>
      <c r="AD11" s="47" t="s">
        <v>128</v>
      </c>
      <c r="AE11" s="3">
        <v>0</v>
      </c>
      <c r="AF11" s="47" t="s">
        <v>128</v>
      </c>
    </row>
    <row r="12" spans="1:32" x14ac:dyDescent="0.25">
      <c r="A12" s="41">
        <v>128</v>
      </c>
      <c r="B12" s="43"/>
      <c r="C12" s="43"/>
      <c r="D12" s="24"/>
      <c r="E12" s="43"/>
      <c r="F12" s="43"/>
      <c r="G12" s="43"/>
      <c r="H12" s="43"/>
      <c r="I12" s="43"/>
      <c r="J12" s="43"/>
      <c r="K12" s="43"/>
      <c r="L12" s="43"/>
      <c r="M12" s="44"/>
      <c r="N12" s="5">
        <v>50</v>
      </c>
      <c r="O12" s="6">
        <v>0</v>
      </c>
      <c r="P12" s="43"/>
      <c r="Q12" s="43"/>
      <c r="R12" s="43"/>
      <c r="S12" s="43"/>
      <c r="T12" s="2">
        <v>8.2271862030029297</v>
      </c>
      <c r="U12" s="11">
        <v>0.15</v>
      </c>
      <c r="V12" s="11">
        <v>1</v>
      </c>
      <c r="W12" s="11">
        <v>1.2340779304504395</v>
      </c>
      <c r="X12" s="11">
        <v>0</v>
      </c>
      <c r="Y12" s="19">
        <v>0</v>
      </c>
      <c r="Z12" s="11">
        <f t="shared" si="0"/>
        <v>1.2340779304504395</v>
      </c>
      <c r="AA12" s="46"/>
      <c r="AC12" s="3">
        <v>58.478788147360476</v>
      </c>
      <c r="AD12" s="47" t="s">
        <v>128</v>
      </c>
      <c r="AE12" s="3">
        <v>1.2340779304504395</v>
      </c>
      <c r="AF12" s="47" t="s">
        <v>128</v>
      </c>
    </row>
    <row r="13" spans="1:32" x14ac:dyDescent="0.25">
      <c r="A13" s="41">
        <v>129</v>
      </c>
      <c r="B13" s="43"/>
      <c r="C13" s="43"/>
      <c r="D13" s="24"/>
      <c r="E13" s="43"/>
      <c r="F13" s="43"/>
      <c r="G13" s="43"/>
      <c r="H13" s="43"/>
      <c r="I13" s="43"/>
      <c r="J13" s="43"/>
      <c r="K13" s="43"/>
      <c r="L13" s="43"/>
      <c r="M13" s="44"/>
      <c r="N13" s="5">
        <v>50</v>
      </c>
      <c r="O13" s="6">
        <v>0</v>
      </c>
      <c r="P13" s="43"/>
      <c r="Q13" s="43"/>
      <c r="R13" s="43"/>
      <c r="S13" s="43"/>
      <c r="T13" s="2">
        <v>10.812586784362793</v>
      </c>
      <c r="U13" s="11">
        <v>0.15</v>
      </c>
      <c r="V13" s="11">
        <v>1</v>
      </c>
      <c r="W13" s="11">
        <v>1.6218880176544188</v>
      </c>
      <c r="X13" s="11">
        <v>0</v>
      </c>
      <c r="Y13" s="19">
        <v>0</v>
      </c>
      <c r="Z13" s="11">
        <f t="shared" si="0"/>
        <v>1.6218880176544188</v>
      </c>
      <c r="AA13" s="46"/>
      <c r="AC13" s="3">
        <v>60.100676165014896</v>
      </c>
      <c r="AD13" s="47" t="s">
        <v>128</v>
      </c>
      <c r="AE13" s="3">
        <v>2.855965948104858</v>
      </c>
      <c r="AF13" s="47" t="s">
        <v>128</v>
      </c>
    </row>
    <row r="14" spans="1:32" x14ac:dyDescent="0.25">
      <c r="A14" s="41">
        <v>130</v>
      </c>
      <c r="B14" s="43"/>
      <c r="C14" s="43"/>
      <c r="D14" s="24"/>
      <c r="E14" s="43"/>
      <c r="F14" s="43"/>
      <c r="G14" s="43"/>
      <c r="H14" s="43"/>
      <c r="I14" s="43"/>
      <c r="J14" s="43"/>
      <c r="K14" s="43"/>
      <c r="L14" s="43"/>
      <c r="M14" s="44"/>
      <c r="N14" s="5">
        <v>50</v>
      </c>
      <c r="O14" s="6">
        <v>0</v>
      </c>
      <c r="P14" s="43"/>
      <c r="Q14" s="43"/>
      <c r="R14" s="43"/>
      <c r="S14" s="43"/>
      <c r="T14" s="2">
        <v>8.8067407608032227</v>
      </c>
      <c r="U14" s="11">
        <v>0.15</v>
      </c>
      <c r="V14" s="11">
        <v>1</v>
      </c>
      <c r="W14" s="11">
        <v>1.3210111141204834</v>
      </c>
      <c r="X14" s="11">
        <v>0</v>
      </c>
      <c r="Y14" s="19">
        <v>0</v>
      </c>
      <c r="Z14" s="11">
        <f t="shared" si="0"/>
        <v>1.3210111141204834</v>
      </c>
      <c r="AA14" s="46"/>
      <c r="AC14" s="3">
        <v>61.421687279135377</v>
      </c>
      <c r="AD14" s="47" t="s">
        <v>128</v>
      </c>
      <c r="AE14" s="3">
        <v>4.1769770622253413</v>
      </c>
      <c r="AF14" s="47" t="s">
        <v>128</v>
      </c>
    </row>
    <row r="15" spans="1:32" x14ac:dyDescent="0.25">
      <c r="A15" s="41">
        <v>131</v>
      </c>
      <c r="B15" s="4">
        <v>32</v>
      </c>
      <c r="C15" s="43"/>
      <c r="D15" s="24"/>
      <c r="E15" s="43"/>
      <c r="F15" s="43"/>
      <c r="G15" s="43"/>
      <c r="H15" s="43"/>
      <c r="I15" s="43"/>
      <c r="J15" s="43"/>
      <c r="K15" s="43"/>
      <c r="L15" s="43"/>
      <c r="M15" s="44"/>
      <c r="N15" s="5">
        <v>50</v>
      </c>
      <c r="O15" s="6">
        <v>0</v>
      </c>
      <c r="P15" s="43"/>
      <c r="Q15" s="43"/>
      <c r="R15" s="43"/>
      <c r="S15" s="43"/>
      <c r="T15" s="2">
        <v>0.65563225746154785</v>
      </c>
      <c r="U15" s="11">
        <v>0.15</v>
      </c>
      <c r="V15" s="11">
        <v>0.95286547016893752</v>
      </c>
      <c r="W15" s="11">
        <v>9.3709400889602945E-2</v>
      </c>
      <c r="X15" s="11">
        <v>0.56192285657194496</v>
      </c>
      <c r="Y15" s="19">
        <v>0</v>
      </c>
      <c r="Z15" s="11">
        <f t="shared" si="0"/>
        <v>0.65563225746154785</v>
      </c>
      <c r="AA15" s="46"/>
      <c r="AC15" s="3">
        <v>38.515396680024978</v>
      </c>
      <c r="AD15" s="47" t="s">
        <v>128</v>
      </c>
      <c r="AE15" s="3">
        <v>0</v>
      </c>
      <c r="AF15" s="47" t="s">
        <v>128</v>
      </c>
    </row>
    <row r="16" spans="1:32" x14ac:dyDescent="0.25">
      <c r="A16" s="41">
        <v>132</v>
      </c>
      <c r="B16" s="4">
        <v>16</v>
      </c>
      <c r="C16" s="43"/>
      <c r="D16" s="24"/>
      <c r="E16" s="43"/>
      <c r="F16" s="43"/>
      <c r="G16" s="43"/>
      <c r="H16" s="43"/>
      <c r="I16" s="43"/>
      <c r="J16" s="43"/>
      <c r="K16" s="43"/>
      <c r="L16" s="43"/>
      <c r="M16" s="44"/>
      <c r="N16" s="5">
        <v>50</v>
      </c>
      <c r="O16" s="6">
        <v>0</v>
      </c>
      <c r="P16" s="43"/>
      <c r="Q16" s="43"/>
      <c r="R16" s="43"/>
      <c r="S16" s="43"/>
      <c r="T16" s="2">
        <v>1.3604356050491333</v>
      </c>
      <c r="U16" s="11">
        <v>0.15</v>
      </c>
      <c r="V16" s="11">
        <v>1</v>
      </c>
      <c r="W16" s="11">
        <v>0.20406534075736998</v>
      </c>
      <c r="X16" s="11">
        <v>1.1563702642917633</v>
      </c>
      <c r="Y16" s="19">
        <v>0</v>
      </c>
      <c r="Z16" s="11">
        <f t="shared" si="0"/>
        <v>1.3604356050491333</v>
      </c>
      <c r="AA16" s="46"/>
      <c r="AC16" s="3">
        <v>23.875832285074107</v>
      </c>
      <c r="AD16" s="47" t="s">
        <v>128</v>
      </c>
      <c r="AE16" s="3">
        <v>0</v>
      </c>
      <c r="AF16" s="47" t="s">
        <v>128</v>
      </c>
    </row>
    <row r="17" spans="1:32" x14ac:dyDescent="0.25">
      <c r="A17" s="41">
        <v>133</v>
      </c>
      <c r="B17" s="43"/>
      <c r="C17" s="43"/>
      <c r="D17" s="24"/>
      <c r="E17" s="43"/>
      <c r="F17" s="43"/>
      <c r="G17" s="43"/>
      <c r="H17" s="43"/>
      <c r="I17" s="43"/>
      <c r="J17" s="43"/>
      <c r="K17" s="43"/>
      <c r="L17" s="43"/>
      <c r="M17" s="44"/>
      <c r="N17" s="5">
        <v>50</v>
      </c>
      <c r="O17" s="6">
        <v>0</v>
      </c>
      <c r="P17" s="43"/>
      <c r="Q17" s="43"/>
      <c r="R17" s="43"/>
      <c r="S17" s="43"/>
      <c r="T17" s="2">
        <v>5.873084545135498</v>
      </c>
      <c r="U17" s="11">
        <v>0.15</v>
      </c>
      <c r="V17" s="11">
        <v>1</v>
      </c>
      <c r="W17" s="11">
        <v>0.88096268177032466</v>
      </c>
      <c r="X17" s="11">
        <v>4.9921218633651732</v>
      </c>
      <c r="Y17" s="19">
        <v>0</v>
      </c>
      <c r="Z17" s="11">
        <f t="shared" si="0"/>
        <v>5.873084545135498</v>
      </c>
      <c r="AA17" s="46"/>
      <c r="AC17" s="3">
        <v>24.756794966844431</v>
      </c>
      <c r="AD17" s="47" t="s">
        <v>128</v>
      </c>
      <c r="AE17" s="3">
        <v>0.88096268177032466</v>
      </c>
      <c r="AF17" s="47" t="s">
        <v>128</v>
      </c>
    </row>
    <row r="18" spans="1:32" x14ac:dyDescent="0.25">
      <c r="A18" s="41">
        <v>134</v>
      </c>
      <c r="B18" s="43"/>
      <c r="C18" s="43"/>
      <c r="D18" s="24"/>
      <c r="E18" s="43"/>
      <c r="F18" s="43"/>
      <c r="G18" s="43"/>
      <c r="H18" s="43"/>
      <c r="I18" s="43"/>
      <c r="J18" s="43"/>
      <c r="K18" s="43"/>
      <c r="L18" s="43"/>
      <c r="M18" s="44"/>
      <c r="N18" s="5">
        <v>50</v>
      </c>
      <c r="O18" s="6">
        <v>0</v>
      </c>
      <c r="P18" s="43"/>
      <c r="Q18" s="43"/>
      <c r="R18" s="43"/>
      <c r="S18" s="43"/>
      <c r="T18" s="2">
        <v>1.9501667022705078</v>
      </c>
      <c r="U18" s="11">
        <v>0.15</v>
      </c>
      <c r="V18" s="11">
        <v>1</v>
      </c>
      <c r="W18" s="11">
        <v>0.29252500534057618</v>
      </c>
      <c r="X18" s="11">
        <v>1.6576416969299317</v>
      </c>
      <c r="Y18" s="19">
        <v>0</v>
      </c>
      <c r="Z18" s="11">
        <f t="shared" si="0"/>
        <v>1.9501667022705078</v>
      </c>
      <c r="AA18" s="46"/>
      <c r="AC18" s="3">
        <v>25.049319972185007</v>
      </c>
      <c r="AD18" s="47" t="s">
        <v>128</v>
      </c>
      <c r="AE18" s="3">
        <v>1.1734876871109008</v>
      </c>
      <c r="AF18" s="47" t="s">
        <v>128</v>
      </c>
    </row>
    <row r="19" spans="1:32" x14ac:dyDescent="0.25">
      <c r="A19" s="41">
        <v>135</v>
      </c>
      <c r="B19" s="43"/>
      <c r="C19" s="43"/>
      <c r="D19" s="24"/>
      <c r="E19" s="43"/>
      <c r="F19" s="43"/>
      <c r="G19" s="43"/>
      <c r="H19" s="43"/>
      <c r="I19" s="43"/>
      <c r="J19" s="43"/>
      <c r="K19" s="43"/>
      <c r="L19" s="43"/>
      <c r="M19" s="44"/>
      <c r="N19" s="5">
        <v>50</v>
      </c>
      <c r="O19" s="6">
        <v>0</v>
      </c>
      <c r="P19" s="43"/>
      <c r="Q19" s="43"/>
      <c r="R19" s="43"/>
      <c r="S19" s="43"/>
      <c r="T19" s="2">
        <v>2.7340865135192871</v>
      </c>
      <c r="U19" s="11">
        <v>0.15</v>
      </c>
      <c r="V19" s="11">
        <v>1</v>
      </c>
      <c r="W19" s="11">
        <v>0.41011297702789307</v>
      </c>
      <c r="X19" s="11">
        <v>1.7883135831329502</v>
      </c>
      <c r="Y19" s="19">
        <v>0</v>
      </c>
      <c r="Z19" s="11">
        <f t="shared" si="0"/>
        <v>2.1984265601608435</v>
      </c>
      <c r="AA19" s="46"/>
      <c r="AC19" s="3">
        <v>25.4594329492129</v>
      </c>
      <c r="AD19" s="47" t="s">
        <v>128</v>
      </c>
      <c r="AE19" s="3">
        <v>1.5836006641387939</v>
      </c>
      <c r="AF19" s="47" t="s">
        <v>128</v>
      </c>
    </row>
    <row r="20" spans="1:32" x14ac:dyDescent="0.25">
      <c r="A20" s="41">
        <v>136</v>
      </c>
      <c r="B20" s="43"/>
      <c r="C20" s="43"/>
      <c r="D20" s="24"/>
      <c r="E20" s="43"/>
      <c r="F20" s="43"/>
      <c r="G20" s="43"/>
      <c r="H20" s="43"/>
      <c r="I20" s="43"/>
      <c r="J20" s="43"/>
      <c r="K20" s="43"/>
      <c r="L20" s="43"/>
      <c r="M20" s="44"/>
      <c r="N20" s="5">
        <v>50</v>
      </c>
      <c r="O20" s="6">
        <v>0</v>
      </c>
      <c r="P20" s="43"/>
      <c r="Q20" s="43"/>
      <c r="R20" s="43"/>
      <c r="S20" s="43"/>
      <c r="T20" s="2">
        <v>5.9521341323852539</v>
      </c>
      <c r="U20" s="11">
        <v>0.15</v>
      </c>
      <c r="V20" s="11">
        <v>1</v>
      </c>
      <c r="W20" s="11">
        <v>0.89282011985778809</v>
      </c>
      <c r="X20" s="11">
        <v>0</v>
      </c>
      <c r="Y20" s="19">
        <v>0</v>
      </c>
      <c r="Z20" s="11">
        <f t="shared" si="0"/>
        <v>0.89282011985778809</v>
      </c>
      <c r="AA20" s="46"/>
      <c r="AC20" s="3">
        <v>26.352253069070688</v>
      </c>
      <c r="AD20" s="47" t="s">
        <v>128</v>
      </c>
      <c r="AE20" s="3">
        <v>2.4764207839965819</v>
      </c>
      <c r="AF20" s="47" t="s">
        <v>128</v>
      </c>
    </row>
    <row r="21" spans="1:32" x14ac:dyDescent="0.25">
      <c r="A21" s="41">
        <v>137</v>
      </c>
      <c r="B21" s="43"/>
      <c r="C21" s="43"/>
      <c r="D21" s="24"/>
      <c r="E21" s="43"/>
      <c r="F21" s="43"/>
      <c r="G21" s="43"/>
      <c r="H21" s="43"/>
      <c r="I21" s="43"/>
      <c r="J21" s="43"/>
      <c r="K21" s="43"/>
      <c r="L21" s="43"/>
      <c r="M21" s="44"/>
      <c r="N21" s="5">
        <v>50</v>
      </c>
      <c r="O21" s="6">
        <v>0</v>
      </c>
      <c r="P21" s="43"/>
      <c r="Q21" s="43"/>
      <c r="R21" s="43"/>
      <c r="S21" s="43"/>
      <c r="T21" s="2">
        <v>3.3208818435668945</v>
      </c>
      <c r="U21" s="11">
        <v>0.15</v>
      </c>
      <c r="V21" s="11">
        <v>1</v>
      </c>
      <c r="W21" s="11">
        <v>0.49813227653503417</v>
      </c>
      <c r="X21" s="11">
        <v>0</v>
      </c>
      <c r="Y21" s="19">
        <v>0</v>
      </c>
      <c r="Z21" s="11">
        <f t="shared" si="0"/>
        <v>0.49813227653503417</v>
      </c>
      <c r="AA21" s="46"/>
      <c r="AC21" s="3">
        <v>26.850385345605723</v>
      </c>
      <c r="AD21" s="47" t="s">
        <v>128</v>
      </c>
      <c r="AE21" s="3">
        <v>2.9745530605316159</v>
      </c>
      <c r="AF21" s="47" t="s">
        <v>128</v>
      </c>
    </row>
    <row r="22" spans="1:32" x14ac:dyDescent="0.25">
      <c r="A22" s="41">
        <v>138</v>
      </c>
      <c r="B22" s="4">
        <v>15</v>
      </c>
      <c r="C22" s="43"/>
      <c r="D22" s="24"/>
      <c r="E22" s="43"/>
      <c r="F22" s="43"/>
      <c r="G22" s="43"/>
      <c r="H22" s="43"/>
      <c r="I22" s="43"/>
      <c r="J22" s="43"/>
      <c r="K22" s="43"/>
      <c r="L22" s="43"/>
      <c r="M22" s="44"/>
      <c r="N22" s="5">
        <v>50</v>
      </c>
      <c r="O22" s="6">
        <v>0</v>
      </c>
      <c r="P22" s="43"/>
      <c r="Q22" s="43"/>
      <c r="R22" s="43"/>
      <c r="S22" s="43"/>
      <c r="T22" s="2">
        <v>1.1735608577728271</v>
      </c>
      <c r="U22" s="11">
        <v>0.15</v>
      </c>
      <c r="V22" s="11">
        <v>1</v>
      </c>
      <c r="W22" s="11">
        <v>0.17603412866592408</v>
      </c>
      <c r="X22" s="11">
        <v>0.9975267291069031</v>
      </c>
      <c r="Y22" s="19">
        <v>0</v>
      </c>
      <c r="Z22" s="11">
        <f t="shared" si="0"/>
        <v>1.1735608577728271</v>
      </c>
      <c r="AA22" s="46"/>
      <c r="AC22" s="3">
        <v>21.026419474271648</v>
      </c>
      <c r="AD22" s="47" t="s">
        <v>128</v>
      </c>
      <c r="AE22" s="3">
        <v>0</v>
      </c>
      <c r="AF22" s="47" t="s">
        <v>128</v>
      </c>
    </row>
    <row r="23" spans="1:32" x14ac:dyDescent="0.25">
      <c r="A23" s="41">
        <v>139</v>
      </c>
      <c r="B23" s="4">
        <v>17</v>
      </c>
      <c r="C23" s="43"/>
      <c r="D23" s="24"/>
      <c r="E23" s="43"/>
      <c r="F23" s="43"/>
      <c r="G23" s="43"/>
      <c r="H23" s="43"/>
      <c r="I23" s="43"/>
      <c r="J23" s="43"/>
      <c r="K23" s="43"/>
      <c r="L23" s="43"/>
      <c r="M23" s="44"/>
      <c r="N23" s="5">
        <v>50</v>
      </c>
      <c r="O23" s="6">
        <v>0</v>
      </c>
      <c r="P23" s="43"/>
      <c r="Q23" s="43"/>
      <c r="R23" s="43"/>
      <c r="S23" s="43"/>
      <c r="T23" s="2">
        <v>1.0426875352859497</v>
      </c>
      <c r="U23" s="11">
        <v>0.15</v>
      </c>
      <c r="V23" s="11">
        <v>1</v>
      </c>
      <c r="W23" s="11">
        <v>0.15640313029289246</v>
      </c>
      <c r="X23" s="11">
        <v>0.88628440499305727</v>
      </c>
      <c r="Y23" s="19">
        <v>0</v>
      </c>
      <c r="Z23" s="11">
        <f t="shared" si="0"/>
        <v>1.0426875352859497</v>
      </c>
      <c r="AA23" s="46"/>
      <c r="AC23" s="3">
        <v>5.0691070095575981</v>
      </c>
      <c r="AD23" s="47" t="s">
        <v>128</v>
      </c>
      <c r="AE23" s="3">
        <v>0</v>
      </c>
      <c r="AF23" s="47" t="s">
        <v>128</v>
      </c>
    </row>
    <row r="24" spans="1:32" x14ac:dyDescent="0.25">
      <c r="A24" s="41">
        <v>140</v>
      </c>
      <c r="B24" s="4">
        <v>7</v>
      </c>
      <c r="C24" s="43"/>
      <c r="D24" s="24"/>
      <c r="E24" s="43"/>
      <c r="F24" s="43"/>
      <c r="G24" s="43"/>
      <c r="H24" s="43"/>
      <c r="I24" s="43"/>
      <c r="J24" s="43"/>
      <c r="K24" s="43"/>
      <c r="L24" s="43"/>
      <c r="M24" s="44"/>
      <c r="N24" s="5">
        <v>60</v>
      </c>
      <c r="O24" s="6">
        <v>0</v>
      </c>
      <c r="P24" s="43"/>
      <c r="Q24" s="43"/>
      <c r="R24" s="43"/>
      <c r="S24" s="43"/>
      <c r="T24" s="2">
        <v>3.8795163631439209</v>
      </c>
      <c r="U24" s="11">
        <v>0.15</v>
      </c>
      <c r="V24" s="11">
        <v>1</v>
      </c>
      <c r="W24" s="11">
        <v>0.58192745447158811</v>
      </c>
      <c r="X24" s="11">
        <v>3.2975889086723327</v>
      </c>
      <c r="Y24" s="19">
        <v>0</v>
      </c>
      <c r="Z24" s="11">
        <f t="shared" si="0"/>
        <v>3.8795163631439209</v>
      </c>
      <c r="AA24" s="46"/>
      <c r="AC24" s="3">
        <v>3.9010344640291859</v>
      </c>
      <c r="AD24" s="47" t="s">
        <v>128</v>
      </c>
      <c r="AE24" s="3">
        <v>0</v>
      </c>
      <c r="AF24" s="47" t="s">
        <v>128</v>
      </c>
    </row>
    <row r="25" spans="1:32" x14ac:dyDescent="0.25">
      <c r="A25" s="41">
        <v>141</v>
      </c>
      <c r="B25" s="43"/>
      <c r="C25" s="43"/>
      <c r="D25" s="24"/>
      <c r="E25" s="43"/>
      <c r="F25" s="43"/>
      <c r="G25" s="43"/>
      <c r="H25" s="43"/>
      <c r="I25" s="43"/>
      <c r="J25" s="43"/>
      <c r="K25" s="43"/>
      <c r="L25" s="43"/>
      <c r="M25" s="44"/>
      <c r="N25" s="5">
        <v>60</v>
      </c>
      <c r="O25" s="6">
        <v>0</v>
      </c>
      <c r="P25" s="43"/>
      <c r="Q25" s="43"/>
      <c r="R25" s="43"/>
      <c r="S25" s="43"/>
      <c r="T25" s="2">
        <v>5.4717726707458496</v>
      </c>
      <c r="U25" s="11">
        <v>0.15</v>
      </c>
      <c r="V25" s="11">
        <v>1</v>
      </c>
      <c r="W25" s="11">
        <v>0.82076590061187737</v>
      </c>
      <c r="X25" s="11">
        <v>4.6510067701339723</v>
      </c>
      <c r="Y25" s="19">
        <v>0</v>
      </c>
      <c r="Z25" s="11">
        <f t="shared" si="0"/>
        <v>5.4717726707458496</v>
      </c>
      <c r="AA25" s="46"/>
      <c r="AC25" s="3">
        <v>4.7218003646410631</v>
      </c>
      <c r="AD25" s="47" t="s">
        <v>128</v>
      </c>
      <c r="AE25" s="3">
        <v>0.82076590061187737</v>
      </c>
      <c r="AF25" s="47" t="s">
        <v>128</v>
      </c>
    </row>
    <row r="26" spans="1:32" x14ac:dyDescent="0.25">
      <c r="A26" s="41">
        <v>142</v>
      </c>
      <c r="B26" s="43"/>
      <c r="C26" s="43"/>
      <c r="D26" s="24"/>
      <c r="E26" s="43"/>
      <c r="F26" s="43"/>
      <c r="G26" s="43"/>
      <c r="H26" s="43"/>
      <c r="I26" s="43"/>
      <c r="J26" s="43"/>
      <c r="K26" s="43"/>
      <c r="L26" s="43"/>
      <c r="M26" s="44"/>
      <c r="N26" s="5">
        <v>70</v>
      </c>
      <c r="O26" s="6">
        <v>0</v>
      </c>
      <c r="P26" s="43"/>
      <c r="Q26" s="43"/>
      <c r="R26" s="43"/>
      <c r="S26" s="43"/>
      <c r="T26" s="2">
        <v>7.4921016693115234</v>
      </c>
      <c r="U26" s="11">
        <v>0.15</v>
      </c>
      <c r="V26" s="11">
        <v>1</v>
      </c>
      <c r="W26" s="11">
        <v>1.1238152503967285</v>
      </c>
      <c r="X26" s="11">
        <v>5.3038775920867893</v>
      </c>
      <c r="Y26" s="19">
        <v>0</v>
      </c>
      <c r="Z26" s="11">
        <f t="shared" si="0"/>
        <v>6.427692842483518</v>
      </c>
      <c r="AA26" s="46"/>
      <c r="AC26" s="3">
        <v>5.8456156150377918</v>
      </c>
      <c r="AD26" s="47" t="s">
        <v>128</v>
      </c>
      <c r="AE26" s="3">
        <v>1.944581151008606</v>
      </c>
      <c r="AF26" s="47" t="s">
        <v>128</v>
      </c>
    </row>
    <row r="27" spans="1:32" x14ac:dyDescent="0.25">
      <c r="A27" s="41">
        <v>143</v>
      </c>
      <c r="B27" s="43"/>
      <c r="C27" s="43"/>
      <c r="D27" s="24"/>
      <c r="E27" s="43"/>
      <c r="F27" s="43"/>
      <c r="G27" s="43"/>
      <c r="H27" s="43"/>
      <c r="I27" s="43"/>
      <c r="J27" s="43"/>
      <c r="K27" s="43"/>
      <c r="L27" s="43"/>
      <c r="M27" s="44"/>
      <c r="N27" s="5">
        <v>70</v>
      </c>
      <c r="O27" s="6">
        <v>0</v>
      </c>
      <c r="P27" s="43"/>
      <c r="Q27" s="43"/>
      <c r="R27" s="43"/>
      <c r="S27" s="43"/>
      <c r="T27" s="2">
        <v>6.7288112640380859</v>
      </c>
      <c r="U27" s="11">
        <v>0.15</v>
      </c>
      <c r="V27" s="11">
        <v>1</v>
      </c>
      <c r="W27" s="11">
        <v>1.0093216896057129</v>
      </c>
      <c r="X27" s="11">
        <v>0</v>
      </c>
      <c r="Y27" s="19">
        <v>0</v>
      </c>
      <c r="Z27" s="11">
        <f t="shared" si="0"/>
        <v>1.0093216896057129</v>
      </c>
      <c r="AA27" s="46"/>
      <c r="AC27" s="3">
        <v>6.8549373046435047</v>
      </c>
      <c r="AD27" s="47" t="s">
        <v>128</v>
      </c>
      <c r="AE27" s="3">
        <v>2.9539028406143188</v>
      </c>
      <c r="AF27" s="47" t="s">
        <v>128</v>
      </c>
    </row>
    <row r="28" spans="1:32" x14ac:dyDescent="0.25">
      <c r="A28" s="41">
        <v>144</v>
      </c>
      <c r="B28" s="4">
        <v>6</v>
      </c>
      <c r="C28" s="43"/>
      <c r="D28" s="24"/>
      <c r="E28" s="43"/>
      <c r="F28" s="43"/>
      <c r="G28" s="43"/>
      <c r="H28" s="43"/>
      <c r="I28" s="43"/>
      <c r="J28" s="43"/>
      <c r="K28" s="43"/>
      <c r="L28" s="43"/>
      <c r="M28" s="44"/>
      <c r="N28" s="5">
        <v>80</v>
      </c>
      <c r="O28" s="6">
        <v>0</v>
      </c>
      <c r="P28" s="43"/>
      <c r="Q28" s="43"/>
      <c r="R28" s="43"/>
      <c r="S28" s="43"/>
      <c r="T28" s="2">
        <v>1.2234795093536377</v>
      </c>
      <c r="U28" s="11">
        <v>0.15</v>
      </c>
      <c r="V28" s="11">
        <v>1</v>
      </c>
      <c r="W28" s="11">
        <v>0.18352192640304565</v>
      </c>
      <c r="X28" s="11">
        <v>1.039957582950592</v>
      </c>
      <c r="Y28" s="19">
        <v>0</v>
      </c>
      <c r="Z28" s="11">
        <f t="shared" si="0"/>
        <v>1.2234795093536377</v>
      </c>
      <c r="AA28" s="46"/>
      <c r="AC28" s="3">
        <v>5.5384592310465504</v>
      </c>
      <c r="AD28" s="47" t="s">
        <v>128</v>
      </c>
      <c r="AE28" s="3">
        <v>1.6374247670173645</v>
      </c>
      <c r="AF28" s="47" t="s">
        <v>128</v>
      </c>
    </row>
    <row r="29" spans="1:32" x14ac:dyDescent="0.25">
      <c r="A29" s="41">
        <v>145</v>
      </c>
      <c r="B29" s="43"/>
      <c r="C29" s="43"/>
      <c r="D29" s="24"/>
      <c r="E29" s="43"/>
      <c r="F29" s="43"/>
      <c r="G29" s="43"/>
      <c r="H29" s="43"/>
      <c r="I29" s="43"/>
      <c r="J29" s="43"/>
      <c r="K29" s="43"/>
      <c r="L29" s="43"/>
      <c r="M29" s="13" t="s">
        <v>17</v>
      </c>
      <c r="N29" s="5">
        <v>90</v>
      </c>
      <c r="O29" s="6">
        <v>0</v>
      </c>
      <c r="P29" s="43"/>
      <c r="Q29" s="43"/>
      <c r="R29" s="43"/>
      <c r="S29" s="43"/>
      <c r="T29" s="2">
        <v>4.9917988777160645</v>
      </c>
      <c r="U29" s="11">
        <v>0.15</v>
      </c>
      <c r="V29" s="11">
        <v>1</v>
      </c>
      <c r="W29" s="11">
        <v>0.74876983165740962</v>
      </c>
      <c r="X29" s="11">
        <v>3.460042417049408</v>
      </c>
      <c r="Y29" s="19">
        <v>0</v>
      </c>
      <c r="Z29" s="11">
        <f t="shared" si="0"/>
        <v>4.2088122487068178</v>
      </c>
      <c r="AA29" s="46"/>
      <c r="AC29" s="3">
        <v>6.2872290627039602</v>
      </c>
      <c r="AD29" s="47" t="s">
        <v>128</v>
      </c>
      <c r="AE29" s="3">
        <v>2.3861945986747743</v>
      </c>
      <c r="AF29" s="47" t="s">
        <v>128</v>
      </c>
    </row>
    <row r="30" spans="1:32" x14ac:dyDescent="0.25">
      <c r="A30" s="41">
        <v>146</v>
      </c>
      <c r="B30" s="43"/>
      <c r="C30" s="43"/>
      <c r="D30" s="24"/>
      <c r="E30" s="43"/>
      <c r="F30" s="43"/>
      <c r="G30" s="43"/>
      <c r="H30" s="43"/>
      <c r="I30" s="43"/>
      <c r="J30" s="43"/>
      <c r="K30" s="43"/>
      <c r="L30" s="43"/>
      <c r="M30" s="44"/>
      <c r="N30" s="5">
        <v>100</v>
      </c>
      <c r="O30" s="6">
        <v>0.01</v>
      </c>
      <c r="P30" s="43"/>
      <c r="Q30" s="43"/>
      <c r="R30" s="43"/>
      <c r="S30" s="43"/>
      <c r="T30" s="2">
        <v>4.9561605453491211</v>
      </c>
      <c r="U30" s="11">
        <v>0.16012499999999999</v>
      </c>
      <c r="V30" s="11">
        <v>1</v>
      </c>
      <c r="W30" s="11">
        <v>0.79360520732402795</v>
      </c>
      <c r="X30" s="11">
        <v>0</v>
      </c>
      <c r="Y30" s="19">
        <v>0</v>
      </c>
      <c r="Z30" s="11">
        <f t="shared" si="0"/>
        <v>0.79360520732402795</v>
      </c>
      <c r="AA30" s="46"/>
      <c r="AC30" s="3">
        <v>7.0808342700279878</v>
      </c>
      <c r="AD30" s="47" t="s">
        <v>128</v>
      </c>
      <c r="AE30" s="3">
        <v>3.1797998059988024</v>
      </c>
      <c r="AF30" s="47" t="s">
        <v>128</v>
      </c>
    </row>
    <row r="31" spans="1:32" x14ac:dyDescent="0.25">
      <c r="A31" s="41">
        <v>147</v>
      </c>
      <c r="B31" s="43"/>
      <c r="C31" s="43"/>
      <c r="D31" s="24"/>
      <c r="E31" s="43"/>
      <c r="F31" s="43"/>
      <c r="G31" s="43"/>
      <c r="H31" s="43"/>
      <c r="I31" s="43"/>
      <c r="J31" s="43"/>
      <c r="K31" s="43"/>
      <c r="L31" s="43"/>
      <c r="M31" s="44"/>
      <c r="N31" s="5">
        <v>110</v>
      </c>
      <c r="O31" s="7">
        <v>0.01</v>
      </c>
      <c r="P31" s="43"/>
      <c r="Q31" s="43"/>
      <c r="R31" s="43"/>
      <c r="S31" s="43"/>
      <c r="T31" s="2">
        <v>5.8734188079833984</v>
      </c>
      <c r="U31" s="11">
        <v>0.16012499999999999</v>
      </c>
      <c r="V31" s="11">
        <v>1</v>
      </c>
      <c r="W31" s="11">
        <v>0.94048118662834157</v>
      </c>
      <c r="X31" s="11">
        <v>0</v>
      </c>
      <c r="Y31" s="19">
        <v>0</v>
      </c>
      <c r="Z31" s="11">
        <f t="shared" si="0"/>
        <v>0.94048118662834157</v>
      </c>
      <c r="AA31" s="46"/>
      <c r="AC31" s="3">
        <v>8.0213154566563301</v>
      </c>
      <c r="AD31" s="47" t="s">
        <v>128</v>
      </c>
      <c r="AE31" s="3">
        <v>4.1202809926271442</v>
      </c>
      <c r="AF31" s="47" t="s">
        <v>128</v>
      </c>
    </row>
    <row r="32" spans="1:32" x14ac:dyDescent="0.25">
      <c r="A32" s="41">
        <v>148</v>
      </c>
      <c r="B32" s="43"/>
      <c r="C32" s="43"/>
      <c r="D32" s="24"/>
      <c r="E32" s="43"/>
      <c r="F32" s="43"/>
      <c r="G32" s="43"/>
      <c r="H32" s="43"/>
      <c r="I32" s="43"/>
      <c r="J32" s="43"/>
      <c r="K32" s="43"/>
      <c r="L32" s="43"/>
      <c r="M32" s="44"/>
      <c r="N32" s="5">
        <v>120</v>
      </c>
      <c r="O32" s="6">
        <v>0.01</v>
      </c>
      <c r="P32" s="43"/>
      <c r="Q32" s="43"/>
      <c r="R32" s="43"/>
      <c r="S32" s="43"/>
      <c r="T32" s="2">
        <v>4.1040725708007812</v>
      </c>
      <c r="U32" s="11">
        <v>0.16012499999999999</v>
      </c>
      <c r="V32" s="11">
        <v>1</v>
      </c>
      <c r="W32" s="11">
        <v>0.6571646203994751</v>
      </c>
      <c r="X32" s="11">
        <v>0</v>
      </c>
      <c r="Y32" s="19">
        <v>0</v>
      </c>
      <c r="Z32" s="11">
        <f t="shared" si="0"/>
        <v>0.6571646203994751</v>
      </c>
      <c r="AA32" s="46"/>
      <c r="AC32" s="3">
        <v>8.6784800770558057</v>
      </c>
      <c r="AD32" s="47" t="s">
        <v>128</v>
      </c>
      <c r="AE32" s="3">
        <v>4.777445613026619</v>
      </c>
      <c r="AF32" s="47" t="s">
        <v>128</v>
      </c>
    </row>
    <row r="33" spans="1:32" x14ac:dyDescent="0.25">
      <c r="A33" s="41">
        <v>149</v>
      </c>
      <c r="B33" s="43"/>
      <c r="C33" s="43"/>
      <c r="D33" s="24"/>
      <c r="E33" s="43"/>
      <c r="F33" s="43"/>
      <c r="G33" s="43"/>
      <c r="H33" s="43"/>
      <c r="I33" s="43"/>
      <c r="J33" s="43"/>
      <c r="K33" s="43"/>
      <c r="L33" s="43"/>
      <c r="M33" s="44"/>
      <c r="N33" s="5">
        <v>130</v>
      </c>
      <c r="O33" s="6">
        <v>0.01</v>
      </c>
      <c r="P33" s="43"/>
      <c r="Q33" s="43"/>
      <c r="R33" s="43"/>
      <c r="S33" s="43"/>
      <c r="T33" s="2">
        <v>4.2839870452880859</v>
      </c>
      <c r="U33" s="11">
        <v>0.16012499999999999</v>
      </c>
      <c r="V33" s="11">
        <v>1</v>
      </c>
      <c r="W33" s="11">
        <v>0.68597342562675467</v>
      </c>
      <c r="X33" s="11">
        <v>0</v>
      </c>
      <c r="Y33" s="19">
        <v>0</v>
      </c>
      <c r="Z33" s="11">
        <f t="shared" si="0"/>
        <v>0.68597342562675467</v>
      </c>
      <c r="AA33" s="46"/>
      <c r="AC33" s="3">
        <v>9.3644535026825597</v>
      </c>
      <c r="AD33" s="47" t="s">
        <v>128</v>
      </c>
      <c r="AE33" s="3">
        <v>5.4634190386533739</v>
      </c>
      <c r="AF33" s="47" t="s">
        <v>128</v>
      </c>
    </row>
    <row r="34" spans="1:32" x14ac:dyDescent="0.25">
      <c r="A34" s="41">
        <v>150</v>
      </c>
      <c r="B34" s="43"/>
      <c r="C34" s="43"/>
      <c r="D34" s="24"/>
      <c r="E34" s="43"/>
      <c r="F34" s="43"/>
      <c r="G34" s="43"/>
      <c r="H34" s="43"/>
      <c r="I34" s="43"/>
      <c r="J34" s="43"/>
      <c r="K34" s="43"/>
      <c r="L34" s="43"/>
      <c r="M34" s="44"/>
      <c r="N34" s="5">
        <v>140</v>
      </c>
      <c r="O34" s="6">
        <v>0.02</v>
      </c>
      <c r="P34" s="43"/>
      <c r="Q34" s="43"/>
      <c r="R34" s="43"/>
      <c r="S34" s="43"/>
      <c r="T34" s="2">
        <v>5.5158252716064453</v>
      </c>
      <c r="U34" s="11">
        <v>0.16012499999999999</v>
      </c>
      <c r="V34" s="11">
        <v>1</v>
      </c>
      <c r="W34" s="11">
        <v>0.883221521615982</v>
      </c>
      <c r="X34" s="11">
        <v>0</v>
      </c>
      <c r="Y34" s="19">
        <v>0</v>
      </c>
      <c r="Z34" s="11">
        <f t="shared" si="0"/>
        <v>0.883221521615982</v>
      </c>
      <c r="AA34" s="46"/>
      <c r="AC34" s="3">
        <v>10.247675024298541</v>
      </c>
      <c r="AD34" s="47" t="s">
        <v>128</v>
      </c>
      <c r="AE34" s="3">
        <v>6.3466405602693561</v>
      </c>
      <c r="AF34" s="47" t="s">
        <v>128</v>
      </c>
    </row>
    <row r="35" spans="1:32" x14ac:dyDescent="0.25">
      <c r="A35" s="41">
        <v>151</v>
      </c>
      <c r="B35" s="43"/>
      <c r="C35" s="4">
        <v>6.6</v>
      </c>
      <c r="D35" s="24"/>
      <c r="E35" s="43"/>
      <c r="F35" s="43"/>
      <c r="G35" s="43"/>
      <c r="H35" s="43"/>
      <c r="I35" s="43"/>
      <c r="J35" s="43"/>
      <c r="K35" s="43"/>
      <c r="L35" s="43"/>
      <c r="M35" s="44"/>
      <c r="N35" s="5">
        <v>150</v>
      </c>
      <c r="O35" s="7">
        <v>0.02</v>
      </c>
      <c r="P35" s="43"/>
      <c r="Q35" s="43"/>
      <c r="R35" s="43"/>
      <c r="S35" s="43"/>
      <c r="T35" s="2">
        <v>9.4284648895263672</v>
      </c>
      <c r="U35" s="11">
        <v>0.17024999999999998</v>
      </c>
      <c r="V35" s="11">
        <v>1</v>
      </c>
      <c r="W35" s="11">
        <v>1.6051961474418639</v>
      </c>
      <c r="X35" s="11">
        <v>2.1321418641597232</v>
      </c>
      <c r="Y35" s="19">
        <v>0</v>
      </c>
      <c r="Z35" s="11">
        <f t="shared" si="0"/>
        <v>3.7373380116015871</v>
      </c>
      <c r="AA35" s="46"/>
      <c r="AC35" s="3">
        <v>7.3850130359001289</v>
      </c>
      <c r="AD35" s="47" t="s">
        <v>128</v>
      </c>
      <c r="AE35" s="3">
        <v>3.4839785718709431</v>
      </c>
      <c r="AF35" s="47" t="s">
        <v>128</v>
      </c>
    </row>
    <row r="36" spans="1:32" x14ac:dyDescent="0.25">
      <c r="A36" s="41">
        <v>152</v>
      </c>
      <c r="B36" s="43"/>
      <c r="C36" s="43"/>
      <c r="D36" s="24"/>
      <c r="E36" s="43"/>
      <c r="F36" s="43"/>
      <c r="G36" s="43"/>
      <c r="H36" s="43"/>
      <c r="I36" s="43"/>
      <c r="J36" s="43"/>
      <c r="K36" s="43"/>
      <c r="L36" s="43"/>
      <c r="M36" s="44"/>
      <c r="N36" s="5">
        <v>160</v>
      </c>
      <c r="O36" s="6">
        <v>0.02</v>
      </c>
      <c r="P36" s="43"/>
      <c r="Q36" s="43"/>
      <c r="R36" s="43"/>
      <c r="S36" s="43"/>
      <c r="T36" s="2">
        <v>4.7227187156677246</v>
      </c>
      <c r="U36" s="11">
        <v>0.16012499999999999</v>
      </c>
      <c r="V36" s="11">
        <v>1</v>
      </c>
      <c r="W36" s="11">
        <v>0.75622533434629435</v>
      </c>
      <c r="X36" s="11">
        <v>0</v>
      </c>
      <c r="Y36" s="19">
        <v>0</v>
      </c>
      <c r="Z36" s="11">
        <f t="shared" si="0"/>
        <v>0.75622533434629435</v>
      </c>
      <c r="AA36" s="46"/>
      <c r="AC36" s="3">
        <v>8.1412383702464233</v>
      </c>
      <c r="AD36" s="47" t="s">
        <v>128</v>
      </c>
      <c r="AE36" s="3">
        <v>4.2402039062172374</v>
      </c>
      <c r="AF36" s="47" t="s">
        <v>128</v>
      </c>
    </row>
    <row r="37" spans="1:32" x14ac:dyDescent="0.25">
      <c r="A37" s="41">
        <v>153</v>
      </c>
      <c r="B37" s="43"/>
      <c r="C37" s="43"/>
      <c r="D37" s="24"/>
      <c r="E37" s="43"/>
      <c r="F37" s="43"/>
      <c r="G37" s="43"/>
      <c r="H37" s="43"/>
      <c r="I37" s="43"/>
      <c r="J37" s="43"/>
      <c r="K37" s="43"/>
      <c r="L37" s="43"/>
      <c r="M37" s="44"/>
      <c r="N37" s="5">
        <v>170</v>
      </c>
      <c r="O37" s="6">
        <v>0.02</v>
      </c>
      <c r="P37" s="43"/>
      <c r="Q37" s="43"/>
      <c r="R37" s="43"/>
      <c r="S37" s="43"/>
      <c r="T37" s="2">
        <v>12.066609382629395</v>
      </c>
      <c r="U37" s="11">
        <v>0.16012499999999999</v>
      </c>
      <c r="V37" s="11">
        <v>1</v>
      </c>
      <c r="W37" s="11">
        <v>1.9321658273935316</v>
      </c>
      <c r="X37" s="11">
        <v>0</v>
      </c>
      <c r="Y37" s="19">
        <v>0</v>
      </c>
      <c r="Z37" s="11">
        <f t="shared" si="0"/>
        <v>1.9321658273935316</v>
      </c>
      <c r="AA37" s="46"/>
      <c r="AC37" s="3">
        <v>10.073404197639954</v>
      </c>
      <c r="AD37" s="47" t="s">
        <v>128</v>
      </c>
      <c r="AE37" s="3">
        <v>6.1723697336107692</v>
      </c>
      <c r="AF37" s="47" t="s">
        <v>128</v>
      </c>
    </row>
    <row r="38" spans="1:32" x14ac:dyDescent="0.25">
      <c r="A38" s="41">
        <v>154</v>
      </c>
      <c r="B38" s="43"/>
      <c r="C38" s="43"/>
      <c r="D38" s="24"/>
      <c r="E38" s="43"/>
      <c r="F38" s="43"/>
      <c r="G38" s="43"/>
      <c r="H38" s="43"/>
      <c r="I38" s="43"/>
      <c r="J38" s="43"/>
      <c r="K38" s="43"/>
      <c r="L38" s="43"/>
      <c r="M38" s="64"/>
      <c r="N38" s="5">
        <v>180</v>
      </c>
      <c r="O38" s="6">
        <v>0.02</v>
      </c>
      <c r="P38" s="43"/>
      <c r="Q38" s="43"/>
      <c r="R38" s="43"/>
      <c r="S38" s="43"/>
      <c r="T38" s="2">
        <v>8.1891517639160156</v>
      </c>
      <c r="U38" s="11">
        <v>0.17024999999999998</v>
      </c>
      <c r="V38" s="11">
        <v>1</v>
      </c>
      <c r="W38" s="11">
        <v>1.3942030878067015</v>
      </c>
      <c r="X38" s="11">
        <v>0</v>
      </c>
      <c r="Y38" s="19">
        <v>0</v>
      </c>
      <c r="Z38" s="11">
        <f t="shared" si="0"/>
        <v>1.3942030878067015</v>
      </c>
      <c r="AA38" s="46"/>
      <c r="AC38" s="3">
        <v>11.467607285446656</v>
      </c>
      <c r="AD38" s="47" t="s">
        <v>128</v>
      </c>
      <c r="AE38" s="3">
        <v>7.5665728214174708</v>
      </c>
      <c r="AF38" s="47" t="s">
        <v>128</v>
      </c>
    </row>
    <row r="39" spans="1:32" x14ac:dyDescent="0.25">
      <c r="A39" s="41">
        <v>155</v>
      </c>
      <c r="B39" s="43"/>
      <c r="C39" s="43"/>
      <c r="D39" s="24"/>
      <c r="E39" s="43"/>
      <c r="F39" s="43"/>
      <c r="G39" s="43"/>
      <c r="H39" s="43"/>
      <c r="I39" s="43"/>
      <c r="J39" s="43"/>
      <c r="K39" s="43"/>
      <c r="L39" s="43"/>
      <c r="M39" s="64"/>
      <c r="N39" s="5">
        <v>190</v>
      </c>
      <c r="O39" s="6">
        <v>0.02</v>
      </c>
      <c r="P39" s="43"/>
      <c r="Q39" s="43"/>
      <c r="R39" s="43"/>
      <c r="S39" s="43"/>
      <c r="T39" s="2">
        <v>7.6262431144714355</v>
      </c>
      <c r="U39" s="11">
        <v>0.17024999999999998</v>
      </c>
      <c r="V39" s="11">
        <v>1</v>
      </c>
      <c r="W39" s="11">
        <v>1.2983678902387619</v>
      </c>
      <c r="X39" s="11">
        <v>0</v>
      </c>
      <c r="Y39" s="19">
        <v>0</v>
      </c>
      <c r="Z39" s="11">
        <f t="shared" si="0"/>
        <v>1.2983678902387619</v>
      </c>
      <c r="AA39" s="46"/>
      <c r="AC39" s="3">
        <v>12.765975175685417</v>
      </c>
      <c r="AD39" s="47" t="s">
        <v>128</v>
      </c>
      <c r="AE39" s="3">
        <v>8.8649407116562333</v>
      </c>
      <c r="AF39" s="47" t="s">
        <v>128</v>
      </c>
    </row>
    <row r="40" spans="1:32" x14ac:dyDescent="0.25">
      <c r="A40" s="41">
        <v>156</v>
      </c>
      <c r="B40" s="43"/>
      <c r="C40" s="43"/>
      <c r="D40" s="24"/>
      <c r="E40" s="43"/>
      <c r="F40" s="43"/>
      <c r="G40" s="43"/>
      <c r="H40" s="43"/>
      <c r="I40" s="43"/>
      <c r="J40" s="43"/>
      <c r="K40" s="43"/>
      <c r="L40" s="43"/>
      <c r="M40" s="64"/>
      <c r="N40" s="5">
        <v>200</v>
      </c>
      <c r="O40" s="6">
        <v>0.03</v>
      </c>
      <c r="P40" s="43"/>
      <c r="Q40" s="43"/>
      <c r="R40" s="43"/>
      <c r="S40" s="43"/>
      <c r="T40" s="2">
        <v>7.8285160064697266</v>
      </c>
      <c r="U40" s="11">
        <v>0.18037500000000001</v>
      </c>
      <c r="V40" s="11">
        <v>1</v>
      </c>
      <c r="W40" s="11">
        <v>1.412068574666977</v>
      </c>
      <c r="X40" s="11">
        <v>0</v>
      </c>
      <c r="Y40" s="19">
        <v>0</v>
      </c>
      <c r="Z40" s="11">
        <f t="shared" si="0"/>
        <v>1.412068574666977</v>
      </c>
      <c r="AA40" s="46"/>
      <c r="AC40" s="3">
        <v>14.178043750352394</v>
      </c>
      <c r="AD40" s="47" t="s">
        <v>128</v>
      </c>
      <c r="AE40" s="3">
        <v>10.27700928632321</v>
      </c>
      <c r="AF40" s="47" t="s">
        <v>128</v>
      </c>
    </row>
    <row r="41" spans="1:32" x14ac:dyDescent="0.25">
      <c r="A41" s="41">
        <v>157</v>
      </c>
      <c r="B41" s="43"/>
      <c r="C41" s="43"/>
      <c r="D41" s="24"/>
      <c r="E41" s="43"/>
      <c r="F41" s="43"/>
      <c r="G41" s="43"/>
      <c r="H41" s="43"/>
      <c r="I41" s="43"/>
      <c r="J41" s="43"/>
      <c r="K41" s="43"/>
      <c r="L41" s="43"/>
      <c r="M41" s="64"/>
      <c r="N41" s="5">
        <v>210</v>
      </c>
      <c r="O41" s="6">
        <v>0.03</v>
      </c>
      <c r="P41" s="43"/>
      <c r="Q41" s="43"/>
      <c r="R41" s="43"/>
      <c r="S41" s="43"/>
      <c r="T41" s="2">
        <v>10.123222351074219</v>
      </c>
      <c r="U41" s="11">
        <v>0.18037500000000001</v>
      </c>
      <c r="V41" s="11">
        <v>1</v>
      </c>
      <c r="W41" s="11">
        <v>1.8259762315750123</v>
      </c>
      <c r="X41" s="11">
        <v>0</v>
      </c>
      <c r="Y41" s="19">
        <v>0</v>
      </c>
      <c r="Z41" s="11">
        <f t="shared" si="0"/>
        <v>1.8259762315750123</v>
      </c>
      <c r="AA41" s="46"/>
      <c r="AC41" s="3">
        <v>16.004019981927406</v>
      </c>
      <c r="AD41" s="47" t="s">
        <v>128</v>
      </c>
      <c r="AE41" s="3">
        <v>12.102985517898222</v>
      </c>
      <c r="AF41" s="47" t="s">
        <v>128</v>
      </c>
    </row>
    <row r="42" spans="1:32" x14ac:dyDescent="0.25">
      <c r="A42" s="41">
        <v>158</v>
      </c>
      <c r="B42" s="43"/>
      <c r="C42" s="43"/>
      <c r="D42" s="24"/>
      <c r="E42" s="43"/>
      <c r="F42" s="43"/>
      <c r="G42" s="43"/>
      <c r="H42" s="43"/>
      <c r="I42" s="43"/>
      <c r="J42" s="43"/>
      <c r="K42" s="43"/>
      <c r="L42" s="43"/>
      <c r="M42" s="64"/>
      <c r="N42" s="5">
        <v>220</v>
      </c>
      <c r="O42" s="6">
        <v>0.03</v>
      </c>
      <c r="P42" s="43"/>
      <c r="Q42" s="43"/>
      <c r="R42" s="43"/>
      <c r="S42" s="43"/>
      <c r="T42" s="2">
        <v>13.162728309631348</v>
      </c>
      <c r="U42" s="11">
        <v>0.1905</v>
      </c>
      <c r="V42" s="11">
        <v>1</v>
      </c>
      <c r="W42" s="11">
        <v>2.5074997429847716</v>
      </c>
      <c r="X42" s="11">
        <v>0</v>
      </c>
      <c r="Y42" s="19">
        <v>0</v>
      </c>
      <c r="Z42" s="11">
        <f t="shared" si="0"/>
        <v>2.5074997429847716</v>
      </c>
      <c r="AA42" s="46"/>
      <c r="AC42" s="3">
        <v>18.511519724912176</v>
      </c>
      <c r="AD42" s="47" t="s">
        <v>128</v>
      </c>
      <c r="AE42" s="3">
        <v>14.610485260882994</v>
      </c>
      <c r="AF42" s="47" t="s">
        <v>128</v>
      </c>
    </row>
    <row r="43" spans="1:32" x14ac:dyDescent="0.25">
      <c r="A43" s="41">
        <v>159</v>
      </c>
      <c r="B43" s="43"/>
      <c r="C43" s="43"/>
      <c r="D43" s="24"/>
      <c r="E43" s="43"/>
      <c r="F43" s="43"/>
      <c r="G43" s="43"/>
      <c r="H43" s="43"/>
      <c r="I43" s="43"/>
      <c r="J43" s="43"/>
      <c r="K43" s="43"/>
      <c r="L43" s="43"/>
      <c r="M43" s="64"/>
      <c r="N43" s="5">
        <v>230</v>
      </c>
      <c r="O43" s="7">
        <v>0.04</v>
      </c>
      <c r="P43" s="43"/>
      <c r="Q43" s="43"/>
      <c r="R43" s="43"/>
      <c r="S43" s="43"/>
      <c r="T43" s="2">
        <v>8.038538932800293</v>
      </c>
      <c r="U43" s="11">
        <v>0.18037500000000001</v>
      </c>
      <c r="V43" s="11">
        <v>1</v>
      </c>
      <c r="W43" s="11">
        <v>1.449951460003853</v>
      </c>
      <c r="X43" s="11">
        <v>0</v>
      </c>
      <c r="Y43" s="19">
        <v>0</v>
      </c>
      <c r="Z43" s="11">
        <f t="shared" si="0"/>
        <v>1.449951460003853</v>
      </c>
      <c r="AA43" s="46"/>
      <c r="AC43" s="3">
        <v>19.961471184916029</v>
      </c>
      <c r="AD43" s="47" t="s">
        <v>128</v>
      </c>
      <c r="AE43" s="3">
        <v>16.060436720886848</v>
      </c>
      <c r="AF43" s="47" t="s">
        <v>128</v>
      </c>
    </row>
    <row r="44" spans="1:32" x14ac:dyDescent="0.25">
      <c r="A44" s="41">
        <v>160</v>
      </c>
      <c r="B44" s="43"/>
      <c r="C44" s="43"/>
      <c r="D44" s="24"/>
      <c r="E44" s="45">
        <v>17.154166666666676</v>
      </c>
      <c r="F44" s="45">
        <v>23.27411879568</v>
      </c>
      <c r="G44" s="45">
        <v>16.074771972295249</v>
      </c>
      <c r="H44" s="45">
        <v>13.975401871419574</v>
      </c>
      <c r="I44" s="45">
        <v>13.14939688962215</v>
      </c>
      <c r="J44" s="45">
        <v>15.451942780581199</v>
      </c>
      <c r="K44" s="45">
        <v>16.563546191453874</v>
      </c>
      <c r="L44" s="43"/>
      <c r="M44" s="64"/>
      <c r="N44" s="5">
        <v>240</v>
      </c>
      <c r="O44" s="6">
        <v>0.04</v>
      </c>
      <c r="P44" s="43"/>
      <c r="Q44" s="43"/>
      <c r="R44" s="43"/>
      <c r="S44" s="43"/>
      <c r="T44" s="2">
        <v>2.1101870536804199</v>
      </c>
      <c r="U44" s="11">
        <v>0.1905</v>
      </c>
      <c r="V44" s="11">
        <v>1</v>
      </c>
      <c r="W44" s="11">
        <v>0.40199063372611998</v>
      </c>
      <c r="X44" s="11">
        <v>0</v>
      </c>
      <c r="Y44" s="19">
        <v>0</v>
      </c>
      <c r="Z44" s="11">
        <f t="shared" si="0"/>
        <v>0.40199063372611998</v>
      </c>
      <c r="AA44" s="46"/>
      <c r="AC44" s="3">
        <v>20.363461818642147</v>
      </c>
      <c r="AD44" s="45">
        <v>23.92087208181551</v>
      </c>
      <c r="AE44" s="3">
        <v>16.462427354612966</v>
      </c>
      <c r="AF44" s="45">
        <v>17.369631204319987</v>
      </c>
    </row>
    <row r="45" spans="1:32" x14ac:dyDescent="0.25">
      <c r="A45" s="41">
        <v>161</v>
      </c>
      <c r="B45" s="43"/>
      <c r="C45" s="43"/>
      <c r="D45" s="24"/>
      <c r="E45" s="43"/>
      <c r="F45" s="43"/>
      <c r="G45" s="43"/>
      <c r="H45" s="43"/>
      <c r="I45" s="43"/>
      <c r="J45" s="43"/>
      <c r="K45" s="43"/>
      <c r="L45" s="48"/>
      <c r="M45" s="64"/>
      <c r="N45" s="5">
        <v>250</v>
      </c>
      <c r="O45" s="6">
        <v>0.04</v>
      </c>
      <c r="P45" s="43"/>
      <c r="Q45" s="43"/>
      <c r="R45" s="43"/>
      <c r="S45" s="48"/>
      <c r="T45" s="2">
        <v>7.2963929176330566</v>
      </c>
      <c r="U45" s="11">
        <v>0.1905</v>
      </c>
      <c r="V45" s="11">
        <v>1</v>
      </c>
      <c r="W45" s="11">
        <v>1.3899628508090973</v>
      </c>
      <c r="X45" s="11">
        <v>0</v>
      </c>
      <c r="Y45" s="19">
        <v>0</v>
      </c>
      <c r="Z45" s="11">
        <f t="shared" si="0"/>
        <v>1.3899628508090973</v>
      </c>
      <c r="AA45" s="46"/>
      <c r="AC45" s="3">
        <v>21.753424669451245</v>
      </c>
      <c r="AD45" s="47" t="s">
        <v>128</v>
      </c>
      <c r="AE45" s="3">
        <v>17.852390205422065</v>
      </c>
      <c r="AF45" s="47" t="s">
        <v>128</v>
      </c>
    </row>
    <row r="46" spans="1:32" x14ac:dyDescent="0.25">
      <c r="A46" s="41">
        <v>162</v>
      </c>
      <c r="B46" s="43"/>
      <c r="C46" s="43"/>
      <c r="D46" s="24"/>
      <c r="E46" s="43"/>
      <c r="F46" s="43"/>
      <c r="G46" s="43"/>
      <c r="H46" s="43"/>
      <c r="I46" s="43"/>
      <c r="J46" s="43"/>
      <c r="K46" s="43"/>
      <c r="L46" s="43"/>
      <c r="M46" s="64"/>
      <c r="N46" s="5">
        <v>260</v>
      </c>
      <c r="O46" s="6">
        <v>0.04</v>
      </c>
      <c r="P46" s="43"/>
      <c r="Q46" s="43"/>
      <c r="R46" s="43"/>
      <c r="S46" s="43"/>
      <c r="T46" s="2">
        <v>6.9328670501708984</v>
      </c>
      <c r="U46" s="11">
        <v>0.1905</v>
      </c>
      <c r="V46" s="11">
        <v>1</v>
      </c>
      <c r="W46" s="11">
        <v>1.3207111730575563</v>
      </c>
      <c r="X46" s="11">
        <v>0</v>
      </c>
      <c r="Y46" s="19">
        <v>0</v>
      </c>
      <c r="Z46" s="11">
        <f t="shared" si="0"/>
        <v>1.3207111730575563</v>
      </c>
      <c r="AA46" s="46"/>
      <c r="AC46" s="3">
        <v>23.074135842508802</v>
      </c>
      <c r="AD46" s="47" t="s">
        <v>128</v>
      </c>
      <c r="AE46" s="3">
        <v>19.173101378479622</v>
      </c>
      <c r="AF46" s="47" t="s">
        <v>128</v>
      </c>
    </row>
    <row r="47" spans="1:32" x14ac:dyDescent="0.25">
      <c r="A47" s="41">
        <v>163</v>
      </c>
      <c r="B47" s="43"/>
      <c r="C47" s="43"/>
      <c r="D47" s="24"/>
      <c r="E47" s="43"/>
      <c r="F47" s="43"/>
      <c r="G47" s="43"/>
      <c r="H47" s="43"/>
      <c r="I47" s="43"/>
      <c r="J47" s="43"/>
      <c r="K47" s="43"/>
      <c r="L47" s="42"/>
      <c r="M47" s="64"/>
      <c r="N47" s="5">
        <v>275</v>
      </c>
      <c r="O47" s="6">
        <v>0.05</v>
      </c>
      <c r="P47" s="43"/>
      <c r="Q47" s="43"/>
      <c r="R47" s="43"/>
      <c r="S47" s="42"/>
      <c r="T47" s="2">
        <v>8.0260353088378906</v>
      </c>
      <c r="U47" s="11">
        <v>0.200625</v>
      </c>
      <c r="V47" s="11">
        <v>1</v>
      </c>
      <c r="W47" s="11">
        <v>1.6102233338356018</v>
      </c>
      <c r="X47" s="11">
        <v>0</v>
      </c>
      <c r="Y47" s="19">
        <v>0</v>
      </c>
      <c r="Z47" s="11">
        <f t="shared" si="0"/>
        <v>1.6102233338356018</v>
      </c>
      <c r="AA47" s="46"/>
      <c r="AC47" s="3">
        <v>24.684359176344405</v>
      </c>
      <c r="AD47" s="47" t="s">
        <v>128</v>
      </c>
      <c r="AE47" s="3">
        <v>20.783324712315224</v>
      </c>
      <c r="AF47" s="47" t="s">
        <v>128</v>
      </c>
    </row>
    <row r="48" spans="1:32" x14ac:dyDescent="0.25">
      <c r="A48" s="41">
        <v>164</v>
      </c>
      <c r="B48" s="43"/>
      <c r="C48" s="43"/>
      <c r="D48" s="24"/>
      <c r="E48" s="43"/>
      <c r="F48" s="43"/>
      <c r="G48" s="43"/>
      <c r="H48" s="43"/>
      <c r="I48" s="43"/>
      <c r="J48" s="43"/>
      <c r="K48" s="43"/>
      <c r="L48" s="43"/>
      <c r="M48" s="64"/>
      <c r="N48" s="5">
        <v>290</v>
      </c>
      <c r="O48" s="6">
        <v>0.05</v>
      </c>
      <c r="P48" s="43"/>
      <c r="Q48" s="43"/>
      <c r="R48" s="43"/>
      <c r="S48" s="43"/>
      <c r="T48" s="2">
        <v>9.0010108947753906</v>
      </c>
      <c r="U48" s="11">
        <v>0.200625</v>
      </c>
      <c r="V48" s="11">
        <v>1</v>
      </c>
      <c r="W48" s="11">
        <v>1.8058278107643126</v>
      </c>
      <c r="X48" s="11">
        <v>0</v>
      </c>
      <c r="Y48" s="19">
        <v>0</v>
      </c>
      <c r="Z48" s="11">
        <f t="shared" si="0"/>
        <v>1.8058278107643126</v>
      </c>
      <c r="AA48" s="46"/>
      <c r="AC48" s="3">
        <v>26.490186987108718</v>
      </c>
      <c r="AD48" s="47" t="s">
        <v>128</v>
      </c>
      <c r="AE48" s="3">
        <v>22.589152523079537</v>
      </c>
      <c r="AF48" s="47" t="s">
        <v>128</v>
      </c>
    </row>
    <row r="49" spans="1:32" x14ac:dyDescent="0.25">
      <c r="A49" s="41">
        <v>165</v>
      </c>
      <c r="B49" s="4">
        <v>8</v>
      </c>
      <c r="C49" s="43"/>
      <c r="D49" s="24"/>
      <c r="E49" s="43"/>
      <c r="F49" s="43"/>
      <c r="G49" s="43"/>
      <c r="H49" s="43"/>
      <c r="I49" s="43"/>
      <c r="J49" s="43"/>
      <c r="K49" s="43"/>
      <c r="L49" s="43"/>
      <c r="M49" s="64"/>
      <c r="N49" s="5">
        <v>305</v>
      </c>
      <c r="O49" s="6">
        <v>0.05</v>
      </c>
      <c r="P49" s="43"/>
      <c r="Q49" s="43"/>
      <c r="R49" s="43"/>
      <c r="S49" s="43"/>
      <c r="T49" s="2">
        <v>8.5473203659057617</v>
      </c>
      <c r="U49" s="11">
        <v>0.200625</v>
      </c>
      <c r="V49" s="11">
        <v>0.97670796698879969</v>
      </c>
      <c r="W49" s="11">
        <v>1.674864826993272</v>
      </c>
      <c r="X49" s="11">
        <v>5.6999999999999993</v>
      </c>
      <c r="Y49" s="19">
        <v>0</v>
      </c>
      <c r="Z49" s="11">
        <f t="shared" si="0"/>
        <v>7.3748648269932708</v>
      </c>
      <c r="AA49" s="46"/>
      <c r="AC49" s="3">
        <v>25.865051814101989</v>
      </c>
      <c r="AD49" s="47" t="s">
        <v>128</v>
      </c>
      <c r="AE49" s="3">
        <v>21.964017350072808</v>
      </c>
      <c r="AF49" s="47" t="s">
        <v>128</v>
      </c>
    </row>
    <row r="50" spans="1:32" x14ac:dyDescent="0.25">
      <c r="A50" s="41">
        <v>166</v>
      </c>
      <c r="B50" s="43"/>
      <c r="C50" s="43"/>
      <c r="D50" s="24"/>
      <c r="E50" s="43"/>
      <c r="F50" s="43"/>
      <c r="G50" s="43"/>
      <c r="H50" s="43"/>
      <c r="I50" s="43"/>
      <c r="J50" s="43"/>
      <c r="K50" s="43"/>
      <c r="L50" s="43"/>
      <c r="M50" s="63" t="s">
        <v>18</v>
      </c>
      <c r="N50" s="5">
        <v>320</v>
      </c>
      <c r="O50" s="7">
        <v>0.05</v>
      </c>
      <c r="P50" s="43"/>
      <c r="Q50" s="62">
        <v>21</v>
      </c>
      <c r="R50" s="43"/>
      <c r="S50" s="43"/>
      <c r="T50" s="2">
        <v>9.1394109725952148</v>
      </c>
      <c r="U50" s="11">
        <v>0.200625</v>
      </c>
      <c r="V50" s="11">
        <v>1</v>
      </c>
      <c r="W50" s="11">
        <v>1.833594326376915</v>
      </c>
      <c r="X50" s="11">
        <v>0</v>
      </c>
      <c r="Y50" s="19">
        <v>0</v>
      </c>
      <c r="Z50" s="11">
        <f t="shared" si="0"/>
        <v>1.833594326376915</v>
      </c>
      <c r="AA50" s="46"/>
      <c r="AC50" s="3">
        <v>27.698646140478903</v>
      </c>
      <c r="AD50" s="47" t="s">
        <v>128</v>
      </c>
      <c r="AE50" s="3">
        <v>23.797611676449723</v>
      </c>
      <c r="AF50" s="47" t="s">
        <v>128</v>
      </c>
    </row>
    <row r="51" spans="1:32" x14ac:dyDescent="0.25">
      <c r="A51" s="41">
        <v>167</v>
      </c>
      <c r="B51" s="43"/>
      <c r="C51" s="43"/>
      <c r="D51" s="24"/>
      <c r="E51" s="45">
        <v>18.837499999999999</v>
      </c>
      <c r="F51" s="45">
        <v>23.262375732826101</v>
      </c>
      <c r="G51" s="45">
        <v>15.579844575565076</v>
      </c>
      <c r="H51" s="45">
        <v>13.751713163783501</v>
      </c>
      <c r="I51" s="45">
        <v>12.889120549200001</v>
      </c>
      <c r="J51" s="45">
        <v>14.865265937159901</v>
      </c>
      <c r="K51" s="45">
        <v>15.963077544471275</v>
      </c>
      <c r="L51" s="43"/>
      <c r="M51" s="64"/>
      <c r="N51" s="5">
        <v>335</v>
      </c>
      <c r="O51" s="6">
        <v>0.05</v>
      </c>
      <c r="P51" s="43"/>
      <c r="Q51" s="43"/>
      <c r="R51" s="43"/>
      <c r="S51" s="43"/>
      <c r="T51" s="2">
        <v>10.963641166687012</v>
      </c>
      <c r="U51" s="11">
        <v>0.200625</v>
      </c>
      <c r="V51" s="11">
        <v>1</v>
      </c>
      <c r="W51" s="11">
        <v>2.1995805090665819</v>
      </c>
      <c r="X51" s="11">
        <v>0</v>
      </c>
      <c r="Y51" s="19">
        <v>0</v>
      </c>
      <c r="Z51" s="11">
        <f t="shared" si="0"/>
        <v>2.1995805090665819</v>
      </c>
      <c r="AA51" s="46"/>
      <c r="AC51" s="3">
        <v>29.898226649545485</v>
      </c>
      <c r="AD51" s="45">
        <v>23.58694958347597</v>
      </c>
      <c r="AE51" s="3">
        <v>25.997192185516305</v>
      </c>
      <c r="AF51" s="45">
        <v>17.077104894271713</v>
      </c>
    </row>
    <row r="52" spans="1:32" x14ac:dyDescent="0.25">
      <c r="A52" s="41">
        <v>168</v>
      </c>
      <c r="B52" s="4">
        <v>5</v>
      </c>
      <c r="C52" s="4">
        <v>2.5</v>
      </c>
      <c r="D52" s="24"/>
      <c r="E52" s="43"/>
      <c r="F52" s="43"/>
      <c r="G52" s="43"/>
      <c r="H52" s="43"/>
      <c r="I52" s="43"/>
      <c r="J52" s="43"/>
      <c r="K52" s="43"/>
      <c r="L52" s="43"/>
      <c r="M52" s="64"/>
      <c r="N52" s="5">
        <v>350</v>
      </c>
      <c r="O52" s="6">
        <v>0.06</v>
      </c>
      <c r="P52" s="43"/>
      <c r="Q52" s="43"/>
      <c r="R52" s="43"/>
      <c r="S52" s="43"/>
      <c r="T52" s="2">
        <v>5.1274480819702148</v>
      </c>
      <c r="U52" s="11">
        <v>0.21074999999999999</v>
      </c>
      <c r="V52" s="11">
        <v>0.96972274926750723</v>
      </c>
      <c r="W52" s="11">
        <v>1.0478917929507392</v>
      </c>
      <c r="X52" s="11">
        <v>4.0795562890194752</v>
      </c>
      <c r="Y52" s="19">
        <v>0</v>
      </c>
      <c r="Z52" s="11">
        <f t="shared" si="0"/>
        <v>5.1274480819702148</v>
      </c>
      <c r="AA52" s="46"/>
      <c r="AC52" s="3">
        <v>28.312630916034109</v>
      </c>
      <c r="AD52" s="47" t="s">
        <v>128</v>
      </c>
      <c r="AE52" s="3">
        <v>24.411596452004929</v>
      </c>
      <c r="AF52" s="47" t="s">
        <v>128</v>
      </c>
    </row>
    <row r="53" spans="1:32" x14ac:dyDescent="0.25">
      <c r="A53" s="41">
        <v>169</v>
      </c>
      <c r="B53" s="43"/>
      <c r="C53" s="43"/>
      <c r="D53" s="24"/>
      <c r="E53" s="43"/>
      <c r="F53" s="43"/>
      <c r="G53" s="43"/>
      <c r="H53" s="43"/>
      <c r="I53" s="43"/>
      <c r="J53" s="43"/>
      <c r="K53" s="43"/>
      <c r="L53" s="43"/>
      <c r="M53" s="64"/>
      <c r="N53" s="5">
        <v>365</v>
      </c>
      <c r="O53" s="6">
        <v>0.06</v>
      </c>
      <c r="P53" s="43"/>
      <c r="Q53" s="43"/>
      <c r="R53" s="43"/>
      <c r="S53" s="43"/>
      <c r="T53" s="2">
        <v>5.9878311157226562</v>
      </c>
      <c r="U53" s="11">
        <v>0.21074999999999999</v>
      </c>
      <c r="V53" s="11">
        <v>1</v>
      </c>
      <c r="W53" s="11">
        <v>1.2619354076385498</v>
      </c>
      <c r="X53" s="11">
        <v>0.78695618451841032</v>
      </c>
      <c r="Y53" s="19">
        <v>0</v>
      </c>
      <c r="Z53" s="11">
        <f t="shared" si="0"/>
        <v>2.0488915921569602</v>
      </c>
      <c r="AA53" s="46"/>
      <c r="AC53" s="3">
        <v>29.574566323672659</v>
      </c>
      <c r="AD53" s="47" t="s">
        <v>128</v>
      </c>
      <c r="AE53" s="3">
        <v>25.673531859643479</v>
      </c>
      <c r="AF53" s="47" t="s">
        <v>128</v>
      </c>
    </row>
    <row r="54" spans="1:32" x14ac:dyDescent="0.25">
      <c r="A54" s="41">
        <v>170</v>
      </c>
      <c r="B54" s="43"/>
      <c r="C54" s="43"/>
      <c r="D54" s="24"/>
      <c r="E54" s="43"/>
      <c r="F54" s="43"/>
      <c r="G54" s="43"/>
      <c r="H54" s="43"/>
      <c r="I54" s="43"/>
      <c r="J54" s="43"/>
      <c r="K54" s="43"/>
      <c r="L54" s="43"/>
      <c r="M54" s="64"/>
      <c r="N54" s="5">
        <v>380</v>
      </c>
      <c r="O54" s="6">
        <v>7.0000000000000007E-2</v>
      </c>
      <c r="P54" s="43"/>
      <c r="Q54" s="43"/>
      <c r="R54" s="43"/>
      <c r="S54" s="43"/>
      <c r="T54" s="2">
        <v>5.2491965293884277</v>
      </c>
      <c r="U54" s="11">
        <v>0.22087499999999999</v>
      </c>
      <c r="V54" s="11">
        <v>1</v>
      </c>
      <c r="W54" s="11">
        <v>1.159416283428669</v>
      </c>
      <c r="X54" s="11">
        <v>0</v>
      </c>
      <c r="Y54" s="19">
        <v>0</v>
      </c>
      <c r="Z54" s="11">
        <f t="shared" si="0"/>
        <v>1.159416283428669</v>
      </c>
      <c r="AA54" s="46"/>
      <c r="AC54" s="3">
        <v>30.733982607101328</v>
      </c>
      <c r="AD54" s="47" t="s">
        <v>128</v>
      </c>
      <c r="AE54" s="3">
        <v>26.832948143072148</v>
      </c>
      <c r="AF54" s="47" t="s">
        <v>128</v>
      </c>
    </row>
    <row r="55" spans="1:32" x14ac:dyDescent="0.25">
      <c r="A55" s="41">
        <v>171</v>
      </c>
      <c r="B55" s="4">
        <v>3</v>
      </c>
      <c r="C55" s="43"/>
      <c r="D55" s="24"/>
      <c r="E55" s="43"/>
      <c r="F55" s="43"/>
      <c r="G55" s="43"/>
      <c r="H55" s="43"/>
      <c r="I55" s="43"/>
      <c r="J55" s="43"/>
      <c r="K55" s="43"/>
      <c r="L55" s="43"/>
      <c r="M55" s="64"/>
      <c r="N55" s="5">
        <v>395</v>
      </c>
      <c r="O55" s="6">
        <v>0.08</v>
      </c>
      <c r="P55" s="43"/>
      <c r="Q55" s="43"/>
      <c r="R55" s="43"/>
      <c r="S55" s="43"/>
      <c r="T55" s="2">
        <v>5.4494099617004395</v>
      </c>
      <c r="U55" s="11">
        <v>0.23099999999999998</v>
      </c>
      <c r="V55" s="11">
        <v>1</v>
      </c>
      <c r="W55" s="11">
        <v>1.2588137011528013</v>
      </c>
      <c r="X55" s="11">
        <v>2.0700000000000003</v>
      </c>
      <c r="Y55" s="19">
        <v>0</v>
      </c>
      <c r="Z55" s="11">
        <f t="shared" si="0"/>
        <v>3.3288137011528018</v>
      </c>
      <c r="AA55" s="46"/>
      <c r="AC55" s="3">
        <v>31.062796308254129</v>
      </c>
      <c r="AD55" s="47" t="s">
        <v>128</v>
      </c>
      <c r="AE55" s="3">
        <v>27.161761844224948</v>
      </c>
      <c r="AF55" s="47" t="s">
        <v>128</v>
      </c>
    </row>
    <row r="56" spans="1:32" x14ac:dyDescent="0.25">
      <c r="A56" s="41">
        <v>172</v>
      </c>
      <c r="B56" s="43"/>
      <c r="C56" s="43"/>
      <c r="D56" s="24"/>
      <c r="E56" s="45">
        <v>17.5</v>
      </c>
      <c r="F56" s="45">
        <v>22.809194978553549</v>
      </c>
      <c r="G56" s="45">
        <v>15.644645455214974</v>
      </c>
      <c r="H56" s="45">
        <v>13.5724659889297</v>
      </c>
      <c r="I56" s="45">
        <v>12.849803529971325</v>
      </c>
      <c r="J56" s="45">
        <v>15.040595816755825</v>
      </c>
      <c r="K56" s="45">
        <v>15.864907761395175</v>
      </c>
      <c r="L56" s="43"/>
      <c r="M56" s="63" t="s">
        <v>19</v>
      </c>
      <c r="N56" s="5">
        <v>410</v>
      </c>
      <c r="O56" s="6">
        <v>0.09</v>
      </c>
      <c r="P56" s="43"/>
      <c r="Q56" s="62">
        <v>29</v>
      </c>
      <c r="R56" s="43"/>
      <c r="S56" s="43"/>
      <c r="T56" s="2">
        <v>9.7026557922363281</v>
      </c>
      <c r="U56" s="11">
        <v>0.24112499999999998</v>
      </c>
      <c r="V56" s="11">
        <v>1</v>
      </c>
      <c r="W56" s="11">
        <v>2.3395528779029844</v>
      </c>
      <c r="X56" s="11">
        <v>0</v>
      </c>
      <c r="Y56" s="19">
        <v>0</v>
      </c>
      <c r="Z56" s="11">
        <f t="shared" si="0"/>
        <v>2.3395528779029844</v>
      </c>
      <c r="AA56" s="46"/>
      <c r="AC56" s="3">
        <v>33.40234918615711</v>
      </c>
      <c r="AD56" s="45">
        <v>27.296080731905324</v>
      </c>
      <c r="AE56" s="3">
        <v>29.501314722127933</v>
      </c>
      <c r="AF56" s="45">
        <v>22.221093055760768</v>
      </c>
    </row>
    <row r="57" spans="1:32" x14ac:dyDescent="0.25">
      <c r="A57" s="41">
        <v>173</v>
      </c>
      <c r="B57" s="43"/>
      <c r="C57" s="4">
        <v>15</v>
      </c>
      <c r="D57" s="24"/>
      <c r="E57" s="43"/>
      <c r="F57" s="43"/>
      <c r="G57" s="43"/>
      <c r="H57" s="43"/>
      <c r="I57" s="43"/>
      <c r="J57" s="43"/>
      <c r="K57" s="43"/>
      <c r="L57" s="43"/>
      <c r="M57" s="64"/>
      <c r="N57" s="5">
        <v>425</v>
      </c>
      <c r="O57" s="7">
        <v>0.11</v>
      </c>
      <c r="P57" s="43"/>
      <c r="Q57" s="43"/>
      <c r="R57" s="43"/>
      <c r="S57" s="43"/>
      <c r="T57" s="2">
        <v>7.1884708404541016</v>
      </c>
      <c r="U57" s="11">
        <v>0.26137500000000002</v>
      </c>
      <c r="V57" s="11">
        <v>1</v>
      </c>
      <c r="W57" s="11">
        <v>1.8788865659236911</v>
      </c>
      <c r="X57" s="11">
        <v>2.4956850115866764</v>
      </c>
      <c r="Y57" s="19">
        <v>0</v>
      </c>
      <c r="Z57" s="11">
        <f t="shared" si="0"/>
        <v>4.374571577510368</v>
      </c>
      <c r="AA57" s="46"/>
      <c r="AC57" s="3">
        <v>22.77692076366748</v>
      </c>
      <c r="AD57" s="47" t="s">
        <v>128</v>
      </c>
      <c r="AE57" s="3">
        <v>18.875886299638299</v>
      </c>
      <c r="AF57" s="47" t="s">
        <v>128</v>
      </c>
    </row>
    <row r="58" spans="1:32" x14ac:dyDescent="0.25">
      <c r="A58" s="41">
        <v>174</v>
      </c>
      <c r="B58" s="43"/>
      <c r="C58" s="43"/>
      <c r="D58" s="24"/>
      <c r="E58" s="43"/>
      <c r="F58" s="43"/>
      <c r="G58" s="43"/>
      <c r="H58" s="43"/>
      <c r="I58" s="43"/>
      <c r="J58" s="43"/>
      <c r="K58" s="43"/>
      <c r="L58" s="43"/>
      <c r="M58" s="64"/>
      <c r="N58" s="5">
        <v>440</v>
      </c>
      <c r="O58" s="6">
        <v>0.12</v>
      </c>
      <c r="P58" s="43"/>
      <c r="Q58" s="43"/>
      <c r="R58" s="43"/>
      <c r="S58" s="43"/>
      <c r="T58" s="2">
        <v>7.0328116416931152</v>
      </c>
      <c r="U58" s="11">
        <v>0.27149999999999996</v>
      </c>
      <c r="V58" s="11">
        <v>1</v>
      </c>
      <c r="W58" s="11">
        <v>1.9094083607196806</v>
      </c>
      <c r="X58" s="11">
        <v>0</v>
      </c>
      <c r="Y58" s="19">
        <v>0</v>
      </c>
      <c r="Z58" s="11">
        <f t="shared" si="0"/>
        <v>1.9094083607196806</v>
      </c>
      <c r="AA58" s="46"/>
      <c r="AC58" s="3">
        <v>24.686329124387161</v>
      </c>
      <c r="AD58" s="47" t="s">
        <v>128</v>
      </c>
      <c r="AE58" s="3">
        <v>20.78529466035798</v>
      </c>
      <c r="AF58" s="47" t="s">
        <v>128</v>
      </c>
    </row>
    <row r="59" spans="1:32" x14ac:dyDescent="0.25">
      <c r="A59" s="41">
        <v>175</v>
      </c>
      <c r="B59" s="43"/>
      <c r="C59" s="43"/>
      <c r="D59" s="24"/>
      <c r="E59" s="43"/>
      <c r="F59" s="43"/>
      <c r="G59" s="43"/>
      <c r="H59" s="43"/>
      <c r="I59" s="43"/>
      <c r="J59" s="43"/>
      <c r="K59" s="43"/>
      <c r="L59" s="43"/>
      <c r="M59" s="64"/>
      <c r="N59" s="5">
        <v>455</v>
      </c>
      <c r="O59" s="6">
        <v>0.13</v>
      </c>
      <c r="P59" s="43"/>
      <c r="Q59" s="43"/>
      <c r="R59" s="43"/>
      <c r="S59" s="43"/>
      <c r="T59" s="2">
        <v>8.0936241149902344</v>
      </c>
      <c r="U59" s="11">
        <v>0.28162500000000001</v>
      </c>
      <c r="V59" s="11">
        <v>1</v>
      </c>
      <c r="W59" s="11">
        <v>2.2793668913841247</v>
      </c>
      <c r="X59" s="11">
        <v>0</v>
      </c>
      <c r="Y59" s="19">
        <v>0</v>
      </c>
      <c r="Z59" s="11">
        <f t="shared" si="0"/>
        <v>2.2793668913841247</v>
      </c>
      <c r="AA59" s="46"/>
      <c r="AC59" s="3">
        <v>26.965696015771286</v>
      </c>
      <c r="AD59" s="47" t="s">
        <v>128</v>
      </c>
      <c r="AE59" s="3">
        <v>23.174214733459859</v>
      </c>
      <c r="AF59" s="47" t="s">
        <v>128</v>
      </c>
    </row>
    <row r="60" spans="1:32" x14ac:dyDescent="0.25">
      <c r="A60" s="41">
        <v>176</v>
      </c>
      <c r="B60" s="43"/>
      <c r="C60" s="43"/>
      <c r="D60" s="24"/>
      <c r="E60" s="43"/>
      <c r="F60" s="43"/>
      <c r="G60" s="43"/>
      <c r="H60" s="43"/>
      <c r="I60" s="43"/>
      <c r="J60" s="43"/>
      <c r="K60" s="43"/>
      <c r="L60" s="43"/>
      <c r="M60" s="64"/>
      <c r="N60" s="5">
        <v>470</v>
      </c>
      <c r="O60" s="6">
        <v>0.15</v>
      </c>
      <c r="P60" s="43"/>
      <c r="Q60" s="43"/>
      <c r="R60" s="43"/>
      <c r="S60" s="43"/>
      <c r="T60" s="2">
        <v>8.3568449020385742</v>
      </c>
      <c r="U60" s="11">
        <v>0.301875</v>
      </c>
      <c r="V60" s="11">
        <v>1</v>
      </c>
      <c r="W60" s="11">
        <v>2.5227225548028946</v>
      </c>
      <c r="X60" s="11">
        <v>0</v>
      </c>
      <c r="Y60" s="19">
        <v>0</v>
      </c>
      <c r="Z60" s="11">
        <f t="shared" si="0"/>
        <v>2.5227225548028946</v>
      </c>
      <c r="AA60" s="46"/>
      <c r="AC60" s="3">
        <v>29.488418570574179</v>
      </c>
      <c r="AD60" s="47" t="s">
        <v>128</v>
      </c>
      <c r="AE60" s="3">
        <v>25.806490469980506</v>
      </c>
      <c r="AF60" s="47" t="s">
        <v>128</v>
      </c>
    </row>
    <row r="61" spans="1:32" x14ac:dyDescent="0.25">
      <c r="A61" s="41">
        <v>177</v>
      </c>
      <c r="B61" s="43"/>
      <c r="C61" s="43"/>
      <c r="D61" s="24"/>
      <c r="E61" s="43"/>
      <c r="F61" s="43"/>
      <c r="G61" s="43"/>
      <c r="H61" s="43"/>
      <c r="I61" s="43"/>
      <c r="J61" s="43"/>
      <c r="K61" s="43"/>
      <c r="L61" s="43"/>
      <c r="M61" s="64"/>
      <c r="N61" s="5">
        <v>485</v>
      </c>
      <c r="O61" s="6">
        <v>0.18</v>
      </c>
      <c r="P61" s="43"/>
      <c r="Q61" s="43"/>
      <c r="R61" s="43"/>
      <c r="S61" s="43"/>
      <c r="T61" s="2">
        <v>8.9225091934204102</v>
      </c>
      <c r="U61" s="11">
        <v>0.33224999999999999</v>
      </c>
      <c r="V61" s="11">
        <v>1</v>
      </c>
      <c r="W61" s="11">
        <v>2.964503679513931</v>
      </c>
      <c r="X61" s="11">
        <v>0</v>
      </c>
      <c r="Y61" s="19">
        <v>0</v>
      </c>
      <c r="Z61" s="11">
        <f t="shared" si="0"/>
        <v>2.964503679513931</v>
      </c>
      <c r="AA61" s="46"/>
      <c r="AC61" s="3">
        <v>32.452922250088108</v>
      </c>
      <c r="AD61" s="47" t="s">
        <v>128</v>
      </c>
      <c r="AE61" s="3">
        <v>28.880547331212192</v>
      </c>
      <c r="AF61" s="47" t="s">
        <v>128</v>
      </c>
    </row>
    <row r="62" spans="1:32" x14ac:dyDescent="0.25">
      <c r="A62" s="41">
        <v>178</v>
      </c>
      <c r="B62" s="43"/>
      <c r="C62" s="43"/>
      <c r="D62" s="24"/>
      <c r="E62" s="43"/>
      <c r="F62" s="43"/>
      <c r="G62" s="43"/>
      <c r="H62" s="43"/>
      <c r="I62" s="43"/>
      <c r="J62" s="43"/>
      <c r="K62" s="43"/>
      <c r="L62" s="43"/>
      <c r="M62" s="64"/>
      <c r="N62" s="5">
        <v>500</v>
      </c>
      <c r="O62" s="6">
        <v>0.2</v>
      </c>
      <c r="P62" s="43"/>
      <c r="Q62" s="43"/>
      <c r="R62" s="43"/>
      <c r="S62" s="43"/>
      <c r="T62" s="2">
        <v>8.6205959320068359</v>
      </c>
      <c r="U62" s="11">
        <v>0.36262499999999998</v>
      </c>
      <c r="V62" s="11">
        <v>1</v>
      </c>
      <c r="W62" s="11">
        <v>3.1260435998439786</v>
      </c>
      <c r="X62" s="11">
        <v>0</v>
      </c>
      <c r="Y62" s="19">
        <v>0</v>
      </c>
      <c r="Z62" s="11">
        <f t="shared" si="0"/>
        <v>3.1260435998439786</v>
      </c>
      <c r="AA62" s="46"/>
      <c r="AC62" s="3">
        <v>35.578965849932089</v>
      </c>
      <c r="AD62" s="47" t="s">
        <v>128</v>
      </c>
      <c r="AE62" s="3">
        <v>32.116144112773931</v>
      </c>
      <c r="AF62" s="47" t="s">
        <v>128</v>
      </c>
    </row>
    <row r="63" spans="1:32" x14ac:dyDescent="0.25">
      <c r="A63" s="41">
        <v>179</v>
      </c>
      <c r="B63" s="43"/>
      <c r="C63" s="43"/>
      <c r="D63" s="24"/>
      <c r="E63" s="43"/>
      <c r="F63" s="43"/>
      <c r="G63" s="43"/>
      <c r="H63" s="43"/>
      <c r="I63" s="43"/>
      <c r="J63" s="43"/>
      <c r="K63" s="43"/>
      <c r="L63" s="43"/>
      <c r="M63" s="63" t="s">
        <v>20</v>
      </c>
      <c r="N63" s="5">
        <v>520</v>
      </c>
      <c r="O63" s="7">
        <v>0.23</v>
      </c>
      <c r="P63" s="43"/>
      <c r="Q63" s="62">
        <v>52</v>
      </c>
      <c r="R63" s="43"/>
      <c r="S63" s="43"/>
      <c r="T63" s="2">
        <v>8.768157958984375</v>
      </c>
      <c r="U63" s="11">
        <v>0.38287499999999997</v>
      </c>
      <c r="V63" s="11">
        <v>1</v>
      </c>
      <c r="W63" s="11">
        <v>3.3571084785461425</v>
      </c>
      <c r="X63" s="11">
        <v>0</v>
      </c>
      <c r="Y63" s="19">
        <v>0</v>
      </c>
      <c r="Z63" s="11">
        <f t="shared" si="0"/>
        <v>3.3571084785461425</v>
      </c>
      <c r="AA63" s="46"/>
      <c r="AC63" s="3">
        <v>38.936074328478234</v>
      </c>
      <c r="AD63" s="47" t="s">
        <v>128</v>
      </c>
      <c r="AE63" s="3">
        <v>35.619323500277083</v>
      </c>
      <c r="AF63" s="47" t="s">
        <v>128</v>
      </c>
    </row>
    <row r="64" spans="1:32" x14ac:dyDescent="0.25">
      <c r="A64" s="41">
        <v>180</v>
      </c>
      <c r="B64" s="43"/>
      <c r="C64" s="43"/>
      <c r="D64" s="24"/>
      <c r="E64" s="45">
        <v>13.512499999999999</v>
      </c>
      <c r="F64" s="45">
        <v>22.52805166464195</v>
      </c>
      <c r="G64" s="45">
        <v>15.483395111339373</v>
      </c>
      <c r="H64" s="45">
        <v>13.405130178786974</v>
      </c>
      <c r="I64" s="45">
        <v>12.750611319883825</v>
      </c>
      <c r="J64" s="45">
        <v>14.737074697133375</v>
      </c>
      <c r="K64" s="45">
        <v>15.794962972411975</v>
      </c>
      <c r="L64" s="43"/>
      <c r="M64" s="64"/>
      <c r="N64" s="5">
        <v>540</v>
      </c>
      <c r="O64" s="6">
        <v>0.25</v>
      </c>
      <c r="P64" s="43"/>
      <c r="Q64" s="43"/>
      <c r="R64" s="43"/>
      <c r="S64" s="43"/>
      <c r="T64" s="2">
        <v>7.4087991714477539</v>
      </c>
      <c r="U64" s="11">
        <v>0.40312499999999996</v>
      </c>
      <c r="V64" s="11">
        <v>1</v>
      </c>
      <c r="W64" s="11">
        <v>2.9866721659898756</v>
      </c>
      <c r="X64" s="11">
        <v>0</v>
      </c>
      <c r="Y64" s="19">
        <v>0</v>
      </c>
      <c r="Z64" s="11">
        <f t="shared" si="0"/>
        <v>2.9866721659898756</v>
      </c>
      <c r="AA64" s="46"/>
      <c r="AC64" s="3">
        <v>41.922746494468107</v>
      </c>
      <c r="AD64" s="45">
        <v>35.106519135695109</v>
      </c>
      <c r="AE64" s="3">
        <v>38.752066575223964</v>
      </c>
      <c r="AF64" s="45">
        <v>31.074539405868716</v>
      </c>
    </row>
    <row r="65" spans="1:32" x14ac:dyDescent="0.25">
      <c r="A65" s="41">
        <v>181</v>
      </c>
      <c r="B65" s="4">
        <v>3</v>
      </c>
      <c r="C65" s="4">
        <v>30.1</v>
      </c>
      <c r="D65" s="24"/>
      <c r="E65" s="43"/>
      <c r="F65" s="43"/>
      <c r="G65" s="43"/>
      <c r="H65" s="43"/>
      <c r="I65" s="43"/>
      <c r="J65" s="43"/>
      <c r="K65" s="43"/>
      <c r="L65" s="43"/>
      <c r="M65" s="64"/>
      <c r="N65" s="5">
        <v>560</v>
      </c>
      <c r="O65" s="6">
        <v>0.27</v>
      </c>
      <c r="P65" s="43"/>
      <c r="Q65" s="43"/>
      <c r="R65" s="14">
        <v>13.5</v>
      </c>
      <c r="S65" s="43"/>
      <c r="T65" s="2">
        <v>7.0045347213745117</v>
      </c>
      <c r="U65" s="11">
        <v>0.42337499999999995</v>
      </c>
      <c r="V65" s="11">
        <v>0.95709389974681758</v>
      </c>
      <c r="W65" s="11">
        <v>2.8383049214065981</v>
      </c>
      <c r="X65" s="11">
        <v>4.1502120207642736</v>
      </c>
      <c r="Y65" s="19">
        <v>0</v>
      </c>
      <c r="Z65" s="11">
        <f t="shared" si="0"/>
        <v>6.9885169421708717</v>
      </c>
      <c r="AA65" s="46"/>
      <c r="AC65" s="3">
        <v>15.811263436638974</v>
      </c>
      <c r="AD65" s="47" t="s">
        <v>128</v>
      </c>
      <c r="AE65" s="3">
        <v>12.786654426351836</v>
      </c>
      <c r="AF65" s="47" t="s">
        <v>128</v>
      </c>
    </row>
    <row r="66" spans="1:32" x14ac:dyDescent="0.25">
      <c r="A66" s="41">
        <v>182</v>
      </c>
      <c r="B66" s="43"/>
      <c r="C66" s="43"/>
      <c r="D66" s="24"/>
      <c r="E66" s="45">
        <v>25.9</v>
      </c>
      <c r="F66" s="45">
        <v>25.8512715040372</v>
      </c>
      <c r="G66" s="45">
        <v>15.963622389438374</v>
      </c>
      <c r="H66" s="45">
        <v>13.471671251938476</v>
      </c>
      <c r="I66" s="45">
        <v>12.692989306315475</v>
      </c>
      <c r="J66" s="45">
        <v>14.690182127304375</v>
      </c>
      <c r="K66" s="45">
        <v>15.643383532422451</v>
      </c>
      <c r="L66" s="43"/>
      <c r="M66" s="64"/>
      <c r="N66" s="5">
        <v>580</v>
      </c>
      <c r="O66" s="7">
        <v>0.3</v>
      </c>
      <c r="P66" s="43"/>
      <c r="Q66" s="43"/>
      <c r="R66" s="43"/>
      <c r="S66" s="43"/>
      <c r="T66" s="2">
        <v>8.067103385925293</v>
      </c>
      <c r="U66" s="11">
        <v>0.45828750000000001</v>
      </c>
      <c r="V66" s="11">
        <v>1</v>
      </c>
      <c r="W66" s="11">
        <v>3.6970526429772379</v>
      </c>
      <c r="X66" s="11">
        <v>0</v>
      </c>
      <c r="Y66" s="19">
        <v>0</v>
      </c>
      <c r="Z66" s="11">
        <f t="shared" si="0"/>
        <v>3.6970526429772379</v>
      </c>
      <c r="AA66" s="46"/>
      <c r="AC66" s="3">
        <v>19.508316079616211</v>
      </c>
      <c r="AD66" s="45">
        <v>4.9153045637578492</v>
      </c>
      <c r="AE66" s="3">
        <v>16.629777978286079</v>
      </c>
      <c r="AF66" s="45">
        <v>2.2559763816185132</v>
      </c>
    </row>
    <row r="67" spans="1:32" x14ac:dyDescent="0.25">
      <c r="A67" s="41">
        <v>183</v>
      </c>
      <c r="B67" s="43"/>
      <c r="C67" s="43"/>
      <c r="D67" s="24"/>
      <c r="E67" s="43"/>
      <c r="F67" s="43"/>
      <c r="G67" s="43"/>
      <c r="H67" s="43"/>
      <c r="I67" s="43"/>
      <c r="J67" s="43"/>
      <c r="K67" s="43"/>
      <c r="L67" s="43"/>
      <c r="M67" s="64"/>
      <c r="N67" s="5">
        <v>600</v>
      </c>
      <c r="O67" s="6">
        <v>0.33</v>
      </c>
      <c r="P67" s="43"/>
      <c r="Q67" s="43"/>
      <c r="R67" s="43"/>
      <c r="S67" s="43"/>
      <c r="T67" s="2">
        <v>6.7505202293395996</v>
      </c>
      <c r="U67" s="11">
        <v>0.49380750000000001</v>
      </c>
      <c r="V67" s="11">
        <v>1</v>
      </c>
      <c r="W67" s="11">
        <v>3.3334575181496144</v>
      </c>
      <c r="X67" s="11">
        <v>0</v>
      </c>
      <c r="Y67" s="19">
        <v>0</v>
      </c>
      <c r="Z67" s="11">
        <f t="shared" si="0"/>
        <v>3.3334575181496144</v>
      </c>
      <c r="AA67" s="46"/>
      <c r="AC67" s="3">
        <v>22.841773597765826</v>
      </c>
      <c r="AD67" s="47" t="s">
        <v>128</v>
      </c>
      <c r="AE67" s="3">
        <v>20.109306405392697</v>
      </c>
      <c r="AF67" s="47" t="s">
        <v>128</v>
      </c>
    </row>
    <row r="68" spans="1:32" x14ac:dyDescent="0.25">
      <c r="A68" s="41">
        <v>184</v>
      </c>
      <c r="B68" s="43"/>
      <c r="C68" s="43"/>
      <c r="D68" s="24"/>
      <c r="E68" s="43"/>
      <c r="F68" s="43"/>
      <c r="G68" s="43"/>
      <c r="H68" s="43"/>
      <c r="I68" s="43"/>
      <c r="J68" s="43"/>
      <c r="K68" s="43"/>
      <c r="L68" s="43"/>
      <c r="M68" s="64"/>
      <c r="N68" s="5">
        <v>620</v>
      </c>
      <c r="O68" s="6">
        <v>0.37</v>
      </c>
      <c r="P68" s="43"/>
      <c r="Q68" s="43"/>
      <c r="R68" s="43"/>
      <c r="S68" s="43"/>
      <c r="T68" s="2">
        <v>8.2905511856079102</v>
      </c>
      <c r="U68" s="11">
        <v>0.54036375000000003</v>
      </c>
      <c r="V68" s="11">
        <v>1</v>
      </c>
      <c r="W68" s="11">
        <v>4.4799133282220369</v>
      </c>
      <c r="X68" s="11">
        <v>0</v>
      </c>
      <c r="Y68" s="19">
        <v>0</v>
      </c>
      <c r="Z68" s="11">
        <f t="shared" si="0"/>
        <v>4.4799133282220369</v>
      </c>
      <c r="AA68" s="46"/>
      <c r="AC68" s="3">
        <v>27.321686925987862</v>
      </c>
      <c r="AD68" s="47" t="s">
        <v>128</v>
      </c>
      <c r="AE68" s="3">
        <v>24.735290642571737</v>
      </c>
      <c r="AF68" s="47" t="s">
        <v>128</v>
      </c>
    </row>
    <row r="69" spans="1:32" x14ac:dyDescent="0.25">
      <c r="A69" s="41">
        <v>185</v>
      </c>
      <c r="B69" s="43"/>
      <c r="C69" s="43"/>
      <c r="D69" s="24"/>
      <c r="E69" s="43"/>
      <c r="F69" s="43"/>
      <c r="G69" s="43"/>
      <c r="H69" s="43"/>
      <c r="I69" s="43"/>
      <c r="J69" s="43"/>
      <c r="K69" s="43"/>
      <c r="L69" s="43"/>
      <c r="M69" s="64"/>
      <c r="N69" s="5">
        <v>640</v>
      </c>
      <c r="O69" s="6">
        <v>0.41</v>
      </c>
      <c r="P69" s="43"/>
      <c r="Q69" s="43"/>
      <c r="R69" s="43"/>
      <c r="S69" s="43"/>
      <c r="T69" s="2">
        <v>9.8011875152587891</v>
      </c>
      <c r="U69" s="11">
        <v>0.58772999999999997</v>
      </c>
      <c r="V69" s="11">
        <v>1</v>
      </c>
      <c r="W69" s="11">
        <v>5.7604519383430475</v>
      </c>
      <c r="X69" s="11">
        <v>0</v>
      </c>
      <c r="Y69" s="19">
        <v>0</v>
      </c>
      <c r="Z69" s="11">
        <f t="shared" si="0"/>
        <v>5.7604519383430475</v>
      </c>
      <c r="AA69" s="46"/>
      <c r="AC69" s="3">
        <v>33.082138864330908</v>
      </c>
      <c r="AD69" s="47" t="s">
        <v>128</v>
      </c>
      <c r="AE69" s="3">
        <v>30.64181348987179</v>
      </c>
      <c r="AF69" s="47" t="s">
        <v>128</v>
      </c>
    </row>
    <row r="70" spans="1:32" x14ac:dyDescent="0.25">
      <c r="A70" s="41">
        <v>186</v>
      </c>
      <c r="B70" s="43"/>
      <c r="C70" s="43"/>
      <c r="D70" s="24"/>
      <c r="E70" s="43"/>
      <c r="F70" s="43"/>
      <c r="G70" s="43"/>
      <c r="H70" s="43"/>
      <c r="I70" s="43"/>
      <c r="J70" s="43"/>
      <c r="K70" s="43"/>
      <c r="L70" s="43"/>
      <c r="M70" s="63" t="s">
        <v>21</v>
      </c>
      <c r="N70" s="5">
        <v>660</v>
      </c>
      <c r="O70" s="6">
        <v>0.45</v>
      </c>
      <c r="P70" s="43"/>
      <c r="Q70" s="62">
        <v>78</v>
      </c>
      <c r="R70" s="43"/>
      <c r="S70" s="43"/>
      <c r="T70" s="2">
        <v>5.8991212844848633</v>
      </c>
      <c r="U70" s="11">
        <v>0.63590625000000001</v>
      </c>
      <c r="V70" s="11">
        <v>1</v>
      </c>
      <c r="W70" s="11">
        <v>3.7512880943119526</v>
      </c>
      <c r="X70" s="11">
        <v>0</v>
      </c>
      <c r="Y70" s="19">
        <v>0</v>
      </c>
      <c r="Z70" s="11">
        <f t="shared" ref="Z70:Z133" si="1">W70+X70</f>
        <v>3.7512880943119526</v>
      </c>
      <c r="AA70" s="46"/>
      <c r="AC70" s="3">
        <v>36.83342695864286</v>
      </c>
      <c r="AD70" s="47" t="s">
        <v>128</v>
      </c>
      <c r="AE70" s="3">
        <v>34.539172493140747</v>
      </c>
      <c r="AF70" s="47" t="s">
        <v>128</v>
      </c>
    </row>
    <row r="71" spans="1:32" x14ac:dyDescent="0.25">
      <c r="A71" s="41">
        <v>187</v>
      </c>
      <c r="B71" s="43"/>
      <c r="C71" s="43"/>
      <c r="D71" s="24"/>
      <c r="E71" s="45">
        <v>14.124999999999998</v>
      </c>
      <c r="F71" s="45">
        <v>23.058916535831848</v>
      </c>
      <c r="G71" s="45">
        <v>15.621675214266176</v>
      </c>
      <c r="H71" s="45">
        <v>13.5159878599737</v>
      </c>
      <c r="I71" s="45">
        <v>12.839658812525425</v>
      </c>
      <c r="J71" s="45">
        <v>14.597831582559074</v>
      </c>
      <c r="K71" s="45">
        <v>15.62015561169455</v>
      </c>
      <c r="L71" s="43"/>
      <c r="M71" s="64"/>
      <c r="N71" s="5">
        <v>680</v>
      </c>
      <c r="O71" s="6">
        <v>0.5</v>
      </c>
      <c r="P71" s="43"/>
      <c r="Q71" s="43"/>
      <c r="R71" s="43"/>
      <c r="S71" s="43"/>
      <c r="T71" s="2">
        <v>3.5961766242980957</v>
      </c>
      <c r="U71" s="11">
        <v>0.69562500000000005</v>
      </c>
      <c r="V71" s="11">
        <v>1</v>
      </c>
      <c r="W71" s="11">
        <v>2.5015903642773631</v>
      </c>
      <c r="X71" s="11">
        <v>0</v>
      </c>
      <c r="Y71" s="19">
        <v>0</v>
      </c>
      <c r="Z71" s="11">
        <f t="shared" si="1"/>
        <v>2.5015903642773631</v>
      </c>
      <c r="AA71" s="46"/>
      <c r="AC71" s="3">
        <v>39.335017322920223</v>
      </c>
      <c r="AD71" s="45">
        <v>31.847761169784832</v>
      </c>
      <c r="AE71" s="3">
        <v>37.186833766375116</v>
      </c>
      <c r="AF71" s="45">
        <v>29.493397399692249</v>
      </c>
    </row>
    <row r="72" spans="1:32" x14ac:dyDescent="0.25">
      <c r="A72" s="41">
        <v>188</v>
      </c>
      <c r="B72" s="4">
        <v>7</v>
      </c>
      <c r="C72" s="4">
        <v>31.9</v>
      </c>
      <c r="D72" s="24"/>
      <c r="E72" s="43"/>
      <c r="F72" s="43"/>
      <c r="G72" s="43"/>
      <c r="H72" s="43"/>
      <c r="I72" s="43"/>
      <c r="J72" s="43"/>
      <c r="K72" s="43"/>
      <c r="L72" s="43"/>
      <c r="M72" s="64"/>
      <c r="N72" s="5">
        <v>700</v>
      </c>
      <c r="O72" s="7">
        <v>0.55000000000000004</v>
      </c>
      <c r="P72" s="43"/>
      <c r="Q72" s="43"/>
      <c r="R72" s="43"/>
      <c r="S72" s="43"/>
      <c r="T72" s="2">
        <v>5.9475874900817871</v>
      </c>
      <c r="U72" s="11">
        <v>0.75635625000000006</v>
      </c>
      <c r="V72" s="11">
        <v>1</v>
      </c>
      <c r="W72" s="11">
        <v>4.4984949705451731</v>
      </c>
      <c r="X72" s="11">
        <v>1.449092519536614</v>
      </c>
      <c r="Y72" s="19">
        <v>0</v>
      </c>
      <c r="Z72" s="11">
        <f t="shared" si="1"/>
        <v>5.9475874900817871</v>
      </c>
      <c r="AA72" s="46"/>
      <c r="AC72" s="3">
        <v>8.2626161178251252</v>
      </c>
      <c r="AD72" s="47" t="s">
        <v>128</v>
      </c>
      <c r="AE72" s="3">
        <v>6.2605034702370235</v>
      </c>
      <c r="AF72" s="47" t="s">
        <v>128</v>
      </c>
    </row>
    <row r="73" spans="1:32" x14ac:dyDescent="0.25">
      <c r="A73" s="41">
        <v>189</v>
      </c>
      <c r="B73" s="43"/>
      <c r="C73" s="43"/>
      <c r="D73" s="24"/>
      <c r="E73" s="45">
        <v>22.625</v>
      </c>
      <c r="F73" s="45">
        <v>25.3570023607511</v>
      </c>
      <c r="G73" s="45">
        <v>15.93779279744785</v>
      </c>
      <c r="H73" s="45">
        <v>13.60547246476615</v>
      </c>
      <c r="I73" s="45">
        <v>12.570539390097</v>
      </c>
      <c r="J73" s="45">
        <v>14.513528937102301</v>
      </c>
      <c r="K73" s="45">
        <v>15.394059060906024</v>
      </c>
      <c r="L73" s="43"/>
      <c r="M73" s="64"/>
      <c r="N73" s="5">
        <v>720</v>
      </c>
      <c r="O73" s="6">
        <v>0.59</v>
      </c>
      <c r="P73" s="43"/>
      <c r="Q73" s="43"/>
      <c r="R73" s="43"/>
      <c r="S73" s="43"/>
      <c r="T73" s="2">
        <v>6.2335667610168457</v>
      </c>
      <c r="U73" s="11">
        <v>0.80716500000000002</v>
      </c>
      <c r="V73" s="11">
        <v>1</v>
      </c>
      <c r="W73" s="11">
        <v>5.0315169146561622</v>
      </c>
      <c r="X73" s="11">
        <v>1.2020498463606835</v>
      </c>
      <c r="Y73" s="19">
        <v>0</v>
      </c>
      <c r="Z73" s="11">
        <f t="shared" si="1"/>
        <v>6.2335667610168457</v>
      </c>
      <c r="AA73" s="46"/>
      <c r="AC73" s="3">
        <v>13.294133032481287</v>
      </c>
      <c r="AD73" s="45">
        <v>10.986697131104698</v>
      </c>
      <c r="AE73" s="3">
        <v>11.43809129385019</v>
      </c>
      <c r="AF73" s="45">
        <v>9.2969523646375052</v>
      </c>
    </row>
    <row r="74" spans="1:32" x14ac:dyDescent="0.25">
      <c r="A74" s="41">
        <v>190</v>
      </c>
      <c r="B74" s="43"/>
      <c r="C74" s="43"/>
      <c r="D74" s="24"/>
      <c r="E74" s="43"/>
      <c r="F74" s="43"/>
      <c r="G74" s="43"/>
      <c r="H74" s="43"/>
      <c r="I74" s="43"/>
      <c r="J74" s="43"/>
      <c r="K74" s="43"/>
      <c r="L74" s="43"/>
      <c r="M74" s="64"/>
      <c r="N74" s="5">
        <v>740</v>
      </c>
      <c r="O74" s="6">
        <v>0.63</v>
      </c>
      <c r="P74" s="43"/>
      <c r="Q74" s="43"/>
      <c r="R74" s="43"/>
      <c r="S74" s="43"/>
      <c r="T74" s="2">
        <v>7.8731985092163086</v>
      </c>
      <c r="U74" s="11">
        <v>0.85878375000000007</v>
      </c>
      <c r="V74" s="11">
        <v>1</v>
      </c>
      <c r="W74" s="11">
        <v>6.7613749402391914</v>
      </c>
      <c r="X74" s="11">
        <v>0.67796145846243228</v>
      </c>
      <c r="Y74" s="19">
        <v>0</v>
      </c>
      <c r="Z74" s="11">
        <f t="shared" si="1"/>
        <v>7.4393363987016237</v>
      </c>
      <c r="AA74" s="46"/>
      <c r="AC74" s="3">
        <v>20.055507972720477</v>
      </c>
      <c r="AD74" s="47" t="s">
        <v>128</v>
      </c>
      <c r="AE74" s="3">
        <v>18.345537143046386</v>
      </c>
      <c r="AF74" s="47" t="s">
        <v>128</v>
      </c>
    </row>
    <row r="75" spans="1:32" x14ac:dyDescent="0.25">
      <c r="A75" s="41">
        <v>191</v>
      </c>
      <c r="B75" s="43"/>
      <c r="C75" s="43"/>
      <c r="D75" s="24"/>
      <c r="E75" s="43"/>
      <c r="F75" s="43"/>
      <c r="G75" s="43"/>
      <c r="H75" s="43"/>
      <c r="I75" s="43"/>
      <c r="J75" s="43"/>
      <c r="K75" s="43"/>
      <c r="L75" s="43"/>
      <c r="M75" s="64"/>
      <c r="N75" s="5">
        <v>760</v>
      </c>
      <c r="O75" s="6">
        <v>0.67</v>
      </c>
      <c r="P75" s="43"/>
      <c r="Q75" s="43"/>
      <c r="R75" s="43"/>
      <c r="S75" s="43"/>
      <c r="T75" s="2">
        <v>6.9537339210510254</v>
      </c>
      <c r="U75" s="11">
        <v>0.9112125000000002</v>
      </c>
      <c r="V75" s="11">
        <v>1</v>
      </c>
      <c r="W75" s="11">
        <v>6.3363292705357086</v>
      </c>
      <c r="X75" s="11">
        <v>0</v>
      </c>
      <c r="Y75" s="19">
        <v>0</v>
      </c>
      <c r="Z75" s="11">
        <f t="shared" si="1"/>
        <v>6.3363292705357086</v>
      </c>
      <c r="AA75" s="46"/>
      <c r="AC75" s="3">
        <v>26.391837243256184</v>
      </c>
      <c r="AD75" s="47" t="s">
        <v>128</v>
      </c>
      <c r="AE75" s="3">
        <v>24.785771920628861</v>
      </c>
      <c r="AF75" s="47" t="s">
        <v>128</v>
      </c>
    </row>
    <row r="76" spans="1:32" x14ac:dyDescent="0.25">
      <c r="A76" s="41">
        <v>192</v>
      </c>
      <c r="B76" s="43"/>
      <c r="C76" s="43"/>
      <c r="D76" s="24"/>
      <c r="E76" s="45">
        <v>12.85</v>
      </c>
      <c r="F76" s="45">
        <v>22.756383551286028</v>
      </c>
      <c r="G76" s="45">
        <v>15.618450827839499</v>
      </c>
      <c r="H76" s="45">
        <v>13.800843870135425</v>
      </c>
      <c r="I76" s="45">
        <v>12.637692149349675</v>
      </c>
      <c r="J76" s="45">
        <v>14.465595343541976</v>
      </c>
      <c r="K76" s="45">
        <v>15.56207701003005</v>
      </c>
      <c r="L76" s="43"/>
      <c r="M76" s="63" t="s">
        <v>22</v>
      </c>
      <c r="N76" s="5">
        <v>780</v>
      </c>
      <c r="O76" s="6">
        <v>0.71</v>
      </c>
      <c r="P76" s="43"/>
      <c r="Q76" s="62">
        <v>116</v>
      </c>
      <c r="R76" s="43"/>
      <c r="S76" s="43"/>
      <c r="T76" s="2">
        <v>6.5365676879882813</v>
      </c>
      <c r="U76" s="11">
        <v>0.95576250000000007</v>
      </c>
      <c r="V76" s="11">
        <v>1</v>
      </c>
      <c r="W76" s="11">
        <v>6.2474062748909001</v>
      </c>
      <c r="X76" s="11">
        <v>0</v>
      </c>
      <c r="Y76" s="19">
        <v>0</v>
      </c>
      <c r="Z76" s="11">
        <f t="shared" si="1"/>
        <v>6.2474062748909001</v>
      </c>
      <c r="AA76" s="46"/>
      <c r="AC76" s="3">
        <v>32.639243518147083</v>
      </c>
      <c r="AD76" s="45">
        <v>33.822965252217145</v>
      </c>
      <c r="AE76" s="3">
        <v>31.137083702566528</v>
      </c>
      <c r="AF76" s="45">
        <v>32.947743701582795</v>
      </c>
    </row>
    <row r="77" spans="1:32" x14ac:dyDescent="0.25">
      <c r="A77" s="41">
        <v>193</v>
      </c>
      <c r="B77" s="4">
        <v>15</v>
      </c>
      <c r="C77" s="43"/>
      <c r="D77" s="24"/>
      <c r="E77" s="43"/>
      <c r="F77" s="43"/>
      <c r="G77" s="43"/>
      <c r="H77" s="43"/>
      <c r="I77" s="43"/>
      <c r="J77" s="43"/>
      <c r="K77" s="43"/>
      <c r="L77" s="43"/>
      <c r="M77" s="64"/>
      <c r="N77" s="5">
        <v>800</v>
      </c>
      <c r="O77" s="7">
        <v>0.75</v>
      </c>
      <c r="P77" s="43"/>
      <c r="Q77" s="43"/>
      <c r="R77" s="43"/>
      <c r="S77" s="43"/>
      <c r="T77" s="2">
        <v>6.560150146484375</v>
      </c>
      <c r="U77" s="11">
        <v>1.0003124999999999</v>
      </c>
      <c r="V77" s="11">
        <v>1</v>
      </c>
      <c r="W77" s="11">
        <v>6.5622001934051513</v>
      </c>
      <c r="X77" s="11">
        <v>0</v>
      </c>
      <c r="Y77" s="19">
        <v>0</v>
      </c>
      <c r="Z77" s="11">
        <f t="shared" si="1"/>
        <v>6.5622001934051513</v>
      </c>
      <c r="AA77" s="46"/>
      <c r="AC77" s="3">
        <v>26.451443711552237</v>
      </c>
      <c r="AD77" s="47" t="s">
        <v>128</v>
      </c>
      <c r="AE77" s="3">
        <v>25.05318940301845</v>
      </c>
      <c r="AF77" s="47" t="s">
        <v>128</v>
      </c>
    </row>
    <row r="78" spans="1:32" x14ac:dyDescent="0.25">
      <c r="A78" s="41">
        <v>194</v>
      </c>
      <c r="B78" s="43"/>
      <c r="C78" s="43"/>
      <c r="D78" s="24"/>
      <c r="E78" s="43"/>
      <c r="F78" s="43"/>
      <c r="G78" s="43"/>
      <c r="H78" s="43"/>
      <c r="I78" s="43"/>
      <c r="J78" s="43"/>
      <c r="K78" s="43"/>
      <c r="L78" s="43"/>
      <c r="M78" s="64"/>
      <c r="N78" s="5">
        <v>820</v>
      </c>
      <c r="O78" s="6">
        <v>0.76</v>
      </c>
      <c r="P78" s="43"/>
      <c r="Q78" s="43"/>
      <c r="R78" s="43"/>
      <c r="S78" s="43"/>
      <c r="T78" s="2">
        <v>6.0627589225769043</v>
      </c>
      <c r="U78" s="11">
        <v>1.01145</v>
      </c>
      <c r="V78" s="11">
        <v>1</v>
      </c>
      <c r="W78" s="11">
        <v>6.1321775122404096</v>
      </c>
      <c r="X78" s="11">
        <v>0</v>
      </c>
      <c r="Y78" s="19">
        <v>0</v>
      </c>
      <c r="Z78" s="11">
        <f t="shared" si="1"/>
        <v>6.1321775122404096</v>
      </c>
      <c r="AA78" s="46"/>
      <c r="AC78" s="3">
        <v>32.583621223792647</v>
      </c>
      <c r="AD78" s="47" t="s">
        <v>128</v>
      </c>
      <c r="AE78" s="3">
        <v>31.289272422305629</v>
      </c>
      <c r="AF78" s="47" t="s">
        <v>128</v>
      </c>
    </row>
    <row r="79" spans="1:32" x14ac:dyDescent="0.25">
      <c r="A79" s="41">
        <v>195</v>
      </c>
      <c r="B79" s="43"/>
      <c r="C79" s="4">
        <v>30.1</v>
      </c>
      <c r="D79" s="24"/>
      <c r="E79" s="43"/>
      <c r="F79" s="43"/>
      <c r="G79" s="43"/>
      <c r="H79" s="43"/>
      <c r="I79" s="43"/>
      <c r="J79" s="43"/>
      <c r="K79" s="43"/>
      <c r="L79" s="43"/>
      <c r="M79" s="64"/>
      <c r="N79" s="5">
        <v>840</v>
      </c>
      <c r="O79" s="6">
        <v>0.78</v>
      </c>
      <c r="P79" s="43"/>
      <c r="Q79" s="43"/>
      <c r="R79" s="14">
        <v>35</v>
      </c>
      <c r="S79" s="43"/>
      <c r="T79" s="2">
        <v>6.0211834907531738</v>
      </c>
      <c r="U79" s="11">
        <v>1.033725</v>
      </c>
      <c r="V79" s="11">
        <v>1</v>
      </c>
      <c r="W79" s="11">
        <v>6.2242479039788243</v>
      </c>
      <c r="X79" s="11">
        <v>0</v>
      </c>
      <c r="Y79" s="19">
        <v>0</v>
      </c>
      <c r="Z79" s="11">
        <f t="shared" si="1"/>
        <v>6.2242479039788243</v>
      </c>
      <c r="AA79" s="46"/>
      <c r="AC79" s="3">
        <v>8.7078691277714668</v>
      </c>
      <c r="AD79" s="47" t="s">
        <v>128</v>
      </c>
      <c r="AE79" s="3">
        <v>7.5174258333312185</v>
      </c>
      <c r="AF79" s="47" t="s">
        <v>128</v>
      </c>
    </row>
    <row r="80" spans="1:32" x14ac:dyDescent="0.25">
      <c r="A80" s="41">
        <v>196</v>
      </c>
      <c r="B80" s="4">
        <v>2</v>
      </c>
      <c r="C80" s="43"/>
      <c r="D80" s="24"/>
      <c r="E80" s="45">
        <v>26.262500000000003</v>
      </c>
      <c r="F80" s="45">
        <v>25.61523494069505</v>
      </c>
      <c r="G80" s="45">
        <v>15.950071369153125</v>
      </c>
      <c r="H80" s="45">
        <v>13.568565064190249</v>
      </c>
      <c r="I80" s="45">
        <v>12.72557247187255</v>
      </c>
      <c r="J80" s="45">
        <v>14.357792761075</v>
      </c>
      <c r="K80" s="45">
        <v>15.47391630528435</v>
      </c>
      <c r="L80" s="43"/>
      <c r="M80" s="63" t="s">
        <v>23</v>
      </c>
      <c r="N80" s="5">
        <v>860</v>
      </c>
      <c r="O80" s="6">
        <v>0.8</v>
      </c>
      <c r="P80" s="43"/>
      <c r="Q80" s="62">
        <v>145</v>
      </c>
      <c r="R80" s="43"/>
      <c r="S80" s="43"/>
      <c r="T80" s="2">
        <v>7.9740548133850098</v>
      </c>
      <c r="U80" s="11">
        <v>1.056</v>
      </c>
      <c r="V80" s="11">
        <v>1</v>
      </c>
      <c r="W80" s="11">
        <v>8.4206018829345712</v>
      </c>
      <c r="X80" s="11">
        <v>0</v>
      </c>
      <c r="Y80" s="19">
        <v>0</v>
      </c>
      <c r="Z80" s="11">
        <f t="shared" si="1"/>
        <v>8.4206018829345712</v>
      </c>
      <c r="AA80" s="46"/>
      <c r="AC80" s="3">
        <v>15.428471010706037</v>
      </c>
      <c r="AD80" s="45">
        <v>4.8296358778847255</v>
      </c>
      <c r="AE80" s="3">
        <v>14.34193322331256</v>
      </c>
      <c r="AF80" s="45">
        <v>3.7724094998462006</v>
      </c>
    </row>
    <row r="81" spans="1:32" x14ac:dyDescent="0.25">
      <c r="A81" s="41">
        <v>197</v>
      </c>
      <c r="B81" s="43"/>
      <c r="C81" s="43"/>
      <c r="D81" s="24"/>
      <c r="E81" s="43"/>
      <c r="F81" s="43"/>
      <c r="G81" s="43"/>
      <c r="H81" s="43"/>
      <c r="I81" s="43"/>
      <c r="J81" s="43"/>
      <c r="K81" s="43"/>
      <c r="L81" s="43"/>
      <c r="M81" s="64"/>
      <c r="N81" s="5">
        <v>880</v>
      </c>
      <c r="O81" s="6">
        <v>0.81</v>
      </c>
      <c r="P81" s="43"/>
      <c r="Q81" s="43"/>
      <c r="R81" s="43"/>
      <c r="S81" s="43"/>
      <c r="T81" s="2">
        <v>6.3704409599304199</v>
      </c>
      <c r="U81" s="11">
        <v>1.056</v>
      </c>
      <c r="V81" s="11">
        <v>1</v>
      </c>
      <c r="W81" s="11">
        <v>6.727185653686524</v>
      </c>
      <c r="X81" s="11">
        <v>0</v>
      </c>
      <c r="Y81" s="19">
        <v>0</v>
      </c>
      <c r="Z81" s="11">
        <f t="shared" si="1"/>
        <v>6.727185653686524</v>
      </c>
      <c r="AA81" s="46"/>
      <c r="AC81" s="3">
        <v>22.155656664392559</v>
      </c>
      <c r="AD81" s="47" t="s">
        <v>128</v>
      </c>
      <c r="AE81" s="3">
        <v>21.173024384045853</v>
      </c>
      <c r="AF81" s="47" t="s">
        <v>128</v>
      </c>
    </row>
    <row r="82" spans="1:32" x14ac:dyDescent="0.25">
      <c r="A82" s="41">
        <v>198</v>
      </c>
      <c r="B82" s="43"/>
      <c r="C82" s="43"/>
      <c r="D82" s="24"/>
      <c r="E82" s="43"/>
      <c r="F82" s="43"/>
      <c r="G82" s="43"/>
      <c r="H82" s="43"/>
      <c r="I82" s="43"/>
      <c r="J82" s="43"/>
      <c r="K82" s="43"/>
      <c r="L82" s="43"/>
      <c r="M82" s="64"/>
      <c r="N82" s="5">
        <v>900</v>
      </c>
      <c r="O82" s="6">
        <v>0.83</v>
      </c>
      <c r="P82" s="43"/>
      <c r="Q82" s="43"/>
      <c r="R82" s="43"/>
      <c r="S82" s="43"/>
      <c r="T82" s="2">
        <v>7.2474818229675293</v>
      </c>
      <c r="U82" s="11">
        <v>1.056</v>
      </c>
      <c r="V82" s="11">
        <v>1</v>
      </c>
      <c r="W82" s="11">
        <v>7.6533408050537117</v>
      </c>
      <c r="X82" s="11">
        <v>0</v>
      </c>
      <c r="Y82" s="19">
        <v>0</v>
      </c>
      <c r="Z82" s="11">
        <f t="shared" si="1"/>
        <v>7.6533408050537117</v>
      </c>
      <c r="AA82" s="46"/>
      <c r="AC82" s="3">
        <v>29.808997469446272</v>
      </c>
      <c r="AD82" s="47" t="s">
        <v>128</v>
      </c>
      <c r="AE82" s="3">
        <v>28.930270696146334</v>
      </c>
      <c r="AF82" s="47" t="s">
        <v>128</v>
      </c>
    </row>
    <row r="83" spans="1:32" x14ac:dyDescent="0.25">
      <c r="A83" s="41">
        <v>199</v>
      </c>
      <c r="B83" s="43"/>
      <c r="C83" s="43"/>
      <c r="D83" s="24"/>
      <c r="E83" s="45">
        <v>10.787500000000001</v>
      </c>
      <c r="F83" s="45">
        <v>22.512269259582673</v>
      </c>
      <c r="G83" s="45">
        <v>16.023620247374499</v>
      </c>
      <c r="H83" s="45">
        <v>13.834201774042199</v>
      </c>
      <c r="I83" s="45">
        <v>13.092926315747174</v>
      </c>
      <c r="J83" s="45">
        <v>14.750304849825275</v>
      </c>
      <c r="K83" s="45">
        <v>15.537297870959749</v>
      </c>
      <c r="L83" s="43"/>
      <c r="M83" s="64"/>
      <c r="N83" s="5">
        <v>910</v>
      </c>
      <c r="O83" s="7">
        <v>0.84</v>
      </c>
      <c r="P83" s="43"/>
      <c r="Q83" s="43"/>
      <c r="R83" s="43"/>
      <c r="S83" s="43"/>
      <c r="T83" s="2">
        <v>7.3876214027404785</v>
      </c>
      <c r="U83" s="11">
        <v>1.056</v>
      </c>
      <c r="V83" s="11">
        <v>1</v>
      </c>
      <c r="W83" s="11">
        <v>7.8013282012939458</v>
      </c>
      <c r="X83" s="11">
        <v>0</v>
      </c>
      <c r="Y83" s="19">
        <v>0</v>
      </c>
      <c r="Z83" s="11">
        <f t="shared" si="1"/>
        <v>7.8013282012939458</v>
      </c>
      <c r="AA83" s="46"/>
      <c r="AC83" s="3">
        <v>37.610325670740217</v>
      </c>
      <c r="AD83" s="45">
        <v>36.333476157001876</v>
      </c>
      <c r="AE83" s="3">
        <v>36.783551650963666</v>
      </c>
      <c r="AF83" s="45">
        <v>35.926358640660951</v>
      </c>
    </row>
    <row r="84" spans="1:32" x14ac:dyDescent="0.25">
      <c r="A84" s="41">
        <v>200</v>
      </c>
      <c r="B84" s="43"/>
      <c r="C84" s="4">
        <v>35</v>
      </c>
      <c r="D84" s="24"/>
      <c r="E84" s="43"/>
      <c r="F84" s="43"/>
      <c r="G84" s="43"/>
      <c r="H84" s="43"/>
      <c r="I84" s="43"/>
      <c r="J84" s="43"/>
      <c r="K84" s="43"/>
      <c r="L84" s="43"/>
      <c r="M84" s="63" t="s">
        <v>24</v>
      </c>
      <c r="N84" s="5">
        <v>920</v>
      </c>
      <c r="O84" s="7">
        <v>0.69</v>
      </c>
      <c r="P84" s="43"/>
      <c r="Q84" s="62">
        <v>176</v>
      </c>
      <c r="R84" s="14">
        <v>29</v>
      </c>
      <c r="S84" s="43"/>
      <c r="T84" s="2">
        <v>6.9454994201660156</v>
      </c>
      <c r="U84" s="11">
        <v>1.056</v>
      </c>
      <c r="V84" s="11">
        <v>1</v>
      </c>
      <c r="W84" s="11">
        <v>7.3344473876953131</v>
      </c>
      <c r="X84" s="11">
        <v>0</v>
      </c>
      <c r="Y84" s="19">
        <v>0</v>
      </c>
      <c r="Z84" s="11">
        <f t="shared" si="1"/>
        <v>7.3344473876953131</v>
      </c>
      <c r="AA84" s="46"/>
      <c r="AC84" s="3">
        <v>9.9447730584355298</v>
      </c>
      <c r="AD84" s="47" t="s">
        <v>128</v>
      </c>
      <c r="AE84" s="3">
        <v>9.1699517921823634</v>
      </c>
      <c r="AF84" s="47" t="s">
        <v>128</v>
      </c>
    </row>
    <row r="85" spans="1:32" x14ac:dyDescent="0.25">
      <c r="A85" s="41">
        <v>201</v>
      </c>
      <c r="B85" s="4">
        <v>1.5</v>
      </c>
      <c r="C85" s="43"/>
      <c r="D85" s="24"/>
      <c r="E85" s="45">
        <v>26.725000000000001</v>
      </c>
      <c r="F85" s="45">
        <v>24.763125884759599</v>
      </c>
      <c r="G85" s="45">
        <v>15.7458148314692</v>
      </c>
      <c r="H85" s="45">
        <v>13.5515361090926</v>
      </c>
      <c r="I85" s="45">
        <v>12.686173940034401</v>
      </c>
      <c r="J85" s="45">
        <v>14.517612371459924</v>
      </c>
      <c r="K85" s="45">
        <v>15.209154726833049</v>
      </c>
      <c r="L85" s="43"/>
      <c r="M85" s="64"/>
      <c r="N85" s="5">
        <v>930</v>
      </c>
      <c r="O85" s="6">
        <v>0.85</v>
      </c>
      <c r="P85" s="43"/>
      <c r="Q85" s="43"/>
      <c r="R85" s="43"/>
      <c r="S85" s="43"/>
      <c r="T85" s="2">
        <v>6.8643474578857422</v>
      </c>
      <c r="U85" s="11">
        <v>1.056</v>
      </c>
      <c r="V85" s="11">
        <v>1</v>
      </c>
      <c r="W85" s="11">
        <v>7.248750915527344</v>
      </c>
      <c r="X85" s="11">
        <v>0</v>
      </c>
      <c r="Y85" s="19">
        <v>0</v>
      </c>
      <c r="Z85" s="11">
        <f t="shared" si="1"/>
        <v>7.248750915527344</v>
      </c>
      <c r="AA85" s="46"/>
      <c r="AC85" s="3">
        <v>15.862273973962875</v>
      </c>
      <c r="AD85" s="45">
        <v>7.3560695240358012</v>
      </c>
      <c r="AE85" s="3">
        <v>15.139405461233089</v>
      </c>
      <c r="AF85" s="45">
        <v>6.6679128549469215</v>
      </c>
    </row>
    <row r="86" spans="1:32" x14ac:dyDescent="0.25">
      <c r="A86" s="41">
        <v>202</v>
      </c>
      <c r="B86" s="43"/>
      <c r="C86" s="43"/>
      <c r="D86" s="24"/>
      <c r="E86" s="43"/>
      <c r="F86" s="43"/>
      <c r="G86" s="43"/>
      <c r="H86" s="43"/>
      <c r="I86" s="43"/>
      <c r="J86" s="43"/>
      <c r="K86" s="43"/>
      <c r="L86" s="43"/>
      <c r="M86" s="63" t="s">
        <v>25</v>
      </c>
      <c r="N86" s="5">
        <v>940</v>
      </c>
      <c r="O86" s="6">
        <v>0.86</v>
      </c>
      <c r="P86" s="43"/>
      <c r="Q86" s="62">
        <v>190</v>
      </c>
      <c r="R86" s="43"/>
      <c r="S86" s="43"/>
      <c r="T86" s="2">
        <v>7.9068183898925781</v>
      </c>
      <c r="U86" s="11">
        <v>1.056</v>
      </c>
      <c r="V86" s="11">
        <v>1</v>
      </c>
      <c r="W86" s="11">
        <v>8.3496002197265629</v>
      </c>
      <c r="X86" s="11">
        <v>0</v>
      </c>
      <c r="Y86" s="19">
        <v>0</v>
      </c>
      <c r="Z86" s="11">
        <f t="shared" si="1"/>
        <v>8.3496002197265629</v>
      </c>
      <c r="AA86" s="46"/>
      <c r="AC86" s="3">
        <v>24.211874193689439</v>
      </c>
      <c r="AD86" s="47" t="s">
        <v>128</v>
      </c>
      <c r="AE86" s="3">
        <v>23.540958434483034</v>
      </c>
      <c r="AF86" s="47" t="s">
        <v>128</v>
      </c>
    </row>
    <row r="87" spans="1:32" x14ac:dyDescent="0.25">
      <c r="A87" s="41">
        <v>203</v>
      </c>
      <c r="B87" s="43"/>
      <c r="C87" s="43"/>
      <c r="D87" s="24"/>
      <c r="E87" s="43"/>
      <c r="F87" s="43"/>
      <c r="G87" s="43"/>
      <c r="H87" s="43"/>
      <c r="I87" s="43"/>
      <c r="J87" s="43"/>
      <c r="K87" s="43"/>
      <c r="L87" s="43"/>
      <c r="M87" s="64"/>
      <c r="N87" s="5">
        <v>950</v>
      </c>
      <c r="O87" s="7">
        <v>0.85</v>
      </c>
      <c r="P87" s="43"/>
      <c r="Q87" s="43"/>
      <c r="R87" s="43"/>
      <c r="S87" s="43"/>
      <c r="T87" s="2">
        <v>8.4961376190185547</v>
      </c>
      <c r="U87" s="11">
        <v>1.056</v>
      </c>
      <c r="V87" s="11">
        <v>1</v>
      </c>
      <c r="W87" s="11">
        <v>8.9719213256835939</v>
      </c>
      <c r="X87" s="11">
        <v>0</v>
      </c>
      <c r="Y87" s="19">
        <v>0</v>
      </c>
      <c r="Z87" s="11">
        <f t="shared" si="1"/>
        <v>8.9719213256835939</v>
      </c>
      <c r="AA87" s="46"/>
      <c r="AC87" s="3">
        <v>33.183795519373035</v>
      </c>
      <c r="AD87" s="47" t="s">
        <v>128</v>
      </c>
      <c r="AE87" s="3">
        <v>32.564832513690014</v>
      </c>
      <c r="AF87" s="47" t="s">
        <v>128</v>
      </c>
    </row>
    <row r="88" spans="1:32" x14ac:dyDescent="0.25">
      <c r="A88" s="41">
        <v>204</v>
      </c>
      <c r="B88" s="43"/>
      <c r="C88" s="43"/>
      <c r="D88" s="24"/>
      <c r="E88" s="43"/>
      <c r="F88" s="43"/>
      <c r="G88" s="43"/>
      <c r="H88" s="43"/>
      <c r="I88" s="43"/>
      <c r="J88" s="43"/>
      <c r="K88" s="43"/>
      <c r="L88" s="43"/>
      <c r="M88" s="64"/>
      <c r="N88" s="5">
        <v>955</v>
      </c>
      <c r="O88" s="6">
        <v>0.85</v>
      </c>
      <c r="P88" s="43"/>
      <c r="Q88" s="43"/>
      <c r="R88" s="43"/>
      <c r="S88" s="43"/>
      <c r="T88" s="2">
        <v>9.2478904724121094</v>
      </c>
      <c r="U88" s="11">
        <v>1.056</v>
      </c>
      <c r="V88" s="11">
        <v>1</v>
      </c>
      <c r="W88" s="11">
        <v>9.7657723388671887</v>
      </c>
      <c r="X88" s="11">
        <v>0</v>
      </c>
      <c r="Y88" s="19">
        <v>0</v>
      </c>
      <c r="Z88" s="11">
        <f t="shared" si="1"/>
        <v>9.7657723388671887</v>
      </c>
      <c r="AA88" s="46"/>
      <c r="AC88" s="3">
        <v>42.949567858240222</v>
      </c>
      <c r="AD88" s="47" t="s">
        <v>128</v>
      </c>
      <c r="AE88" s="3">
        <v>42.356581229318891</v>
      </c>
      <c r="AF88" s="47" t="s">
        <v>128</v>
      </c>
    </row>
    <row r="89" spans="1:32" x14ac:dyDescent="0.25">
      <c r="A89" s="41">
        <v>205</v>
      </c>
      <c r="B89" s="43"/>
      <c r="C89" s="43"/>
      <c r="D89" s="24"/>
      <c r="E89" s="45">
        <v>11.674999999999999</v>
      </c>
      <c r="F89" s="45">
        <v>20.814887723501002</v>
      </c>
      <c r="G89" s="45">
        <v>15.193573889410724</v>
      </c>
      <c r="H89" s="45">
        <v>13.5188019273617</v>
      </c>
      <c r="I89" s="45">
        <v>12.92270518663315</v>
      </c>
      <c r="J89" s="45">
        <v>14.630375752709551</v>
      </c>
      <c r="K89" s="45">
        <v>15.301787886917026</v>
      </c>
      <c r="L89" s="43"/>
      <c r="M89" s="64"/>
      <c r="N89" s="5">
        <v>960</v>
      </c>
      <c r="O89" s="6">
        <v>0.85</v>
      </c>
      <c r="P89" s="43"/>
      <c r="Q89" s="43"/>
      <c r="R89" s="43"/>
      <c r="S89" s="43"/>
      <c r="T89" s="2">
        <v>8.3130416870117187</v>
      </c>
      <c r="U89" s="11">
        <v>1.056</v>
      </c>
      <c r="V89" s="11">
        <v>1</v>
      </c>
      <c r="W89" s="11">
        <v>8.7785720214843757</v>
      </c>
      <c r="X89" s="11">
        <v>0</v>
      </c>
      <c r="Y89" s="19">
        <v>0</v>
      </c>
      <c r="Z89" s="11">
        <f t="shared" si="1"/>
        <v>8.7785720214843757</v>
      </c>
      <c r="AA89" s="46"/>
      <c r="AC89" s="3">
        <v>51.728139879724594</v>
      </c>
      <c r="AD89" s="45">
        <v>43.530709379179726</v>
      </c>
      <c r="AE89" s="3">
        <v>51.161129627564961</v>
      </c>
      <c r="AF89" s="45">
        <v>42.985131113805259</v>
      </c>
    </row>
    <row r="90" spans="1:32" x14ac:dyDescent="0.25">
      <c r="A90" s="41">
        <v>206</v>
      </c>
      <c r="B90" s="43"/>
      <c r="C90" s="4">
        <v>40.1</v>
      </c>
      <c r="D90" s="24"/>
      <c r="E90" s="43"/>
      <c r="F90" s="43"/>
      <c r="G90" s="43"/>
      <c r="H90" s="43"/>
      <c r="I90" s="43"/>
      <c r="J90" s="43"/>
      <c r="K90" s="43"/>
      <c r="L90" s="43"/>
      <c r="M90" s="63" t="s">
        <v>26</v>
      </c>
      <c r="N90" s="5">
        <v>965</v>
      </c>
      <c r="O90" s="7">
        <v>0.81</v>
      </c>
      <c r="P90" s="43"/>
      <c r="Q90" s="62">
        <v>215</v>
      </c>
      <c r="R90" s="14">
        <v>19</v>
      </c>
      <c r="S90" s="43"/>
      <c r="T90" s="2">
        <v>9.1084089279174805</v>
      </c>
      <c r="U90" s="11">
        <v>1.056</v>
      </c>
      <c r="V90" s="11">
        <v>1</v>
      </c>
      <c r="W90" s="11">
        <v>9.6184798278808596</v>
      </c>
      <c r="X90" s="11">
        <v>0</v>
      </c>
      <c r="Y90" s="19">
        <v>0</v>
      </c>
      <c r="Z90" s="11">
        <f t="shared" si="1"/>
        <v>9.6184798278808596</v>
      </c>
      <c r="AA90" s="46"/>
      <c r="AC90" s="3">
        <v>21.351224943423219</v>
      </c>
      <c r="AD90" s="47" t="s">
        <v>128</v>
      </c>
      <c r="AE90" s="3">
        <v>20.810191068025279</v>
      </c>
      <c r="AF90" s="47" t="s">
        <v>128</v>
      </c>
    </row>
    <row r="91" spans="1:32" x14ac:dyDescent="0.25">
      <c r="A91" s="41">
        <v>207</v>
      </c>
      <c r="B91" s="43"/>
      <c r="C91" s="43"/>
      <c r="D91" s="24"/>
      <c r="E91" s="45">
        <v>25.75</v>
      </c>
      <c r="F91" s="45">
        <v>24.05268016174465</v>
      </c>
      <c r="G91" s="45">
        <v>15.052033775622276</v>
      </c>
      <c r="H91" s="45">
        <v>13.56095468596035</v>
      </c>
      <c r="I91" s="45">
        <v>12.974943038332325</v>
      </c>
      <c r="J91" s="45">
        <v>14.778289768432424</v>
      </c>
      <c r="K91" s="45">
        <v>15.752000870801151</v>
      </c>
      <c r="L91" s="43"/>
      <c r="M91" s="64"/>
      <c r="N91" s="5">
        <v>970</v>
      </c>
      <c r="O91" s="6">
        <v>0.88</v>
      </c>
      <c r="P91" s="43"/>
      <c r="Q91" s="43"/>
      <c r="R91" s="43"/>
      <c r="S91" s="43"/>
      <c r="T91" s="2">
        <v>6.2624850273132324</v>
      </c>
      <c r="U91" s="11">
        <v>1.056</v>
      </c>
      <c r="V91" s="11">
        <v>1</v>
      </c>
      <c r="W91" s="11">
        <v>6.6131841888427738</v>
      </c>
      <c r="X91" s="11">
        <v>0</v>
      </c>
      <c r="Y91" s="19">
        <v>0</v>
      </c>
      <c r="Z91" s="11">
        <f t="shared" si="1"/>
        <v>6.6131841888427738</v>
      </c>
      <c r="AA91" s="46"/>
      <c r="AC91" s="3">
        <v>27.964409132265992</v>
      </c>
      <c r="AD91" s="45">
        <v>13.00299413001817</v>
      </c>
      <c r="AE91" s="3">
        <v>27.449351633629746</v>
      </c>
      <c r="AF91" s="45">
        <v>12.55175787878645</v>
      </c>
    </row>
    <row r="92" spans="1:32" x14ac:dyDescent="0.25">
      <c r="A92" s="41">
        <v>208</v>
      </c>
      <c r="B92" s="43"/>
      <c r="C92" s="43"/>
      <c r="D92" s="24"/>
      <c r="E92" s="43"/>
      <c r="F92" s="43"/>
      <c r="G92" s="43"/>
      <c r="H92" s="43"/>
      <c r="I92" s="43"/>
      <c r="J92" s="43"/>
      <c r="K92" s="43"/>
      <c r="L92" s="43"/>
      <c r="M92" s="64"/>
      <c r="N92" s="5">
        <v>975</v>
      </c>
      <c r="O92" s="6">
        <v>0.89</v>
      </c>
      <c r="P92" s="43"/>
      <c r="Q92" s="43"/>
      <c r="R92" s="43"/>
      <c r="S92" s="43"/>
      <c r="T92" s="2">
        <v>6.7205462455749512</v>
      </c>
      <c r="U92" s="11">
        <v>1.056</v>
      </c>
      <c r="V92" s="11">
        <v>1</v>
      </c>
      <c r="W92" s="11">
        <v>7.0968968353271489</v>
      </c>
      <c r="X92" s="11">
        <v>0</v>
      </c>
      <c r="Y92" s="19">
        <v>0</v>
      </c>
      <c r="Z92" s="11">
        <f t="shared" si="1"/>
        <v>7.0968968353271489</v>
      </c>
      <c r="AA92" s="46"/>
      <c r="AC92" s="3">
        <v>35.061305967593142</v>
      </c>
      <c r="AD92" s="47" t="s">
        <v>128</v>
      </c>
      <c r="AE92" s="3">
        <v>34.572224845718587</v>
      </c>
      <c r="AF92" s="47" t="s">
        <v>128</v>
      </c>
    </row>
    <row r="93" spans="1:32" x14ac:dyDescent="0.25">
      <c r="A93" s="41">
        <v>209</v>
      </c>
      <c r="B93" s="43"/>
      <c r="C93" s="43"/>
      <c r="D93" s="24"/>
      <c r="E93" s="45">
        <v>15.2125</v>
      </c>
      <c r="F93" s="45">
        <v>22.342891530371425</v>
      </c>
      <c r="G93" s="45">
        <v>14.941614864260124</v>
      </c>
      <c r="H93" s="45">
        <v>13.393951678322924</v>
      </c>
      <c r="I93" s="45">
        <v>13.03555477979935</v>
      </c>
      <c r="J93" s="45">
        <v>14.41245820205075</v>
      </c>
      <c r="K93" s="45">
        <v>15.623685243934025</v>
      </c>
      <c r="L93" s="43"/>
      <c r="M93" s="63" t="s">
        <v>27</v>
      </c>
      <c r="N93" s="5">
        <v>980</v>
      </c>
      <c r="O93" s="7">
        <v>0.88</v>
      </c>
      <c r="P93" s="43"/>
      <c r="Q93" s="62">
        <v>242</v>
      </c>
      <c r="R93" s="43"/>
      <c r="S93" s="43"/>
      <c r="T93" s="2">
        <v>8.0561189651489258</v>
      </c>
      <c r="U93" s="11">
        <v>1.056</v>
      </c>
      <c r="V93" s="11">
        <v>1</v>
      </c>
      <c r="W93" s="11">
        <v>8.5072616271972663</v>
      </c>
      <c r="X93" s="11">
        <v>0</v>
      </c>
      <c r="Y93" s="19">
        <v>0</v>
      </c>
      <c r="Z93" s="11">
        <f t="shared" si="1"/>
        <v>8.5072616271972663</v>
      </c>
      <c r="AA93" s="46"/>
      <c r="AC93" s="3">
        <v>43.568567594790409</v>
      </c>
      <c r="AD93" s="45">
        <v>34.770875781136574</v>
      </c>
      <c r="AE93" s="3">
        <v>43.105462849677544</v>
      </c>
      <c r="AF93" s="45">
        <v>34.259141955962619</v>
      </c>
    </row>
    <row r="94" spans="1:32" x14ac:dyDescent="0.25">
      <c r="A94" s="41">
        <v>210</v>
      </c>
      <c r="B94" s="43"/>
      <c r="C94" s="4">
        <v>35.1</v>
      </c>
      <c r="D94" s="24"/>
      <c r="E94" s="43"/>
      <c r="F94" s="43"/>
      <c r="G94" s="43"/>
      <c r="H94" s="43"/>
      <c r="I94" s="43"/>
      <c r="J94" s="43"/>
      <c r="K94" s="43"/>
      <c r="L94" s="43"/>
      <c r="M94" s="64"/>
      <c r="N94" s="5">
        <v>985</v>
      </c>
      <c r="O94" s="7">
        <v>0.85</v>
      </c>
      <c r="P94" s="43"/>
      <c r="Q94" s="43"/>
      <c r="R94" s="14">
        <v>39</v>
      </c>
      <c r="S94" s="43"/>
      <c r="T94" s="2">
        <v>7.9180169105529785</v>
      </c>
      <c r="U94" s="11">
        <v>1.056</v>
      </c>
      <c r="V94" s="11">
        <v>1</v>
      </c>
      <c r="W94" s="11">
        <v>8.3614258575439457</v>
      </c>
      <c r="X94" s="11">
        <v>0</v>
      </c>
      <c r="Y94" s="19">
        <v>0</v>
      </c>
      <c r="Z94" s="11">
        <f t="shared" si="1"/>
        <v>8.3614258575439457</v>
      </c>
      <c r="AA94" s="46"/>
      <c r="AC94" s="3">
        <v>16.829993452334357</v>
      </c>
      <c r="AD94" s="47" t="s">
        <v>128</v>
      </c>
      <c r="AE94" s="3">
        <v>16.392865083983178</v>
      </c>
      <c r="AF94" s="47" t="s">
        <v>128</v>
      </c>
    </row>
    <row r="95" spans="1:32" x14ac:dyDescent="0.25">
      <c r="A95" s="41">
        <v>211</v>
      </c>
      <c r="B95" s="43"/>
      <c r="C95" s="43"/>
      <c r="D95" s="24"/>
      <c r="E95" s="43"/>
      <c r="F95" s="43"/>
      <c r="G95" s="43"/>
      <c r="H95" s="43"/>
      <c r="I95" s="43"/>
      <c r="J95" s="43"/>
      <c r="K95" s="43"/>
      <c r="L95" s="43"/>
      <c r="M95" s="64"/>
      <c r="N95" s="5">
        <v>990</v>
      </c>
      <c r="O95" s="6">
        <v>0.9</v>
      </c>
      <c r="P95" s="43"/>
      <c r="Q95" s="43"/>
      <c r="R95" s="43"/>
      <c r="S95" s="43"/>
      <c r="T95" s="2">
        <v>7.6662497520446777</v>
      </c>
      <c r="U95" s="11">
        <v>1.056</v>
      </c>
      <c r="V95" s="11">
        <v>1</v>
      </c>
      <c r="W95" s="11">
        <v>8.0955597381591797</v>
      </c>
      <c r="X95" s="11">
        <v>0</v>
      </c>
      <c r="Y95" s="19">
        <v>0</v>
      </c>
      <c r="Z95" s="11">
        <f t="shared" si="1"/>
        <v>8.0955597381591797</v>
      </c>
      <c r="AA95" s="46"/>
      <c r="AC95" s="3">
        <v>24.925553190493538</v>
      </c>
      <c r="AD95" s="47" t="s">
        <v>128</v>
      </c>
      <c r="AE95" s="3">
        <v>24.51440119890405</v>
      </c>
      <c r="AF95" s="47" t="s">
        <v>128</v>
      </c>
    </row>
    <row r="96" spans="1:32" x14ac:dyDescent="0.25">
      <c r="A96" s="41">
        <v>212</v>
      </c>
      <c r="B96" s="43"/>
      <c r="C96" s="43"/>
      <c r="D96" s="24"/>
      <c r="E96" s="43"/>
      <c r="F96" s="43"/>
      <c r="G96" s="43"/>
      <c r="H96" s="43"/>
      <c r="I96" s="43"/>
      <c r="J96" s="43"/>
      <c r="K96" s="43"/>
      <c r="L96" s="43"/>
      <c r="M96" s="64"/>
      <c r="N96" s="5">
        <v>995</v>
      </c>
      <c r="O96" s="6">
        <v>0.9</v>
      </c>
      <c r="P96" s="43"/>
      <c r="Q96" s="43"/>
      <c r="R96" s="43"/>
      <c r="S96" s="43"/>
      <c r="T96" s="2">
        <v>6.8747849464416504</v>
      </c>
      <c r="U96" s="11">
        <v>1.056</v>
      </c>
      <c r="V96" s="11">
        <v>1</v>
      </c>
      <c r="W96" s="11">
        <v>7.259772903442383</v>
      </c>
      <c r="X96" s="11">
        <v>0</v>
      </c>
      <c r="Y96" s="19">
        <v>0</v>
      </c>
      <c r="Z96" s="11">
        <f t="shared" si="1"/>
        <v>7.259772903442383</v>
      </c>
      <c r="AA96" s="46"/>
      <c r="AC96" s="3">
        <v>32.18532609393592</v>
      </c>
      <c r="AD96" s="47" t="s">
        <v>128</v>
      </c>
      <c r="AE96" s="3">
        <v>31.800150479108126</v>
      </c>
      <c r="AF96" s="47" t="s">
        <v>128</v>
      </c>
    </row>
    <row r="97" spans="1:32" x14ac:dyDescent="0.25">
      <c r="A97" s="41">
        <v>213</v>
      </c>
      <c r="B97" s="43"/>
      <c r="C97" s="43"/>
      <c r="D97" s="24"/>
      <c r="E97" s="43"/>
      <c r="F97" s="43"/>
      <c r="G97" s="43"/>
      <c r="H97" s="43"/>
      <c r="I97" s="43"/>
      <c r="J97" s="43"/>
      <c r="K97" s="43"/>
      <c r="L97" s="43"/>
      <c r="M97" s="63" t="s">
        <v>28</v>
      </c>
      <c r="N97" s="5">
        <v>1000</v>
      </c>
      <c r="O97" s="7">
        <v>0.86</v>
      </c>
      <c r="P97" s="43"/>
      <c r="Q97" s="62">
        <v>274</v>
      </c>
      <c r="R97" s="43"/>
      <c r="S97" s="43"/>
      <c r="T97" s="2">
        <v>6.084406852722168</v>
      </c>
      <c r="U97" s="11">
        <v>1.056</v>
      </c>
      <c r="V97" s="11">
        <v>1</v>
      </c>
      <c r="W97" s="11">
        <v>6.4251336364746097</v>
      </c>
      <c r="X97" s="11">
        <v>0</v>
      </c>
      <c r="Y97" s="19">
        <v>0</v>
      </c>
      <c r="Z97" s="11">
        <f t="shared" si="1"/>
        <v>6.4251336364746097</v>
      </c>
      <c r="AA97" s="46"/>
      <c r="AC97" s="3">
        <v>38.610459730410533</v>
      </c>
      <c r="AD97" s="47" t="s">
        <v>128</v>
      </c>
      <c r="AE97" s="3">
        <v>38.251260492344429</v>
      </c>
      <c r="AF97" s="47" t="s">
        <v>128</v>
      </c>
    </row>
    <row r="98" spans="1:32" x14ac:dyDescent="0.25">
      <c r="A98" s="41">
        <v>214</v>
      </c>
      <c r="B98" s="43"/>
      <c r="C98" s="43"/>
      <c r="D98" s="24"/>
      <c r="E98" s="45">
        <v>14.6875</v>
      </c>
      <c r="F98" s="45">
        <v>22.35902839345145</v>
      </c>
      <c r="G98" s="45">
        <v>14.539327375859051</v>
      </c>
      <c r="H98" s="45">
        <v>13.548145757955675</v>
      </c>
      <c r="I98" s="45">
        <v>12.817844298886826</v>
      </c>
      <c r="J98" s="45">
        <v>14.469101501122225</v>
      </c>
      <c r="K98" s="45">
        <v>15.281179818210049</v>
      </c>
      <c r="L98" s="43"/>
      <c r="M98" s="64"/>
      <c r="N98" s="5">
        <v>1005</v>
      </c>
      <c r="O98" s="6">
        <v>0.9</v>
      </c>
      <c r="P98" s="43"/>
      <c r="Q98" s="43"/>
      <c r="R98" s="43"/>
      <c r="S98" s="43"/>
      <c r="T98" s="2">
        <v>4.8926148414611816</v>
      </c>
      <c r="U98" s="11">
        <v>1.056</v>
      </c>
      <c r="V98" s="11">
        <v>1</v>
      </c>
      <c r="W98" s="11">
        <v>5.1666012725830077</v>
      </c>
      <c r="X98" s="11">
        <v>0</v>
      </c>
      <c r="Y98" s="19">
        <v>0</v>
      </c>
      <c r="Z98" s="11">
        <f t="shared" si="1"/>
        <v>5.1666012725830077</v>
      </c>
      <c r="AA98" s="46"/>
      <c r="AC98" s="3">
        <v>43.777061002993541</v>
      </c>
      <c r="AD98" s="45">
        <v>36.254245418201471</v>
      </c>
      <c r="AE98" s="3">
        <v>43.443838141689127</v>
      </c>
      <c r="AF98" s="45">
        <v>35.994661009281529</v>
      </c>
    </row>
    <row r="99" spans="1:32" x14ac:dyDescent="0.25">
      <c r="A99" s="41">
        <v>215</v>
      </c>
      <c r="B99" s="4">
        <v>19</v>
      </c>
      <c r="C99" s="4">
        <v>23.1</v>
      </c>
      <c r="D99" s="24"/>
      <c r="E99" s="43"/>
      <c r="F99" s="43"/>
      <c r="G99" s="43"/>
      <c r="H99" s="43"/>
      <c r="I99" s="43"/>
      <c r="J99" s="43"/>
      <c r="K99" s="43"/>
      <c r="L99" s="43"/>
      <c r="M99" s="64"/>
      <c r="N99" s="5">
        <v>1010</v>
      </c>
      <c r="O99" s="6">
        <v>0.9</v>
      </c>
      <c r="P99" s="43"/>
      <c r="Q99" s="43"/>
      <c r="R99" s="43"/>
      <c r="S99" s="43"/>
      <c r="T99" s="2">
        <v>5.8575758934020996</v>
      </c>
      <c r="U99" s="11">
        <v>1.056</v>
      </c>
      <c r="V99" s="11">
        <v>1</v>
      </c>
      <c r="W99" s="11">
        <v>6.1856001434326178</v>
      </c>
      <c r="X99" s="11">
        <v>0</v>
      </c>
      <c r="Y99" s="19">
        <v>0</v>
      </c>
      <c r="Z99" s="11">
        <f t="shared" si="1"/>
        <v>6.1856001434326178</v>
      </c>
      <c r="AA99" s="46"/>
      <c r="AC99" s="3">
        <v>8.7626611464261543</v>
      </c>
      <c r="AD99" s="47" t="s">
        <v>128</v>
      </c>
      <c r="AE99" s="3">
        <v>8.4554146618834327</v>
      </c>
      <c r="AF99" s="47" t="s">
        <v>128</v>
      </c>
    </row>
    <row r="100" spans="1:32" x14ac:dyDescent="0.25">
      <c r="A100" s="41">
        <v>216</v>
      </c>
      <c r="B100" s="43"/>
      <c r="C100" s="43"/>
      <c r="D100" s="24"/>
      <c r="E100" s="43"/>
      <c r="F100" s="43"/>
      <c r="G100" s="43"/>
      <c r="H100" s="43"/>
      <c r="I100" s="43"/>
      <c r="J100" s="43"/>
      <c r="K100" s="43"/>
      <c r="L100" s="43"/>
      <c r="M100" s="63" t="s">
        <v>28</v>
      </c>
      <c r="N100" s="5">
        <v>1015</v>
      </c>
      <c r="O100" s="6">
        <v>0.9</v>
      </c>
      <c r="P100" s="43"/>
      <c r="Q100" s="62">
        <v>276</v>
      </c>
      <c r="R100" s="43"/>
      <c r="S100" s="43"/>
      <c r="T100" s="2">
        <v>5.801785945892334</v>
      </c>
      <c r="U100" s="11">
        <v>1.056</v>
      </c>
      <c r="V100" s="11">
        <v>1</v>
      </c>
      <c r="W100" s="11">
        <v>6.1266859588623053</v>
      </c>
      <c r="X100" s="11">
        <v>0</v>
      </c>
      <c r="Y100" s="19">
        <v>0</v>
      </c>
      <c r="Z100" s="11">
        <f t="shared" si="1"/>
        <v>6.1266859588623053</v>
      </c>
      <c r="AA100" s="46"/>
      <c r="AC100" s="3">
        <v>14.88934710528846</v>
      </c>
      <c r="AD100" s="47" t="s">
        <v>128</v>
      </c>
      <c r="AE100" s="3">
        <v>14.60807699750743</v>
      </c>
      <c r="AF100" s="47" t="s">
        <v>128</v>
      </c>
    </row>
    <row r="101" spans="1:32" x14ac:dyDescent="0.25">
      <c r="A101" s="41">
        <v>217</v>
      </c>
      <c r="B101" s="43"/>
      <c r="C101" s="43"/>
      <c r="D101" s="24"/>
      <c r="E101" s="43"/>
      <c r="F101" s="43"/>
      <c r="G101" s="43"/>
      <c r="H101" s="43"/>
      <c r="I101" s="43"/>
      <c r="J101" s="43"/>
      <c r="K101" s="43"/>
      <c r="L101" s="43"/>
      <c r="M101" s="64"/>
      <c r="N101" s="5">
        <v>1020</v>
      </c>
      <c r="O101" s="7">
        <v>0.8</v>
      </c>
      <c r="P101" s="43"/>
      <c r="Q101" s="43"/>
      <c r="R101" s="43"/>
      <c r="S101" s="43"/>
      <c r="T101" s="2">
        <v>6.5976037979125977</v>
      </c>
      <c r="U101" s="11">
        <v>1.056</v>
      </c>
      <c r="V101" s="11">
        <v>1</v>
      </c>
      <c r="W101" s="11">
        <v>6.9670696105957033</v>
      </c>
      <c r="X101" s="11">
        <v>0</v>
      </c>
      <c r="Y101" s="19">
        <v>0</v>
      </c>
      <c r="Z101" s="11">
        <f t="shared" si="1"/>
        <v>6.9670696105957033</v>
      </c>
      <c r="AA101" s="46"/>
      <c r="AC101" s="3">
        <v>21.856416715884162</v>
      </c>
      <c r="AD101" s="47" t="s">
        <v>128</v>
      </c>
      <c r="AE101" s="3">
        <v>21.601122984864826</v>
      </c>
      <c r="AF101" s="47" t="s">
        <v>128</v>
      </c>
    </row>
    <row r="102" spans="1:32" x14ac:dyDescent="0.25">
      <c r="A102" s="41">
        <v>218</v>
      </c>
      <c r="B102" s="43"/>
      <c r="C102" s="43"/>
      <c r="D102" s="24"/>
      <c r="E102" s="43"/>
      <c r="F102" s="43"/>
      <c r="G102" s="43"/>
      <c r="H102" s="43"/>
      <c r="I102" s="43"/>
      <c r="J102" s="43"/>
      <c r="K102" s="43"/>
      <c r="L102" s="43"/>
      <c r="M102" s="64"/>
      <c r="N102" s="5">
        <v>1025</v>
      </c>
      <c r="O102" s="6">
        <v>0.9</v>
      </c>
      <c r="P102" s="43"/>
      <c r="Q102" s="43"/>
      <c r="R102" s="43"/>
      <c r="S102" s="43"/>
      <c r="T102" s="2">
        <v>6.1661381721496582</v>
      </c>
      <c r="U102" s="11">
        <v>1.056</v>
      </c>
      <c r="V102" s="11">
        <v>1</v>
      </c>
      <c r="W102" s="11">
        <v>6.5114419097900393</v>
      </c>
      <c r="X102" s="11">
        <v>0</v>
      </c>
      <c r="Y102" s="19">
        <v>0</v>
      </c>
      <c r="Z102" s="11">
        <f t="shared" si="1"/>
        <v>6.5114419097900393</v>
      </c>
      <c r="AA102" s="46"/>
      <c r="AC102" s="3">
        <v>28.367858625674202</v>
      </c>
      <c r="AD102" s="47" t="s">
        <v>128</v>
      </c>
      <c r="AE102" s="3">
        <v>28.13854127141656</v>
      </c>
      <c r="AF102" s="47" t="s">
        <v>128</v>
      </c>
    </row>
    <row r="103" spans="1:32" x14ac:dyDescent="0.25">
      <c r="A103" s="41">
        <v>219</v>
      </c>
      <c r="B103" s="43"/>
      <c r="C103" s="43"/>
      <c r="D103" s="24"/>
      <c r="E103" s="45">
        <v>14.8</v>
      </c>
      <c r="F103" s="45">
        <v>23.248581814085775</v>
      </c>
      <c r="G103" s="45">
        <v>15.2481529022632</v>
      </c>
      <c r="H103" s="45">
        <v>13.494829002263799</v>
      </c>
      <c r="I103" s="45">
        <v>13.127189323923025</v>
      </c>
      <c r="J103" s="45">
        <v>14.513213302755325</v>
      </c>
      <c r="K103" s="45">
        <v>15.457857990616125</v>
      </c>
      <c r="L103" s="43"/>
      <c r="M103" s="64"/>
      <c r="N103" s="5">
        <v>1030</v>
      </c>
      <c r="O103" s="6">
        <v>0.9</v>
      </c>
      <c r="P103" s="43"/>
      <c r="Q103" s="43"/>
      <c r="R103" s="43"/>
      <c r="S103" s="43"/>
      <c r="T103" s="2">
        <v>6.5234861373901367</v>
      </c>
      <c r="U103" s="11">
        <v>1.056</v>
      </c>
      <c r="V103" s="11">
        <v>1</v>
      </c>
      <c r="W103" s="11">
        <v>6.8888013610839849</v>
      </c>
      <c r="X103" s="11">
        <v>0</v>
      </c>
      <c r="Y103" s="19">
        <v>0</v>
      </c>
      <c r="Z103" s="11">
        <f t="shared" si="1"/>
        <v>6.8888013610839849</v>
      </c>
      <c r="AA103" s="46"/>
      <c r="AC103" s="3">
        <v>35.256659986758187</v>
      </c>
      <c r="AD103" s="45">
        <v>31.450308844161668</v>
      </c>
      <c r="AE103" s="3">
        <v>35.053319009262239</v>
      </c>
      <c r="AF103" s="45">
        <v>31.32427464461443</v>
      </c>
    </row>
    <row r="104" spans="1:32" x14ac:dyDescent="0.25">
      <c r="A104" s="41">
        <v>220</v>
      </c>
      <c r="B104" s="43"/>
      <c r="C104" s="4">
        <v>30.1</v>
      </c>
      <c r="D104" s="24"/>
      <c r="E104" s="43"/>
      <c r="F104" s="43"/>
      <c r="G104" s="43"/>
      <c r="H104" s="43"/>
      <c r="I104" s="43"/>
      <c r="J104" s="43"/>
      <c r="K104" s="43"/>
      <c r="L104" s="43"/>
      <c r="M104" s="63" t="s">
        <v>29</v>
      </c>
      <c r="N104" s="5">
        <v>1035</v>
      </c>
      <c r="O104" s="6">
        <v>0.9</v>
      </c>
      <c r="P104" s="45">
        <v>4.8</v>
      </c>
      <c r="Q104" s="62">
        <v>276</v>
      </c>
      <c r="R104" s="43"/>
      <c r="S104" s="43"/>
      <c r="T104" s="2">
        <v>6.4055905342102051</v>
      </c>
      <c r="U104" s="11">
        <v>1.056</v>
      </c>
      <c r="V104" s="11">
        <v>1</v>
      </c>
      <c r="W104" s="11">
        <v>6.7643036041259768</v>
      </c>
      <c r="X104" s="11">
        <v>0</v>
      </c>
      <c r="Y104" s="19">
        <v>0</v>
      </c>
      <c r="Z104" s="11">
        <f t="shared" si="1"/>
        <v>6.7643036041259768</v>
      </c>
      <c r="AA104" s="46"/>
      <c r="AC104" s="3">
        <v>11.920963590884163</v>
      </c>
      <c r="AD104" s="47" t="s">
        <v>128</v>
      </c>
      <c r="AE104" s="3">
        <v>11.743598990149907</v>
      </c>
      <c r="AF104" s="47" t="s">
        <v>128</v>
      </c>
    </row>
    <row r="105" spans="1:32" x14ac:dyDescent="0.25">
      <c r="A105" s="41">
        <v>221</v>
      </c>
      <c r="B105" s="43"/>
      <c r="C105" s="43"/>
      <c r="D105" s="24"/>
      <c r="E105" s="45">
        <v>28.074999999999999</v>
      </c>
      <c r="F105" s="45">
        <v>24.809417515498701</v>
      </c>
      <c r="G105" s="45">
        <v>15.050822401771875</v>
      </c>
      <c r="H105" s="45">
        <v>13.674375413177126</v>
      </c>
      <c r="I105" s="45">
        <v>13.0333069249749</v>
      </c>
      <c r="J105" s="45">
        <v>14.80681565487455</v>
      </c>
      <c r="K105" s="45">
        <v>15.680566212225902</v>
      </c>
      <c r="L105" s="43"/>
      <c r="M105" s="64"/>
      <c r="N105" s="5">
        <v>1040</v>
      </c>
      <c r="O105" s="6">
        <v>0.9</v>
      </c>
      <c r="P105" s="43"/>
      <c r="Q105" s="43"/>
      <c r="R105" s="43"/>
      <c r="S105" s="43"/>
      <c r="T105" s="2">
        <v>5.9703717231750488</v>
      </c>
      <c r="U105" s="11">
        <v>1.0464</v>
      </c>
      <c r="V105" s="11">
        <v>1</v>
      </c>
      <c r="W105" s="11">
        <v>6.247396971130371</v>
      </c>
      <c r="X105" s="11">
        <v>0</v>
      </c>
      <c r="Y105" s="19">
        <v>0</v>
      </c>
      <c r="Z105" s="11">
        <f t="shared" si="1"/>
        <v>6.247396971130371</v>
      </c>
      <c r="AA105" s="46"/>
      <c r="AC105" s="3">
        <v>18.168360562014534</v>
      </c>
      <c r="AD105" s="45">
        <v>6.9086540086568977</v>
      </c>
      <c r="AE105" s="3">
        <v>18.01697233804197</v>
      </c>
      <c r="AF105" s="45">
        <v>6.8635915499746094</v>
      </c>
    </row>
    <row r="106" spans="1:32" x14ac:dyDescent="0.25">
      <c r="A106" s="41">
        <v>222</v>
      </c>
      <c r="B106" s="43"/>
      <c r="C106" s="43"/>
      <c r="D106" s="24"/>
      <c r="E106" s="43"/>
      <c r="F106" s="43"/>
      <c r="G106" s="43"/>
      <c r="H106" s="43"/>
      <c r="I106" s="43"/>
      <c r="J106" s="43"/>
      <c r="K106" s="43"/>
      <c r="L106" s="43"/>
      <c r="M106" s="64"/>
      <c r="N106" s="5">
        <v>1045</v>
      </c>
      <c r="O106" s="6">
        <v>0.89</v>
      </c>
      <c r="P106" s="43"/>
      <c r="Q106" s="43"/>
      <c r="R106" s="43"/>
      <c r="S106" s="43"/>
      <c r="T106" s="2">
        <v>5.8878173828125</v>
      </c>
      <c r="U106" s="11">
        <v>1.0367999999999999</v>
      </c>
      <c r="V106" s="11">
        <v>1</v>
      </c>
      <c r="W106" s="11">
        <v>6.1044890624999999</v>
      </c>
      <c r="X106" s="11">
        <v>0</v>
      </c>
      <c r="Y106" s="19">
        <v>0</v>
      </c>
      <c r="Z106" s="11">
        <f t="shared" si="1"/>
        <v>6.1044890624999999</v>
      </c>
      <c r="AA106" s="46"/>
      <c r="AC106" s="3">
        <v>24.272849624514535</v>
      </c>
      <c r="AD106" s="47" t="s">
        <v>128</v>
      </c>
      <c r="AE106" s="3">
        <v>24.147437777303665</v>
      </c>
      <c r="AF106" s="47" t="s">
        <v>128</v>
      </c>
    </row>
    <row r="107" spans="1:32" x14ac:dyDescent="0.25">
      <c r="A107" s="41">
        <v>223</v>
      </c>
      <c r="B107" s="43"/>
      <c r="C107" s="43"/>
      <c r="D107" s="24"/>
      <c r="E107" s="43"/>
      <c r="F107" s="43"/>
      <c r="G107" s="43"/>
      <c r="H107" s="43"/>
      <c r="I107" s="43"/>
      <c r="J107" s="43"/>
      <c r="K107" s="43"/>
      <c r="L107" s="43"/>
      <c r="M107" s="63" t="s">
        <v>29</v>
      </c>
      <c r="N107" s="5">
        <v>1050</v>
      </c>
      <c r="O107" s="6">
        <v>0.87</v>
      </c>
      <c r="P107" s="43"/>
      <c r="Q107" s="43"/>
      <c r="R107" s="43"/>
      <c r="S107" s="43"/>
      <c r="T107" s="2">
        <v>6.1817131042480469</v>
      </c>
      <c r="U107" s="11">
        <v>1.0272000000000001</v>
      </c>
      <c r="V107" s="11">
        <v>1</v>
      </c>
      <c r="W107" s="11">
        <v>6.3498557006835945</v>
      </c>
      <c r="X107" s="11">
        <v>0</v>
      </c>
      <c r="Y107" s="19">
        <v>0</v>
      </c>
      <c r="Z107" s="11">
        <f t="shared" si="1"/>
        <v>6.3498557006835945</v>
      </c>
      <c r="AA107" s="46"/>
      <c r="AC107" s="3">
        <v>30.62270532519813</v>
      </c>
      <c r="AD107" s="47" t="s">
        <v>128</v>
      </c>
      <c r="AE107" s="3">
        <v>30.62270532519813</v>
      </c>
      <c r="AF107" s="47" t="s">
        <v>128</v>
      </c>
    </row>
    <row r="108" spans="1:32" x14ac:dyDescent="0.25">
      <c r="A108" s="41">
        <v>224</v>
      </c>
      <c r="B108" s="43"/>
      <c r="C108" s="43"/>
      <c r="D108" s="24"/>
      <c r="E108" s="43"/>
      <c r="F108" s="43"/>
      <c r="G108" s="43"/>
      <c r="H108" s="43"/>
      <c r="I108" s="43"/>
      <c r="J108" s="43"/>
      <c r="K108" s="43"/>
      <c r="L108" s="43"/>
      <c r="M108" s="64"/>
      <c r="N108" s="5">
        <v>1050</v>
      </c>
      <c r="O108" s="7">
        <v>0.81</v>
      </c>
      <c r="P108" s="43"/>
      <c r="Q108" s="43"/>
      <c r="R108" s="43"/>
      <c r="S108" s="43"/>
      <c r="T108" s="2">
        <v>7.0249528884887695</v>
      </c>
      <c r="U108" s="11">
        <v>1.0176000000000001</v>
      </c>
      <c r="V108" s="11">
        <v>1</v>
      </c>
      <c r="W108" s="11">
        <v>7.1485920593261723</v>
      </c>
      <c r="X108" s="11">
        <v>0</v>
      </c>
      <c r="Y108" s="19">
        <v>0</v>
      </c>
      <c r="Z108" s="11">
        <f t="shared" si="1"/>
        <v>7.1485920593261723</v>
      </c>
      <c r="AA108" s="46"/>
      <c r="AC108" s="3">
        <v>37.771297384524303</v>
      </c>
      <c r="AD108" s="47" t="s">
        <v>128</v>
      </c>
      <c r="AE108" s="3">
        <v>37.771297384524303</v>
      </c>
      <c r="AF108" s="47" t="s">
        <v>128</v>
      </c>
    </row>
    <row r="109" spans="1:32" x14ac:dyDescent="0.25">
      <c r="A109" s="41">
        <v>225</v>
      </c>
      <c r="B109" s="43"/>
      <c r="C109" s="43"/>
      <c r="D109" s="24"/>
      <c r="E109" s="43"/>
      <c r="F109" s="43"/>
      <c r="G109" s="43"/>
      <c r="H109" s="43"/>
      <c r="I109" s="43"/>
      <c r="J109" s="43"/>
      <c r="K109" s="43"/>
      <c r="L109" s="43"/>
      <c r="M109" s="64"/>
      <c r="N109" s="5">
        <v>1050</v>
      </c>
      <c r="O109" s="6">
        <v>0.86</v>
      </c>
      <c r="P109" s="43"/>
      <c r="Q109" s="43"/>
      <c r="R109" s="43"/>
      <c r="S109" s="43"/>
      <c r="T109" s="2">
        <v>6.0324497222900391</v>
      </c>
      <c r="U109" s="11">
        <v>1.008</v>
      </c>
      <c r="V109" s="11">
        <v>1</v>
      </c>
      <c r="W109" s="11">
        <v>6.0807093200683591</v>
      </c>
      <c r="X109" s="11">
        <v>0</v>
      </c>
      <c r="Y109" s="19">
        <v>0</v>
      </c>
      <c r="Z109" s="11">
        <f t="shared" si="1"/>
        <v>6.0807093200683591</v>
      </c>
      <c r="AA109" s="46"/>
      <c r="AC109" s="3">
        <v>43.852006704592661</v>
      </c>
      <c r="AD109" s="47" t="s">
        <v>128</v>
      </c>
      <c r="AE109" s="3">
        <v>43.852006704592661</v>
      </c>
      <c r="AF109" s="47" t="s">
        <v>128</v>
      </c>
    </row>
    <row r="110" spans="1:32" x14ac:dyDescent="0.25">
      <c r="A110" s="41">
        <v>226</v>
      </c>
      <c r="B110" s="43"/>
      <c r="C110" s="43"/>
      <c r="D110" s="24"/>
      <c r="E110" s="45">
        <v>12.887499999999999</v>
      </c>
      <c r="F110" s="45">
        <v>21.367618340492726</v>
      </c>
      <c r="G110" s="45">
        <v>14.74775929361415</v>
      </c>
      <c r="H110" s="45">
        <v>13.3901087865859</v>
      </c>
      <c r="I110" s="45">
        <v>13.14009993607335</v>
      </c>
      <c r="J110" s="45">
        <v>14.391460791288674</v>
      </c>
      <c r="K110" s="45">
        <v>15.467262156455876</v>
      </c>
      <c r="L110" s="43"/>
      <c r="M110" s="44"/>
      <c r="N110" s="5">
        <v>1050</v>
      </c>
      <c r="O110" s="6">
        <v>0.85</v>
      </c>
      <c r="P110" s="43"/>
      <c r="Q110" s="43"/>
      <c r="R110" s="43"/>
      <c r="S110" s="43"/>
      <c r="T110" s="2">
        <v>6.1830120086669922</v>
      </c>
      <c r="U110" s="11">
        <v>0.99839999999999995</v>
      </c>
      <c r="V110" s="11">
        <v>1</v>
      </c>
      <c r="W110" s="11">
        <v>6.173119189453125</v>
      </c>
      <c r="X110" s="11">
        <v>9.8928192138671989E-3</v>
      </c>
      <c r="Y110" s="19">
        <v>0</v>
      </c>
      <c r="Z110" s="11">
        <f t="shared" si="1"/>
        <v>6.1830120086669922</v>
      </c>
      <c r="AA110" s="46"/>
      <c r="AC110" s="3">
        <v>50.025125894045786</v>
      </c>
      <c r="AD110" s="45">
        <v>41.777290737921675</v>
      </c>
      <c r="AE110" s="3">
        <v>50.025125894045786</v>
      </c>
      <c r="AF110" s="45">
        <v>41.777290737921682</v>
      </c>
    </row>
    <row r="111" spans="1:32" x14ac:dyDescent="0.25">
      <c r="A111" s="41">
        <v>227</v>
      </c>
      <c r="B111" s="43"/>
      <c r="C111" s="4">
        <v>40</v>
      </c>
      <c r="D111" s="24"/>
      <c r="E111" s="43"/>
      <c r="F111" s="43"/>
      <c r="G111" s="43"/>
      <c r="H111" s="43"/>
      <c r="I111" s="43"/>
      <c r="J111" s="43"/>
      <c r="K111" s="43"/>
      <c r="L111" s="43"/>
      <c r="M111" s="63" t="s">
        <v>30</v>
      </c>
      <c r="N111" s="5">
        <v>1050</v>
      </c>
      <c r="O111" s="6">
        <v>0.84</v>
      </c>
      <c r="P111" s="43"/>
      <c r="Q111" s="43"/>
      <c r="R111" s="43"/>
      <c r="S111" s="43"/>
      <c r="T111" s="2">
        <v>6.3328461647033691</v>
      </c>
      <c r="U111" s="11">
        <v>0.98880000000000001</v>
      </c>
      <c r="V111" s="11">
        <v>1</v>
      </c>
      <c r="W111" s="11">
        <v>6.2619182876586912</v>
      </c>
      <c r="X111" s="11">
        <v>7.0927877044677956E-2</v>
      </c>
      <c r="Y111" s="19">
        <v>0</v>
      </c>
      <c r="Z111" s="11">
        <f t="shared" si="1"/>
        <v>6.3328461647033691</v>
      </c>
      <c r="AA111" s="46"/>
      <c r="AC111" s="3">
        <v>16.287044181704474</v>
      </c>
      <c r="AD111" s="47" t="s">
        <v>128</v>
      </c>
      <c r="AE111" s="3">
        <v>16.287044181704474</v>
      </c>
      <c r="AF111" s="45" t="s">
        <v>128</v>
      </c>
    </row>
    <row r="112" spans="1:32" x14ac:dyDescent="0.25">
      <c r="A112" s="41">
        <v>228</v>
      </c>
      <c r="B112" s="43"/>
      <c r="C112" s="43"/>
      <c r="D112" s="24"/>
      <c r="E112" s="45">
        <v>26.1875</v>
      </c>
      <c r="F112" s="45">
        <v>23.314714242280672</v>
      </c>
      <c r="G112" s="45">
        <v>14.4839931809998</v>
      </c>
      <c r="H112" s="45">
        <v>13.328138195289476</v>
      </c>
      <c r="I112" s="45">
        <v>13.118653789502901</v>
      </c>
      <c r="J112" s="45">
        <v>14.343760610620574</v>
      </c>
      <c r="K112" s="45">
        <v>15.833386658750424</v>
      </c>
      <c r="L112" s="43"/>
      <c r="M112" s="44"/>
      <c r="N112" s="5">
        <v>1050</v>
      </c>
      <c r="O112" s="6">
        <v>0.83</v>
      </c>
      <c r="P112" s="43"/>
      <c r="Q112" s="43"/>
      <c r="R112" s="43"/>
      <c r="S112" s="43"/>
      <c r="T112" s="2">
        <v>7.2671222686767578</v>
      </c>
      <c r="U112" s="11">
        <v>0.97919999999999996</v>
      </c>
      <c r="V112" s="11">
        <v>1</v>
      </c>
      <c r="W112" s="11">
        <v>7.1159661254882813</v>
      </c>
      <c r="X112" s="11">
        <v>0.15115614318847648</v>
      </c>
      <c r="Y112" s="19">
        <v>0</v>
      </c>
      <c r="Z112" s="11">
        <f t="shared" si="1"/>
        <v>7.2671222686767578</v>
      </c>
      <c r="AA112" s="46"/>
      <c r="AC112" s="3">
        <v>23.403010307192755</v>
      </c>
      <c r="AD112" s="45">
        <v>16.963213144290151</v>
      </c>
      <c r="AE112" s="3">
        <v>23.403010307192755</v>
      </c>
      <c r="AF112" s="45">
        <v>16.963213144290151</v>
      </c>
    </row>
    <row r="113" spans="1:32" x14ac:dyDescent="0.25">
      <c r="A113" s="41">
        <v>229</v>
      </c>
      <c r="B113" s="43"/>
      <c r="C113" s="43"/>
      <c r="D113" s="24"/>
      <c r="E113" s="43"/>
      <c r="F113" s="43"/>
      <c r="G113" s="43"/>
      <c r="H113" s="43"/>
      <c r="I113" s="43"/>
      <c r="J113" s="43"/>
      <c r="K113" s="43"/>
      <c r="L113" s="43"/>
      <c r="M113" s="44"/>
      <c r="N113" s="5">
        <v>1050</v>
      </c>
      <c r="O113" s="6">
        <v>0.82</v>
      </c>
      <c r="P113" s="43"/>
      <c r="Q113" s="43"/>
      <c r="R113" s="43"/>
      <c r="S113" s="43"/>
      <c r="T113" s="2">
        <v>5.8852853775024414</v>
      </c>
      <c r="U113" s="11">
        <v>0.96960000000000002</v>
      </c>
      <c r="V113" s="11">
        <v>1</v>
      </c>
      <c r="W113" s="11">
        <v>5.7063727020263677</v>
      </c>
      <c r="X113" s="11">
        <v>0.1789126754760737</v>
      </c>
      <c r="Y113" s="19">
        <v>0</v>
      </c>
      <c r="Z113" s="11">
        <f t="shared" si="1"/>
        <v>5.8852853775024414</v>
      </c>
      <c r="AA113" s="46"/>
      <c r="AC113" s="3">
        <v>29.109383009219123</v>
      </c>
      <c r="AD113" s="47" t="s">
        <v>128</v>
      </c>
      <c r="AE113" s="3">
        <v>29.109383009219123</v>
      </c>
      <c r="AF113" s="47" t="s">
        <v>128</v>
      </c>
    </row>
    <row r="114" spans="1:32" x14ac:dyDescent="0.25">
      <c r="A114" s="41">
        <v>230</v>
      </c>
      <c r="B114" s="43"/>
      <c r="C114" s="43"/>
      <c r="D114" s="24"/>
      <c r="E114" s="45">
        <v>22.475000000000001</v>
      </c>
      <c r="F114" s="45">
        <v>23.468242216966523</v>
      </c>
      <c r="G114" s="45">
        <v>14.5628613177829</v>
      </c>
      <c r="H114" s="45">
        <v>13.261431233148226</v>
      </c>
      <c r="I114" s="45">
        <v>12.85322453891515</v>
      </c>
      <c r="J114" s="45">
        <v>14.340483242388899</v>
      </c>
      <c r="K114" s="45">
        <v>15.51946432406295</v>
      </c>
      <c r="L114" s="43"/>
      <c r="M114" s="63" t="s">
        <v>30</v>
      </c>
      <c r="N114" s="5">
        <v>1050</v>
      </c>
      <c r="O114" s="7">
        <v>0.79</v>
      </c>
      <c r="P114" s="43"/>
      <c r="Q114" s="43"/>
      <c r="R114" s="43"/>
      <c r="S114" s="43"/>
      <c r="T114" s="2">
        <v>6.4120006561279297</v>
      </c>
      <c r="U114" s="11">
        <v>0.94987500000000002</v>
      </c>
      <c r="V114" s="11">
        <v>1</v>
      </c>
      <c r="W114" s="11">
        <v>6.0905991232395174</v>
      </c>
      <c r="X114" s="11">
        <v>0.32140153288841233</v>
      </c>
      <c r="Y114" s="19">
        <v>0</v>
      </c>
      <c r="Z114" s="11">
        <f t="shared" si="1"/>
        <v>6.4120006561279297</v>
      </c>
      <c r="AA114" s="46"/>
      <c r="AC114" s="3">
        <v>35.199982132458643</v>
      </c>
      <c r="AD114" s="45">
        <v>22.03489569630705</v>
      </c>
      <c r="AE114" s="3">
        <v>35.199982132458643</v>
      </c>
      <c r="AF114" s="45">
        <v>22.03489569630705</v>
      </c>
    </row>
    <row r="115" spans="1:32" x14ac:dyDescent="0.25">
      <c r="A115" s="41">
        <v>231</v>
      </c>
      <c r="B115" s="43"/>
      <c r="C115" s="4">
        <v>25.1</v>
      </c>
      <c r="D115" s="24"/>
      <c r="E115" s="43"/>
      <c r="F115" s="43"/>
      <c r="G115" s="43"/>
      <c r="H115" s="43"/>
      <c r="I115" s="43"/>
      <c r="J115" s="43"/>
      <c r="K115" s="43"/>
      <c r="L115" s="43"/>
      <c r="M115" s="44"/>
      <c r="N115" s="5">
        <v>1050</v>
      </c>
      <c r="O115" s="6">
        <v>0.81</v>
      </c>
      <c r="P115" s="43"/>
      <c r="Q115" s="43"/>
      <c r="R115" s="43"/>
      <c r="S115" s="43"/>
      <c r="T115" s="2">
        <v>3.7569966316223145</v>
      </c>
      <c r="U115" s="11">
        <v>0.96</v>
      </c>
      <c r="V115" s="11">
        <v>1</v>
      </c>
      <c r="W115" s="11">
        <v>3.6067167663574216</v>
      </c>
      <c r="X115" s="11">
        <v>0.1502798652648929</v>
      </c>
      <c r="Y115" s="19">
        <v>0</v>
      </c>
      <c r="Z115" s="11">
        <f t="shared" si="1"/>
        <v>3.7569966316223145</v>
      </c>
      <c r="AA115" s="46"/>
      <c r="AC115" s="3">
        <v>13.706698898816065</v>
      </c>
      <c r="AD115" s="47" t="s">
        <v>128</v>
      </c>
      <c r="AE115" s="3">
        <v>13.706698898816065</v>
      </c>
      <c r="AF115" s="47" t="s">
        <v>128</v>
      </c>
    </row>
    <row r="116" spans="1:32" x14ac:dyDescent="0.25">
      <c r="A116" s="41">
        <v>232</v>
      </c>
      <c r="B116" s="43"/>
      <c r="C116" s="43"/>
      <c r="D116" s="24"/>
      <c r="E116" s="43"/>
      <c r="F116" s="43"/>
      <c r="G116" s="43"/>
      <c r="H116" s="43"/>
      <c r="I116" s="43"/>
      <c r="J116" s="43"/>
      <c r="K116" s="43"/>
      <c r="L116" s="43"/>
      <c r="M116" s="44"/>
      <c r="N116" s="5">
        <v>1050</v>
      </c>
      <c r="O116" s="6">
        <v>0.81</v>
      </c>
      <c r="P116" s="43"/>
      <c r="Q116" s="43"/>
      <c r="R116" s="43"/>
      <c r="S116" s="43"/>
      <c r="T116" s="2">
        <v>6.020235538482666</v>
      </c>
      <c r="U116" s="11">
        <v>0.96</v>
      </c>
      <c r="V116" s="11">
        <v>1</v>
      </c>
      <c r="W116" s="11">
        <v>5.7794261169433589</v>
      </c>
      <c r="X116" s="11">
        <v>0.24080942153930707</v>
      </c>
      <c r="Y116" s="19">
        <v>0</v>
      </c>
      <c r="Z116" s="11">
        <f t="shared" si="1"/>
        <v>6.020235538482666</v>
      </c>
      <c r="AA116" s="46"/>
      <c r="AC116" s="3">
        <v>19.486125015759423</v>
      </c>
      <c r="AD116" s="47" t="s">
        <v>128</v>
      </c>
      <c r="AE116" s="3">
        <v>19.486125015759423</v>
      </c>
      <c r="AF116" s="47" t="s">
        <v>128</v>
      </c>
    </row>
    <row r="117" spans="1:32" x14ac:dyDescent="0.25">
      <c r="A117" s="41">
        <v>233</v>
      </c>
      <c r="B117" s="43"/>
      <c r="C117" s="43"/>
      <c r="D117" s="24"/>
      <c r="E117" s="43"/>
      <c r="F117" s="43"/>
      <c r="G117" s="43"/>
      <c r="H117" s="43"/>
      <c r="I117" s="43"/>
      <c r="J117" s="43"/>
      <c r="K117" s="43"/>
      <c r="L117" s="43"/>
      <c r="M117" s="44"/>
      <c r="N117" s="5">
        <v>1050</v>
      </c>
      <c r="O117" s="6">
        <v>0.81</v>
      </c>
      <c r="P117" s="43"/>
      <c r="Q117" s="43"/>
      <c r="R117" s="43"/>
      <c r="S117" s="43"/>
      <c r="T117" s="2">
        <v>5.8346729278564453</v>
      </c>
      <c r="U117" s="11">
        <v>0.96</v>
      </c>
      <c r="V117" s="11">
        <v>1</v>
      </c>
      <c r="W117" s="11">
        <v>5.6012860107421876</v>
      </c>
      <c r="X117" s="11">
        <v>0.23338691711425774</v>
      </c>
      <c r="Y117" s="19">
        <v>0</v>
      </c>
      <c r="Z117" s="11">
        <f t="shared" si="1"/>
        <v>5.8346729278564453</v>
      </c>
      <c r="AA117" s="46"/>
      <c r="AC117" s="3">
        <v>25.087411026501613</v>
      </c>
      <c r="AD117" s="47" t="s">
        <v>128</v>
      </c>
      <c r="AE117" s="3">
        <v>25.087411026501613</v>
      </c>
      <c r="AF117" s="47" t="s">
        <v>128</v>
      </c>
    </row>
    <row r="118" spans="1:32" x14ac:dyDescent="0.25">
      <c r="A118" s="41">
        <v>234</v>
      </c>
      <c r="B118" s="43"/>
      <c r="C118" s="43"/>
      <c r="D118" s="24"/>
      <c r="E118" s="43"/>
      <c r="F118" s="43"/>
      <c r="G118" s="43"/>
      <c r="H118" s="43"/>
      <c r="I118" s="43"/>
      <c r="J118" s="43"/>
      <c r="K118" s="43"/>
      <c r="L118" s="43"/>
      <c r="M118" s="44"/>
      <c r="N118" s="5">
        <v>1050</v>
      </c>
      <c r="O118" s="6">
        <v>0.8</v>
      </c>
      <c r="P118" s="43"/>
      <c r="Q118" s="43"/>
      <c r="R118" s="43"/>
      <c r="S118" s="43"/>
      <c r="T118" s="2">
        <v>6.9794497489929199</v>
      </c>
      <c r="U118" s="11">
        <v>0.96</v>
      </c>
      <c r="V118" s="11">
        <v>1</v>
      </c>
      <c r="W118" s="11">
        <v>6.7002717590332033</v>
      </c>
      <c r="X118" s="11">
        <v>0.27917798995971665</v>
      </c>
      <c r="Y118" s="19">
        <v>0</v>
      </c>
      <c r="Z118" s="11">
        <f t="shared" si="1"/>
        <v>6.9794497489929199</v>
      </c>
      <c r="AA118" s="46"/>
      <c r="AC118" s="3">
        <v>31.787682785534816</v>
      </c>
      <c r="AD118" s="47" t="s">
        <v>128</v>
      </c>
      <c r="AE118" s="3">
        <v>31.787682785534816</v>
      </c>
      <c r="AF118" s="47" t="s">
        <v>128</v>
      </c>
    </row>
    <row r="119" spans="1:32" x14ac:dyDescent="0.25">
      <c r="A119" s="41">
        <v>235</v>
      </c>
      <c r="B119" s="43"/>
      <c r="C119" s="43"/>
      <c r="D119" s="24"/>
      <c r="E119" s="43"/>
      <c r="F119" s="43"/>
      <c r="G119" s="43"/>
      <c r="H119" s="43"/>
      <c r="I119" s="43"/>
      <c r="J119" s="43"/>
      <c r="K119" s="43"/>
      <c r="L119" s="43"/>
      <c r="M119" s="44"/>
      <c r="N119" s="5">
        <v>1050</v>
      </c>
      <c r="O119" s="6">
        <v>0.8</v>
      </c>
      <c r="P119" s="43"/>
      <c r="Q119" s="43"/>
      <c r="R119" s="43"/>
      <c r="S119" s="43"/>
      <c r="T119" s="2">
        <v>7.5646796226501465</v>
      </c>
      <c r="U119" s="11">
        <v>0.96</v>
      </c>
      <c r="V119" s="11">
        <v>1</v>
      </c>
      <c r="W119" s="11">
        <v>7.2620924377441405</v>
      </c>
      <c r="X119" s="11">
        <v>0.302587184906006</v>
      </c>
      <c r="Y119" s="19">
        <v>0</v>
      </c>
      <c r="Z119" s="11">
        <f t="shared" si="1"/>
        <v>7.5646796226501465</v>
      </c>
      <c r="AA119" s="46"/>
      <c r="AC119" s="3">
        <v>39.049775223278957</v>
      </c>
      <c r="AD119" s="47" t="s">
        <v>128</v>
      </c>
      <c r="AE119" s="3">
        <v>39.049775223278957</v>
      </c>
      <c r="AF119" s="47" t="s">
        <v>128</v>
      </c>
    </row>
    <row r="120" spans="1:32" x14ac:dyDescent="0.25">
      <c r="A120" s="41">
        <v>236</v>
      </c>
      <c r="B120" s="43"/>
      <c r="C120" s="43"/>
      <c r="D120" s="24"/>
      <c r="E120" s="45">
        <v>14.0625</v>
      </c>
      <c r="F120" s="45">
        <v>21.058999536129576</v>
      </c>
      <c r="G120" s="45">
        <v>14.1079533907936</v>
      </c>
      <c r="H120" s="45">
        <v>13.071270963778151</v>
      </c>
      <c r="I120" s="45">
        <v>12.771349882183625</v>
      </c>
      <c r="J120" s="45">
        <v>14.1713903871049</v>
      </c>
      <c r="K120" s="45">
        <v>15.463172867072899</v>
      </c>
      <c r="L120" s="43"/>
      <c r="M120" s="44"/>
      <c r="N120" s="5">
        <v>1050</v>
      </c>
      <c r="O120" s="6">
        <v>0.8</v>
      </c>
      <c r="P120" s="43"/>
      <c r="Q120" s="43"/>
      <c r="R120" s="43"/>
      <c r="S120" s="43"/>
      <c r="T120" s="2">
        <v>6.9208889007568359</v>
      </c>
      <c r="U120" s="11">
        <v>0.94987500000000002</v>
      </c>
      <c r="V120" s="11">
        <v>1</v>
      </c>
      <c r="W120" s="11">
        <v>6.5739793446063999</v>
      </c>
      <c r="X120" s="11">
        <v>0.34690955615043606</v>
      </c>
      <c r="Y120" s="19">
        <v>0</v>
      </c>
      <c r="Z120" s="11">
        <f t="shared" si="1"/>
        <v>6.9208889007568359</v>
      </c>
      <c r="AA120" s="46"/>
      <c r="AC120" s="3">
        <v>45.623754567885356</v>
      </c>
      <c r="AD120" s="45">
        <v>43.816578327896032</v>
      </c>
      <c r="AE120" s="3">
        <v>45.623754567885356</v>
      </c>
      <c r="AF120" s="45">
        <v>43.816578327896025</v>
      </c>
    </row>
    <row r="121" spans="1:32" x14ac:dyDescent="0.25">
      <c r="A121" s="41">
        <v>237</v>
      </c>
      <c r="B121" s="43"/>
      <c r="C121" s="4">
        <v>35</v>
      </c>
      <c r="D121" s="24"/>
      <c r="E121" s="43"/>
      <c r="F121" s="43"/>
      <c r="G121" s="43"/>
      <c r="H121" s="43"/>
      <c r="I121" s="43"/>
      <c r="J121" s="43"/>
      <c r="K121" s="43"/>
      <c r="L121" s="43"/>
      <c r="M121" s="63" t="s">
        <v>30</v>
      </c>
      <c r="N121" s="5">
        <v>1050</v>
      </c>
      <c r="O121" s="7">
        <v>0.76</v>
      </c>
      <c r="P121" s="43"/>
      <c r="Q121" s="43"/>
      <c r="R121" s="43"/>
      <c r="S121" s="43"/>
      <c r="T121" s="2">
        <v>6.3312578201293945</v>
      </c>
      <c r="U121" s="11">
        <v>0.91949999999999998</v>
      </c>
      <c r="V121" s="11">
        <v>1</v>
      </c>
      <c r="W121" s="11">
        <v>5.8215915656089781</v>
      </c>
      <c r="X121" s="11">
        <v>0.50966625452041647</v>
      </c>
      <c r="Y121" s="19">
        <v>0</v>
      </c>
      <c r="Z121" s="11">
        <f t="shared" si="1"/>
        <v>6.3312578201293945</v>
      </c>
      <c r="AA121" s="46"/>
      <c r="AC121" s="3">
        <v>16.587582035889163</v>
      </c>
      <c r="AD121" s="47" t="s">
        <v>128</v>
      </c>
      <c r="AE121" s="3">
        <v>16.587582035889163</v>
      </c>
      <c r="AF121" s="47" t="s">
        <v>128</v>
      </c>
    </row>
    <row r="122" spans="1:32" x14ac:dyDescent="0.25">
      <c r="A122" s="41">
        <v>238</v>
      </c>
      <c r="B122" s="43"/>
      <c r="C122" s="43"/>
      <c r="D122" s="24"/>
      <c r="E122" s="45">
        <v>27.125</v>
      </c>
      <c r="F122" s="45">
        <v>22.634492196662752</v>
      </c>
      <c r="G122" s="45">
        <v>14.1241194759204</v>
      </c>
      <c r="H122" s="45">
        <v>12.8841493234473</v>
      </c>
      <c r="I122" s="45">
        <v>12.98155450503755</v>
      </c>
      <c r="J122" s="45">
        <v>14.442904523692025</v>
      </c>
      <c r="K122" s="45">
        <v>15.725855853048101</v>
      </c>
      <c r="L122" s="43"/>
      <c r="M122" s="44"/>
      <c r="N122" s="5">
        <v>1050</v>
      </c>
      <c r="O122" s="6">
        <v>0.78</v>
      </c>
      <c r="P122" s="43"/>
      <c r="Q122" s="43"/>
      <c r="R122" s="43"/>
      <c r="S122" s="43"/>
      <c r="T122" s="2">
        <v>6.6690673828125</v>
      </c>
      <c r="U122" s="11">
        <v>0.93974999999999997</v>
      </c>
      <c r="V122" s="11">
        <v>1</v>
      </c>
      <c r="W122" s="11">
        <v>6.2672560729980464</v>
      </c>
      <c r="X122" s="11">
        <v>0.40181130981445357</v>
      </c>
      <c r="Y122" s="19">
        <v>0</v>
      </c>
      <c r="Z122" s="11">
        <f t="shared" si="1"/>
        <v>6.6690673828125</v>
      </c>
      <c r="AA122" s="46"/>
      <c r="AC122" s="3">
        <v>22.854838108887208</v>
      </c>
      <c r="AD122" s="45">
        <v>20.00921701190865</v>
      </c>
      <c r="AE122" s="3">
        <v>22.854838108887208</v>
      </c>
      <c r="AF122" s="45">
        <v>20.009217011908646</v>
      </c>
    </row>
    <row r="123" spans="1:32" x14ac:dyDescent="0.25">
      <c r="A123" s="41">
        <v>239</v>
      </c>
      <c r="B123" s="43"/>
      <c r="C123" s="43"/>
      <c r="D123" s="24"/>
      <c r="E123" s="43"/>
      <c r="F123" s="43"/>
      <c r="G123" s="43"/>
      <c r="H123" s="43"/>
      <c r="I123" s="43"/>
      <c r="J123" s="43"/>
      <c r="K123" s="43"/>
      <c r="L123" s="43"/>
      <c r="M123" s="44"/>
      <c r="N123" s="5">
        <v>1050</v>
      </c>
      <c r="O123" s="6">
        <v>0.78</v>
      </c>
      <c r="P123" s="43"/>
      <c r="Q123" s="43"/>
      <c r="R123" s="43"/>
      <c r="S123" s="43"/>
      <c r="T123" s="2">
        <v>6.0362415313720703</v>
      </c>
      <c r="U123" s="11">
        <v>0.93974999999999997</v>
      </c>
      <c r="V123" s="11">
        <v>1</v>
      </c>
      <c r="W123" s="11">
        <v>5.6725579791069025</v>
      </c>
      <c r="X123" s="11">
        <v>0.3636835522651678</v>
      </c>
      <c r="Y123" s="19">
        <v>0</v>
      </c>
      <c r="Z123" s="11">
        <f t="shared" si="1"/>
        <v>6.0362415313720703</v>
      </c>
      <c r="AA123" s="46"/>
      <c r="AC123" s="3">
        <v>28.527396087994109</v>
      </c>
      <c r="AD123" s="47" t="s">
        <v>128</v>
      </c>
      <c r="AE123" s="3">
        <v>28.527396087994109</v>
      </c>
      <c r="AF123" s="47" t="s">
        <v>128</v>
      </c>
    </row>
    <row r="124" spans="1:32" x14ac:dyDescent="0.25">
      <c r="A124" s="41">
        <v>240</v>
      </c>
      <c r="B124" s="43"/>
      <c r="C124" s="43"/>
      <c r="D124" s="24"/>
      <c r="E124" s="43"/>
      <c r="F124" s="43"/>
      <c r="G124" s="43"/>
      <c r="H124" s="43"/>
      <c r="I124" s="43"/>
      <c r="J124" s="43"/>
      <c r="K124" s="43"/>
      <c r="L124" s="43"/>
      <c r="M124" s="44"/>
      <c r="N124" s="5">
        <v>1050</v>
      </c>
      <c r="O124" s="6">
        <v>0.78</v>
      </c>
      <c r="P124" s="43"/>
      <c r="Q124" s="43"/>
      <c r="R124" s="43"/>
      <c r="S124" s="43"/>
      <c r="T124" s="2">
        <v>6.1570920944213867</v>
      </c>
      <c r="U124" s="11">
        <v>0.93974999999999997</v>
      </c>
      <c r="V124" s="11">
        <v>1</v>
      </c>
      <c r="W124" s="11">
        <v>5.7861272957324976</v>
      </c>
      <c r="X124" s="11">
        <v>0.30498803886643167</v>
      </c>
      <c r="Y124" s="19">
        <v>0</v>
      </c>
      <c r="Z124" s="11">
        <f t="shared" si="1"/>
        <v>6.0911153345989293</v>
      </c>
      <c r="AA124" s="46"/>
      <c r="AC124" s="3">
        <v>34.313523383726604</v>
      </c>
      <c r="AD124" s="47" t="s">
        <v>128</v>
      </c>
      <c r="AE124" s="3">
        <v>34.313523383726604</v>
      </c>
      <c r="AF124" s="47" t="s">
        <v>128</v>
      </c>
    </row>
    <row r="125" spans="1:32" x14ac:dyDescent="0.25">
      <c r="A125" s="41">
        <v>241</v>
      </c>
      <c r="B125" s="43"/>
      <c r="C125" s="43"/>
      <c r="D125" s="24"/>
      <c r="E125" s="43"/>
      <c r="F125" s="43"/>
      <c r="G125" s="43"/>
      <c r="H125" s="43"/>
      <c r="I125" s="43"/>
      <c r="J125" s="43"/>
      <c r="K125" s="43"/>
      <c r="L125" s="43"/>
      <c r="M125" s="44"/>
      <c r="N125" s="5">
        <v>1050</v>
      </c>
      <c r="O125" s="6">
        <v>0.77</v>
      </c>
      <c r="P125" s="43"/>
      <c r="Q125" s="43"/>
      <c r="R125" s="43"/>
      <c r="S125" s="43"/>
      <c r="T125" s="2">
        <v>4.1194376945495605</v>
      </c>
      <c r="U125" s="11">
        <v>0.92962500000000003</v>
      </c>
      <c r="V125" s="11">
        <v>1</v>
      </c>
      <c r="W125" s="11">
        <v>3.8295322667956353</v>
      </c>
      <c r="X125" s="11">
        <v>0</v>
      </c>
      <c r="Y125" s="19">
        <v>0</v>
      </c>
      <c r="Z125" s="11">
        <f t="shared" si="1"/>
        <v>3.8295322667956353</v>
      </c>
      <c r="AA125" s="46"/>
      <c r="AC125" s="3">
        <v>38.143055650522243</v>
      </c>
      <c r="AD125" s="47" t="s">
        <v>128</v>
      </c>
      <c r="AE125" s="3">
        <v>38.143055650522243</v>
      </c>
      <c r="AF125" s="47" t="s">
        <v>128</v>
      </c>
    </row>
    <row r="126" spans="1:32" x14ac:dyDescent="0.25">
      <c r="A126" s="41">
        <v>242</v>
      </c>
      <c r="B126" s="43"/>
      <c r="C126" s="43"/>
      <c r="D126" s="24"/>
      <c r="E126" s="45">
        <v>16.662500000000001</v>
      </c>
      <c r="F126" s="45">
        <v>21.557186553993049</v>
      </c>
      <c r="G126" s="45">
        <v>14.060678812782999</v>
      </c>
      <c r="H126" s="45">
        <v>12.938299391218376</v>
      </c>
      <c r="I126" s="45">
        <v>13.14006861792085</v>
      </c>
      <c r="J126" s="45">
        <v>14.111747553066801</v>
      </c>
      <c r="K126" s="45">
        <v>15.326740432045975</v>
      </c>
      <c r="L126" s="43"/>
      <c r="M126" s="44"/>
      <c r="N126" s="5">
        <v>1050</v>
      </c>
      <c r="O126" s="6">
        <v>0.77</v>
      </c>
      <c r="P126" s="43"/>
      <c r="Q126" s="43"/>
      <c r="R126" s="43"/>
      <c r="S126" s="43"/>
      <c r="T126" s="2">
        <v>6.1044726371765137</v>
      </c>
      <c r="U126" s="11">
        <v>0.92962500000000003</v>
      </c>
      <c r="V126" s="11">
        <v>1</v>
      </c>
      <c r="W126" s="11">
        <v>5.6748703753352165</v>
      </c>
      <c r="X126" s="11">
        <v>0</v>
      </c>
      <c r="Y126" s="19">
        <v>0</v>
      </c>
      <c r="Z126" s="11">
        <f t="shared" si="1"/>
        <v>5.6748703753352165</v>
      </c>
      <c r="AA126" s="46"/>
      <c r="AC126" s="3">
        <v>43.81792602585746</v>
      </c>
      <c r="AD126" s="45">
        <v>38.962755726016724</v>
      </c>
      <c r="AE126" s="3">
        <v>43.81792602585746</v>
      </c>
      <c r="AF126" s="45">
        <v>38.962755726016724</v>
      </c>
    </row>
    <row r="127" spans="1:32" x14ac:dyDescent="0.25">
      <c r="A127" s="41">
        <v>243</v>
      </c>
      <c r="B127" s="43"/>
      <c r="C127" s="4">
        <v>30.1</v>
      </c>
      <c r="D127" s="24"/>
      <c r="E127" s="43"/>
      <c r="F127" s="43"/>
      <c r="G127" s="43"/>
      <c r="H127" s="43"/>
      <c r="I127" s="43"/>
      <c r="J127" s="43"/>
      <c r="K127" s="43"/>
      <c r="L127" s="43"/>
      <c r="M127" s="63" t="s">
        <v>31</v>
      </c>
      <c r="N127" s="5">
        <v>1050</v>
      </c>
      <c r="O127" s="7">
        <v>0.75</v>
      </c>
      <c r="P127" s="43"/>
      <c r="Q127" s="43"/>
      <c r="R127" s="43"/>
      <c r="S127" s="43"/>
      <c r="T127" s="2">
        <v>7.6326370239257813</v>
      </c>
      <c r="U127" s="11">
        <v>0.90937499999999993</v>
      </c>
      <c r="V127" s="11">
        <v>1</v>
      </c>
      <c r="W127" s="11">
        <v>6.9409292936325064</v>
      </c>
      <c r="X127" s="11">
        <v>0</v>
      </c>
      <c r="Y127" s="19">
        <v>0</v>
      </c>
      <c r="Z127" s="11">
        <f t="shared" si="1"/>
        <v>6.9409292936325064</v>
      </c>
      <c r="AA127" s="46"/>
      <c r="AC127" s="3">
        <v>20.658855319489966</v>
      </c>
      <c r="AD127" s="47" t="s">
        <v>128</v>
      </c>
      <c r="AE127" s="3">
        <v>20.658855319489966</v>
      </c>
      <c r="AF127" s="47" t="s">
        <v>128</v>
      </c>
    </row>
    <row r="128" spans="1:32" x14ac:dyDescent="0.25">
      <c r="A128" s="41">
        <v>244</v>
      </c>
      <c r="B128" s="43"/>
      <c r="C128" s="43"/>
      <c r="D128" s="24"/>
      <c r="E128" s="45">
        <v>27.712499999999999</v>
      </c>
      <c r="F128" s="45">
        <v>21.773500816764326</v>
      </c>
      <c r="G128" s="45">
        <v>13.474898686506524</v>
      </c>
      <c r="H128" s="45">
        <v>12.672374649704576</v>
      </c>
      <c r="I128" s="45">
        <v>12.666893362505975</v>
      </c>
      <c r="J128" s="45">
        <v>13.928103360976426</v>
      </c>
      <c r="K128" s="45">
        <v>15.1926426321258</v>
      </c>
      <c r="L128" s="43"/>
      <c r="M128" s="44"/>
      <c r="N128" s="5">
        <v>1050</v>
      </c>
      <c r="O128" s="6">
        <v>0.77</v>
      </c>
      <c r="P128" s="43"/>
      <c r="Q128" s="43"/>
      <c r="R128" s="43"/>
      <c r="S128" s="43"/>
      <c r="T128" s="2">
        <v>6.3936662673950195</v>
      </c>
      <c r="U128" s="11">
        <v>0.92962500000000003</v>
      </c>
      <c r="V128" s="11">
        <v>1</v>
      </c>
      <c r="W128" s="11">
        <v>5.9437120038270956</v>
      </c>
      <c r="X128" s="11">
        <v>0</v>
      </c>
      <c r="Y128" s="19">
        <v>0</v>
      </c>
      <c r="Z128" s="11">
        <f t="shared" si="1"/>
        <v>5.9437120038270956</v>
      </c>
      <c r="AA128" s="46"/>
      <c r="AC128" s="3">
        <v>26.602567323317061</v>
      </c>
      <c r="AD128" s="45">
        <v>24.293927541073728</v>
      </c>
      <c r="AE128" s="3">
        <v>26.602567323317061</v>
      </c>
      <c r="AF128" s="45">
        <v>24.293927541073728</v>
      </c>
    </row>
    <row r="129" spans="1:32" x14ac:dyDescent="0.25">
      <c r="A129" s="41">
        <v>245</v>
      </c>
      <c r="B129" s="43"/>
      <c r="C129" s="43"/>
      <c r="D129" s="24"/>
      <c r="E129" s="43"/>
      <c r="F129" s="43"/>
      <c r="G129" s="43"/>
      <c r="H129" s="43"/>
      <c r="I129" s="43"/>
      <c r="J129" s="43"/>
      <c r="K129" s="43"/>
      <c r="L129" s="43"/>
      <c r="M129" s="63" t="s">
        <v>156</v>
      </c>
      <c r="N129" s="5">
        <v>1050</v>
      </c>
      <c r="O129" s="6">
        <v>0.77</v>
      </c>
      <c r="P129" s="43"/>
      <c r="Q129" s="43"/>
      <c r="R129" s="43"/>
      <c r="S129" s="43"/>
      <c r="T129" s="2">
        <v>5.5029873847961426</v>
      </c>
      <c r="U129" s="11">
        <v>0.92962500000000003</v>
      </c>
      <c r="V129" s="11">
        <v>1</v>
      </c>
      <c r="W129" s="11">
        <v>5.1157146475911146</v>
      </c>
      <c r="X129" s="11">
        <v>0</v>
      </c>
      <c r="Y129" s="19">
        <v>0</v>
      </c>
      <c r="Z129" s="11">
        <f t="shared" si="1"/>
        <v>5.1157146475911146</v>
      </c>
      <c r="AA129" s="46"/>
      <c r="AC129" s="3">
        <v>31.718281970908176</v>
      </c>
      <c r="AD129" s="47" t="s">
        <v>128</v>
      </c>
      <c r="AE129" s="3">
        <v>31.718281970908176</v>
      </c>
      <c r="AF129" s="47" t="s">
        <v>128</v>
      </c>
    </row>
    <row r="130" spans="1:32" x14ac:dyDescent="0.25">
      <c r="A130" s="41">
        <v>246</v>
      </c>
      <c r="B130" s="43"/>
      <c r="C130" s="43"/>
      <c r="D130" s="24"/>
      <c r="E130" s="43"/>
      <c r="F130" s="43"/>
      <c r="G130" s="43"/>
      <c r="H130" s="43"/>
      <c r="I130" s="43"/>
      <c r="J130" s="43"/>
      <c r="K130" s="43"/>
      <c r="L130" s="43"/>
      <c r="M130" s="44"/>
      <c r="N130" s="5">
        <v>1050</v>
      </c>
      <c r="O130" s="6">
        <v>0.76</v>
      </c>
      <c r="P130" s="43"/>
      <c r="Q130" s="43"/>
      <c r="R130" s="43"/>
      <c r="S130" s="43"/>
      <c r="T130" s="2">
        <v>6.1897425651550293</v>
      </c>
      <c r="U130" s="11">
        <v>0.91949999999999998</v>
      </c>
      <c r="V130" s="11">
        <v>1</v>
      </c>
      <c r="W130" s="11">
        <v>5.6914682886600492</v>
      </c>
      <c r="X130" s="11">
        <v>0</v>
      </c>
      <c r="Y130" s="19">
        <v>0</v>
      </c>
      <c r="Z130" s="11">
        <f t="shared" si="1"/>
        <v>5.6914682886600492</v>
      </c>
      <c r="AA130" s="46"/>
      <c r="AC130" s="3">
        <v>37.409750259568227</v>
      </c>
      <c r="AD130" s="47" t="s">
        <v>128</v>
      </c>
      <c r="AE130" s="3">
        <v>37.409750259568227</v>
      </c>
      <c r="AF130" s="47" t="s">
        <v>128</v>
      </c>
    </row>
    <row r="131" spans="1:32" x14ac:dyDescent="0.25">
      <c r="A131" s="41">
        <v>247</v>
      </c>
      <c r="B131" s="43"/>
      <c r="C131" s="43"/>
      <c r="D131" s="24"/>
      <c r="E131" s="43"/>
      <c r="F131" s="43"/>
      <c r="G131" s="43"/>
      <c r="H131" s="43"/>
      <c r="I131" s="43"/>
      <c r="J131" s="43"/>
      <c r="K131" s="43"/>
      <c r="L131" s="43"/>
      <c r="M131" s="44"/>
      <c r="N131" s="5">
        <v>1050</v>
      </c>
      <c r="O131" s="6">
        <v>0.76</v>
      </c>
      <c r="P131" s="43"/>
      <c r="Q131" s="43"/>
      <c r="R131" s="43"/>
      <c r="S131" s="43"/>
      <c r="T131" s="2">
        <v>6.0199680328369141</v>
      </c>
      <c r="U131" s="11">
        <v>0.91949999999999998</v>
      </c>
      <c r="V131" s="11">
        <v>1</v>
      </c>
      <c r="W131" s="11">
        <v>5.5353606061935423</v>
      </c>
      <c r="X131" s="11">
        <v>0</v>
      </c>
      <c r="Y131" s="19">
        <v>0</v>
      </c>
      <c r="Z131" s="11">
        <f t="shared" si="1"/>
        <v>5.5353606061935423</v>
      </c>
      <c r="AA131" s="46"/>
      <c r="AC131" s="3">
        <v>42.94511086576177</v>
      </c>
      <c r="AD131" s="47" t="s">
        <v>128</v>
      </c>
      <c r="AE131" s="3">
        <v>42.94511086576177</v>
      </c>
      <c r="AF131" s="47" t="s">
        <v>128</v>
      </c>
    </row>
    <row r="132" spans="1:32" x14ac:dyDescent="0.25">
      <c r="A132" s="41">
        <v>248</v>
      </c>
      <c r="B132" s="43"/>
      <c r="C132" s="43"/>
      <c r="D132" s="24"/>
      <c r="E132" s="43"/>
      <c r="F132" s="43"/>
      <c r="G132" s="43"/>
      <c r="H132" s="43"/>
      <c r="I132" s="43"/>
      <c r="J132" s="43"/>
      <c r="K132" s="43"/>
      <c r="L132" s="43"/>
      <c r="M132" s="44"/>
      <c r="N132" s="5">
        <v>1050</v>
      </c>
      <c r="O132" s="6">
        <v>0.76</v>
      </c>
      <c r="P132" s="43"/>
      <c r="Q132" s="43"/>
      <c r="R132" s="43"/>
      <c r="S132" s="43"/>
      <c r="T132" s="2">
        <v>5.4375696182250977</v>
      </c>
      <c r="U132" s="11">
        <v>0.91949999999999998</v>
      </c>
      <c r="V132" s="11">
        <v>1</v>
      </c>
      <c r="W132" s="11">
        <v>4.9998452639579769</v>
      </c>
      <c r="X132" s="11">
        <v>0</v>
      </c>
      <c r="Y132" s="19">
        <v>0</v>
      </c>
      <c r="Z132" s="11">
        <f t="shared" si="1"/>
        <v>4.9998452639579769</v>
      </c>
      <c r="AA132" s="46"/>
      <c r="AC132" s="3">
        <v>47.944956129719749</v>
      </c>
      <c r="AD132" s="47" t="s">
        <v>128</v>
      </c>
      <c r="AE132" s="3">
        <v>47.944956129719749</v>
      </c>
      <c r="AF132" s="47" t="s">
        <v>128</v>
      </c>
    </row>
    <row r="133" spans="1:32" x14ac:dyDescent="0.25">
      <c r="A133" s="41">
        <v>249</v>
      </c>
      <c r="B133" s="43"/>
      <c r="C133" s="43"/>
      <c r="D133" s="24"/>
      <c r="E133" s="45">
        <v>16.25</v>
      </c>
      <c r="F133" s="45">
        <v>19.315577588876927</v>
      </c>
      <c r="G133" s="45">
        <v>13.317257521516551</v>
      </c>
      <c r="H133" s="45">
        <v>12.664683528544325</v>
      </c>
      <c r="I133" s="45">
        <v>12.64026387308645</v>
      </c>
      <c r="J133" s="45">
        <v>13.658674535181225</v>
      </c>
      <c r="K133" s="45">
        <v>15.105995866583575</v>
      </c>
      <c r="L133" s="43"/>
      <c r="M133" s="58"/>
      <c r="N133" s="5">
        <v>1050</v>
      </c>
      <c r="O133" s="6">
        <v>0.76</v>
      </c>
      <c r="P133" s="43"/>
      <c r="Q133" s="43"/>
      <c r="R133" s="43"/>
      <c r="S133" s="43"/>
      <c r="T133" s="2">
        <v>3.0206184387207031</v>
      </c>
      <c r="U133" s="11">
        <v>0.91030500000000003</v>
      </c>
      <c r="V133" s="11">
        <v>1</v>
      </c>
      <c r="W133" s="11">
        <v>2.7496840678596497</v>
      </c>
      <c r="X133" s="11">
        <v>0</v>
      </c>
      <c r="Y133" s="19">
        <v>0</v>
      </c>
      <c r="Z133" s="11">
        <f t="shared" si="1"/>
        <v>2.7496840678596497</v>
      </c>
      <c r="AA133" s="46"/>
      <c r="AC133" s="3">
        <v>50.694640197579396</v>
      </c>
      <c r="AD133" s="45">
        <v>49.3574440831866</v>
      </c>
      <c r="AE133" s="3">
        <v>50.694640197579396</v>
      </c>
      <c r="AF133" s="45">
        <v>49.3574440831866</v>
      </c>
    </row>
    <row r="134" spans="1:32" x14ac:dyDescent="0.25">
      <c r="A134" s="41">
        <v>250</v>
      </c>
      <c r="B134" s="4">
        <v>9</v>
      </c>
      <c r="C134" s="43"/>
      <c r="D134" s="24"/>
      <c r="E134" s="43"/>
      <c r="F134" s="43"/>
      <c r="G134" s="43"/>
      <c r="H134" s="43"/>
      <c r="I134" s="43"/>
      <c r="J134" s="43"/>
      <c r="K134" s="43"/>
      <c r="L134" s="43"/>
      <c r="M134" s="44"/>
      <c r="N134" s="5">
        <v>1050</v>
      </c>
      <c r="O134" s="6">
        <v>0.76</v>
      </c>
      <c r="P134" s="43"/>
      <c r="Q134" s="43"/>
      <c r="R134" s="43"/>
      <c r="S134" s="43"/>
      <c r="T134" s="2">
        <v>1.2166920900344849</v>
      </c>
      <c r="U134" s="11">
        <v>0.90110999999999997</v>
      </c>
      <c r="V134" s="11">
        <v>1</v>
      </c>
      <c r="W134" s="11">
        <v>1.0963734092509747</v>
      </c>
      <c r="X134" s="11">
        <v>0.12031868078351016</v>
      </c>
      <c r="Y134" s="19">
        <v>0</v>
      </c>
      <c r="Z134" s="11">
        <f t="shared" ref="Z134:Z181" si="2">W134+X134</f>
        <v>1.2166920900344849</v>
      </c>
      <c r="AA134" s="46"/>
      <c r="AC134" s="3">
        <v>44.411013606830366</v>
      </c>
      <c r="AD134" s="47" t="s">
        <v>128</v>
      </c>
      <c r="AE134" s="3">
        <v>44.411013606830366</v>
      </c>
      <c r="AF134" s="47" t="s">
        <v>128</v>
      </c>
    </row>
    <row r="135" spans="1:32" x14ac:dyDescent="0.25">
      <c r="A135" s="41">
        <v>251</v>
      </c>
      <c r="B135" s="43"/>
      <c r="C135" s="4">
        <v>31.4</v>
      </c>
      <c r="D135" s="24"/>
      <c r="E135" s="43"/>
      <c r="F135" s="43"/>
      <c r="G135" s="43"/>
      <c r="H135" s="43"/>
      <c r="I135" s="43"/>
      <c r="J135" s="43"/>
      <c r="K135" s="43"/>
      <c r="L135" s="43"/>
      <c r="M135" s="63" t="s">
        <v>32</v>
      </c>
      <c r="N135" s="5">
        <v>1050</v>
      </c>
      <c r="O135" s="7">
        <v>0.76</v>
      </c>
      <c r="P135" s="43"/>
      <c r="Q135" s="43"/>
      <c r="R135" s="43"/>
      <c r="S135" s="43"/>
      <c r="T135" s="2">
        <v>4.4852681159973145</v>
      </c>
      <c r="U135" s="11">
        <v>0.89191500000000001</v>
      </c>
      <c r="V135" s="11">
        <v>1</v>
      </c>
      <c r="W135" s="11">
        <v>4.0004779116797451</v>
      </c>
      <c r="X135" s="11">
        <v>0.48479020431756936</v>
      </c>
      <c r="Y135" s="19">
        <v>0</v>
      </c>
      <c r="Z135" s="11">
        <f t="shared" si="2"/>
        <v>4.4852681159973145</v>
      </c>
      <c r="AA135" s="46"/>
      <c r="AC135" s="3">
        <v>17.013098149212055</v>
      </c>
      <c r="AD135" s="47" t="s">
        <v>128</v>
      </c>
      <c r="AE135" s="3">
        <v>17.013098149212055</v>
      </c>
      <c r="AF135" s="47" t="s">
        <v>128</v>
      </c>
    </row>
    <row r="136" spans="1:32" x14ac:dyDescent="0.25">
      <c r="A136" s="41">
        <v>252</v>
      </c>
      <c r="B136" s="43"/>
      <c r="C136" s="43"/>
      <c r="D136" s="24"/>
      <c r="E136" s="45">
        <v>27</v>
      </c>
      <c r="F136" s="45">
        <v>23.872299770957376</v>
      </c>
      <c r="G136" s="45">
        <v>13.8542697799727</v>
      </c>
      <c r="H136" s="45">
        <v>12.5347149634818</v>
      </c>
      <c r="I136" s="45">
        <v>12.848181970641425</v>
      </c>
      <c r="J136" s="45">
        <v>13.954765353301124</v>
      </c>
      <c r="K136" s="45">
        <v>15.265071024227101</v>
      </c>
      <c r="L136" s="43"/>
      <c r="M136" s="44"/>
      <c r="N136" s="5">
        <v>1050</v>
      </c>
      <c r="O136" s="6">
        <v>0.73</v>
      </c>
      <c r="P136" s="43"/>
      <c r="Q136" s="43"/>
      <c r="R136" s="43"/>
      <c r="S136" s="43"/>
      <c r="T136" s="2">
        <v>4.1516356468200684</v>
      </c>
      <c r="U136" s="11">
        <v>0.86327999999999994</v>
      </c>
      <c r="V136" s="11">
        <v>1</v>
      </c>
      <c r="W136" s="11">
        <v>3.5840240211868282</v>
      </c>
      <c r="X136" s="11">
        <v>0.56761162563324019</v>
      </c>
      <c r="Y136" s="19">
        <v>0</v>
      </c>
      <c r="Z136" s="11">
        <f t="shared" si="2"/>
        <v>4.1516356468200684</v>
      </c>
      <c r="AA136" s="46"/>
      <c r="AC136" s="3">
        <v>20.597122170398883</v>
      </c>
      <c r="AD136" s="45">
        <v>18.341146456764378</v>
      </c>
      <c r="AE136" s="3">
        <v>20.597122170398883</v>
      </c>
      <c r="AF136" s="45">
        <v>18.341146456764378</v>
      </c>
    </row>
    <row r="137" spans="1:32" x14ac:dyDescent="0.25">
      <c r="A137" s="41">
        <v>253</v>
      </c>
      <c r="B137" s="43"/>
      <c r="C137" s="43"/>
      <c r="D137" s="24"/>
      <c r="E137" s="43"/>
      <c r="F137" s="43"/>
      <c r="G137" s="43"/>
      <c r="H137" s="43"/>
      <c r="I137" s="43"/>
      <c r="J137" s="43"/>
      <c r="K137" s="43"/>
      <c r="L137" s="43"/>
      <c r="M137" s="44"/>
      <c r="N137" s="5">
        <v>1050</v>
      </c>
      <c r="O137" s="6">
        <v>0.7</v>
      </c>
      <c r="P137" s="43"/>
      <c r="Q137" s="43"/>
      <c r="R137" s="43"/>
      <c r="S137" s="43"/>
      <c r="T137" s="2">
        <v>4.8832168579101563</v>
      </c>
      <c r="U137" s="11">
        <v>0.81581249999999983</v>
      </c>
      <c r="V137" s="11">
        <v>1</v>
      </c>
      <c r="W137" s="11">
        <v>3.9837893528938286</v>
      </c>
      <c r="X137" s="11">
        <v>0.44888611996762329</v>
      </c>
      <c r="Y137" s="19">
        <v>0</v>
      </c>
      <c r="Z137" s="11">
        <f t="shared" si="2"/>
        <v>4.4326754728614519</v>
      </c>
      <c r="AA137" s="46"/>
      <c r="AC137" s="3">
        <v>24.580911523292713</v>
      </c>
      <c r="AD137" s="47" t="s">
        <v>128</v>
      </c>
      <c r="AE137" s="3">
        <v>24.580911523292713</v>
      </c>
      <c r="AF137" s="47" t="s">
        <v>128</v>
      </c>
    </row>
    <row r="138" spans="1:32" x14ac:dyDescent="0.25">
      <c r="A138" s="41">
        <v>254</v>
      </c>
      <c r="B138" s="43"/>
      <c r="C138" s="43"/>
      <c r="D138" s="24"/>
      <c r="E138" s="43"/>
      <c r="F138" s="43"/>
      <c r="G138" s="43"/>
      <c r="H138" s="43"/>
      <c r="I138" s="43"/>
      <c r="J138" s="43"/>
      <c r="K138" s="43"/>
      <c r="L138" s="43"/>
      <c r="M138" s="44"/>
      <c r="N138" s="5">
        <v>1050</v>
      </c>
      <c r="O138" s="6">
        <v>0.67</v>
      </c>
      <c r="P138" s="43"/>
      <c r="Q138" s="43"/>
      <c r="R138" s="43"/>
      <c r="S138" s="43"/>
      <c r="T138" s="2">
        <v>4.8229293823242187</v>
      </c>
      <c r="U138" s="11">
        <v>0.77867249999999999</v>
      </c>
      <c r="V138" s="11">
        <v>1</v>
      </c>
      <c r="W138" s="11">
        <v>3.755482479457855</v>
      </c>
      <c r="X138" s="11">
        <v>0</v>
      </c>
      <c r="Y138" s="19">
        <v>0</v>
      </c>
      <c r="Z138" s="11">
        <f t="shared" si="2"/>
        <v>3.755482479457855</v>
      </c>
      <c r="AA138" s="46"/>
      <c r="AC138" s="3">
        <v>28.336394002750566</v>
      </c>
      <c r="AD138" s="47" t="s">
        <v>128</v>
      </c>
      <c r="AE138" s="3">
        <v>28.336394002750566</v>
      </c>
      <c r="AF138" s="47" t="s">
        <v>128</v>
      </c>
    </row>
    <row r="139" spans="1:32" x14ac:dyDescent="0.25">
      <c r="A139" s="41">
        <v>255</v>
      </c>
      <c r="B139" s="43"/>
      <c r="C139" s="43"/>
      <c r="D139" s="24"/>
      <c r="E139" s="43"/>
      <c r="F139" s="43"/>
      <c r="G139" s="43"/>
      <c r="H139" s="43"/>
      <c r="I139" s="43"/>
      <c r="J139" s="43"/>
      <c r="K139" s="43"/>
      <c r="L139" s="43"/>
      <c r="M139" s="44"/>
      <c r="N139" s="5">
        <v>1050</v>
      </c>
      <c r="O139" s="6">
        <v>0.64</v>
      </c>
      <c r="P139" s="43"/>
      <c r="Q139" s="43"/>
      <c r="R139" s="43"/>
      <c r="S139" s="43"/>
      <c r="T139" s="2">
        <v>6.1179413795471191</v>
      </c>
      <c r="U139" s="11">
        <v>0.74214000000000013</v>
      </c>
      <c r="V139" s="11">
        <v>1</v>
      </c>
      <c r="W139" s="11">
        <v>4.5403690154170997</v>
      </c>
      <c r="X139" s="11">
        <v>0</v>
      </c>
      <c r="Y139" s="19">
        <v>0</v>
      </c>
      <c r="Z139" s="11">
        <f t="shared" si="2"/>
        <v>4.5403690154170997</v>
      </c>
      <c r="AA139" s="46"/>
      <c r="AC139" s="3">
        <v>32.876763018167665</v>
      </c>
      <c r="AD139" s="47" t="s">
        <v>128</v>
      </c>
      <c r="AE139" s="3">
        <v>32.876763018167665</v>
      </c>
      <c r="AF139" s="47" t="s">
        <v>128</v>
      </c>
    </row>
    <row r="140" spans="1:32" x14ac:dyDescent="0.25">
      <c r="A140" s="41">
        <v>256</v>
      </c>
      <c r="B140" s="43"/>
      <c r="C140" s="43"/>
      <c r="D140" s="24"/>
      <c r="E140" s="45">
        <v>19.649999999999999</v>
      </c>
      <c r="F140" s="45">
        <v>21.873740678040051</v>
      </c>
      <c r="G140" s="45">
        <v>14.148896427200626</v>
      </c>
      <c r="H140" s="45">
        <v>12.632763950937925</v>
      </c>
      <c r="I140" s="45">
        <v>12.687026174289976</v>
      </c>
      <c r="J140" s="45">
        <v>13.922589033228725</v>
      </c>
      <c r="K140" s="45">
        <v>15.290318159312625</v>
      </c>
      <c r="L140" s="43"/>
      <c r="M140" s="44"/>
      <c r="N140" s="5">
        <v>1050</v>
      </c>
      <c r="O140" s="6">
        <v>0.61</v>
      </c>
      <c r="P140" s="43"/>
      <c r="Q140" s="43"/>
      <c r="R140" s="43"/>
      <c r="S140" s="43"/>
      <c r="T140" s="2">
        <v>4.9288473129272461</v>
      </c>
      <c r="U140" s="11">
        <v>0.70621500000000004</v>
      </c>
      <c r="V140" s="11">
        <v>1</v>
      </c>
      <c r="W140" s="11">
        <v>3.4808259050989152</v>
      </c>
      <c r="X140" s="11">
        <v>0</v>
      </c>
      <c r="Y140" s="19">
        <v>0</v>
      </c>
      <c r="Z140" s="11">
        <f t="shared" si="2"/>
        <v>3.4808259050989152</v>
      </c>
      <c r="AA140" s="46"/>
      <c r="AC140" s="3">
        <v>36.357588923266583</v>
      </c>
      <c r="AD140" s="45">
        <v>34.183796831464207</v>
      </c>
      <c r="AE140" s="3">
        <v>36.357588923266583</v>
      </c>
      <c r="AF140" s="45">
        <v>34.1837968314642</v>
      </c>
    </row>
    <row r="141" spans="1:32" x14ac:dyDescent="0.25">
      <c r="A141" s="41">
        <v>257</v>
      </c>
      <c r="B141" s="4">
        <v>10</v>
      </c>
      <c r="C141" s="43"/>
      <c r="D141" s="24"/>
      <c r="E141" s="43"/>
      <c r="F141" s="43"/>
      <c r="G141" s="43"/>
      <c r="H141" s="43"/>
      <c r="I141" s="43"/>
      <c r="J141" s="43"/>
      <c r="K141" s="43"/>
      <c r="L141" s="43"/>
      <c r="M141" s="44"/>
      <c r="N141" s="5">
        <v>1050</v>
      </c>
      <c r="O141" s="6">
        <v>0.57999999999999996</v>
      </c>
      <c r="P141" s="43"/>
      <c r="Q141" s="43"/>
      <c r="R141" s="43"/>
      <c r="S141" s="43"/>
      <c r="T141" s="2">
        <v>1.0617101192474365</v>
      </c>
      <c r="U141" s="11">
        <v>0.67089750000000004</v>
      </c>
      <c r="V141" s="11">
        <v>1</v>
      </c>
      <c r="W141" s="11">
        <v>0.71229866472780712</v>
      </c>
      <c r="X141" s="11">
        <v>0.34941145451962941</v>
      </c>
      <c r="Y141" s="19">
        <v>0</v>
      </c>
      <c r="Z141" s="11">
        <f t="shared" si="2"/>
        <v>1.0617101192474365</v>
      </c>
      <c r="AA141" s="46"/>
      <c r="AC141" s="3">
        <v>30.219887587994386</v>
      </c>
      <c r="AD141" s="47" t="s">
        <v>128</v>
      </c>
      <c r="AE141" s="3">
        <v>30.219887587994386</v>
      </c>
      <c r="AF141" s="47" t="s">
        <v>128</v>
      </c>
    </row>
    <row r="142" spans="1:32" x14ac:dyDescent="0.25">
      <c r="A142" s="41">
        <v>258</v>
      </c>
      <c r="B142" s="43"/>
      <c r="C142" s="43"/>
      <c r="D142" s="24"/>
      <c r="E142" s="43"/>
      <c r="F142" s="43"/>
      <c r="G142" s="43"/>
      <c r="H142" s="43"/>
      <c r="I142" s="43"/>
      <c r="J142" s="43"/>
      <c r="K142" s="43"/>
      <c r="L142" s="43"/>
      <c r="M142" s="44"/>
      <c r="N142" s="5">
        <v>1050</v>
      </c>
      <c r="O142" s="6">
        <v>0.55000000000000004</v>
      </c>
      <c r="P142" s="43"/>
      <c r="Q142" s="43"/>
      <c r="R142" s="43"/>
      <c r="S142" s="43"/>
      <c r="T142" s="2">
        <v>2.146390438079834</v>
      </c>
      <c r="U142" s="11">
        <v>0.63618750000000002</v>
      </c>
      <c r="V142" s="11">
        <v>1</v>
      </c>
      <c r="W142" s="11">
        <v>1.3655067668259144</v>
      </c>
      <c r="X142" s="11">
        <v>0.78088367125391955</v>
      </c>
      <c r="Y142" s="19">
        <v>0</v>
      </c>
      <c r="Z142" s="11">
        <f t="shared" si="2"/>
        <v>2.146390438079834</v>
      </c>
      <c r="AA142" s="46"/>
      <c r="AC142" s="3">
        <v>31.585394354820298</v>
      </c>
      <c r="AD142" s="47" t="s">
        <v>128</v>
      </c>
      <c r="AE142" s="3">
        <v>31.585394354820298</v>
      </c>
      <c r="AF142" s="47" t="s">
        <v>128</v>
      </c>
    </row>
    <row r="143" spans="1:32" x14ac:dyDescent="0.25">
      <c r="A143" s="41">
        <v>259</v>
      </c>
      <c r="B143" s="43"/>
      <c r="C143" s="4">
        <v>15</v>
      </c>
      <c r="D143" s="24"/>
      <c r="E143" s="43"/>
      <c r="F143" s="43"/>
      <c r="G143" s="43"/>
      <c r="H143" s="43"/>
      <c r="I143" s="43"/>
      <c r="J143" s="43"/>
      <c r="K143" s="43"/>
      <c r="L143" s="43"/>
      <c r="M143" s="44"/>
      <c r="N143" s="5">
        <v>1050</v>
      </c>
      <c r="O143" s="6">
        <v>0.52</v>
      </c>
      <c r="P143" s="43"/>
      <c r="Q143" s="43"/>
      <c r="R143" s="43"/>
      <c r="S143" s="43"/>
      <c r="T143" s="2">
        <v>3.8408322334289551</v>
      </c>
      <c r="U143" s="11">
        <v>0.60208499999999998</v>
      </c>
      <c r="V143" s="11">
        <v>1</v>
      </c>
      <c r="W143" s="11">
        <v>2.3125074752640722</v>
      </c>
      <c r="X143" s="11">
        <v>1.5283247581648829</v>
      </c>
      <c r="Y143" s="19">
        <v>0</v>
      </c>
      <c r="Z143" s="11">
        <f t="shared" si="2"/>
        <v>3.8408322334289551</v>
      </c>
      <c r="AA143" s="46"/>
      <c r="AC143" s="3">
        <v>19.200744335877708</v>
      </c>
      <c r="AD143" s="47" t="s">
        <v>128</v>
      </c>
      <c r="AE143" s="3">
        <v>19.200744335877708</v>
      </c>
      <c r="AF143" s="47" t="s">
        <v>128</v>
      </c>
    </row>
    <row r="144" spans="1:32" x14ac:dyDescent="0.25">
      <c r="A144" s="41">
        <v>260</v>
      </c>
      <c r="B144" s="43"/>
      <c r="C144" s="43"/>
      <c r="D144" s="24"/>
      <c r="E144" s="43"/>
      <c r="F144" s="43"/>
      <c r="G144" s="43"/>
      <c r="H144" s="43"/>
      <c r="I144" s="43"/>
      <c r="J144" s="43"/>
      <c r="K144" s="43"/>
      <c r="L144" s="43"/>
      <c r="M144" s="44"/>
      <c r="N144" s="5">
        <v>1050</v>
      </c>
      <c r="O144" s="6">
        <v>0.49</v>
      </c>
      <c r="P144" s="43"/>
      <c r="Q144" s="43"/>
      <c r="R144" s="43"/>
      <c r="S144" s="43"/>
      <c r="T144" s="2">
        <v>2.705984354019165</v>
      </c>
      <c r="U144" s="11">
        <v>0.56858999999999993</v>
      </c>
      <c r="V144" s="11">
        <v>1</v>
      </c>
      <c r="W144" s="11">
        <v>1.538595643851757</v>
      </c>
      <c r="X144" s="11">
        <v>0.79422262185490622</v>
      </c>
      <c r="Y144" s="19">
        <v>0</v>
      </c>
      <c r="Z144" s="11">
        <f t="shared" si="2"/>
        <v>2.3328182657066634</v>
      </c>
      <c r="AA144" s="46"/>
      <c r="AC144" s="3">
        <v>20.739339979729465</v>
      </c>
      <c r="AD144" s="47" t="s">
        <v>128</v>
      </c>
      <c r="AE144" s="3">
        <v>20.739339979729465</v>
      </c>
      <c r="AF144" s="47" t="s">
        <v>128</v>
      </c>
    </row>
    <row r="145" spans="1:32" x14ac:dyDescent="0.25">
      <c r="A145" s="41">
        <v>261</v>
      </c>
      <c r="B145" s="43"/>
      <c r="C145" s="43"/>
      <c r="D145" s="24"/>
      <c r="E145" s="43"/>
      <c r="F145" s="43"/>
      <c r="G145" s="43"/>
      <c r="H145" s="43"/>
      <c r="I145" s="43"/>
      <c r="J145" s="43"/>
      <c r="K145" s="43"/>
      <c r="L145" s="43"/>
      <c r="M145" s="44"/>
      <c r="N145" s="5">
        <v>1050</v>
      </c>
      <c r="O145" s="6">
        <v>0.46</v>
      </c>
      <c r="P145" s="43"/>
      <c r="Q145" s="43"/>
      <c r="R145" s="43"/>
      <c r="S145" s="43"/>
      <c r="T145" s="2">
        <v>5.4741802215576172</v>
      </c>
      <c r="U145" s="11">
        <v>0.53570249999999997</v>
      </c>
      <c r="V145" s="11">
        <v>1</v>
      </c>
      <c r="W145" s="11">
        <v>2.9325320301389692</v>
      </c>
      <c r="X145" s="11">
        <v>0</v>
      </c>
      <c r="Y145" s="19">
        <v>0</v>
      </c>
      <c r="Z145" s="11">
        <f t="shared" si="2"/>
        <v>2.9325320301389692</v>
      </c>
      <c r="AA145" s="46"/>
      <c r="AC145" s="3">
        <v>23.671872009868434</v>
      </c>
      <c r="AD145" s="47" t="s">
        <v>128</v>
      </c>
      <c r="AE145" s="3">
        <v>23.671872009868434</v>
      </c>
      <c r="AF145" s="47" t="s">
        <v>128</v>
      </c>
    </row>
    <row r="146" spans="1:32" x14ac:dyDescent="0.25">
      <c r="A146" s="41">
        <v>262</v>
      </c>
      <c r="B146" s="43"/>
      <c r="C146" s="43"/>
      <c r="D146" s="24"/>
      <c r="E146" s="43"/>
      <c r="F146" s="43"/>
      <c r="G146" s="43"/>
      <c r="H146" s="43"/>
      <c r="I146" s="43"/>
      <c r="J146" s="43"/>
      <c r="K146" s="43"/>
      <c r="L146" s="43"/>
      <c r="M146" s="44"/>
      <c r="N146" s="5">
        <v>1050</v>
      </c>
      <c r="O146" s="6">
        <v>0.43</v>
      </c>
      <c r="P146" s="43"/>
      <c r="Q146" s="43"/>
      <c r="R146" s="43"/>
      <c r="S146" s="43"/>
      <c r="T146" s="2">
        <v>4.5566658973693848</v>
      </c>
      <c r="U146" s="11">
        <v>0.50342249999999999</v>
      </c>
      <c r="V146" s="11">
        <v>1</v>
      </c>
      <c r="W146" s="11">
        <v>2.2939281377184391</v>
      </c>
      <c r="X146" s="11">
        <v>0</v>
      </c>
      <c r="Y146" s="19">
        <v>0</v>
      </c>
      <c r="Z146" s="11">
        <f t="shared" si="2"/>
        <v>2.2939281377184391</v>
      </c>
      <c r="AA146" s="46"/>
      <c r="AC146" s="3">
        <v>25.965800147586872</v>
      </c>
      <c r="AD146" s="47" t="s">
        <v>128</v>
      </c>
      <c r="AE146" s="3">
        <v>25.965800147586872</v>
      </c>
      <c r="AF146" s="47" t="s">
        <v>128</v>
      </c>
    </row>
    <row r="147" spans="1:32" x14ac:dyDescent="0.25">
      <c r="A147" s="41">
        <v>263</v>
      </c>
      <c r="B147" s="43"/>
      <c r="C147" s="43"/>
      <c r="D147" s="24"/>
      <c r="E147" s="45">
        <v>25</v>
      </c>
      <c r="F147" s="45">
        <v>23.29960911367445</v>
      </c>
      <c r="G147" s="45">
        <v>13.92115667815535</v>
      </c>
      <c r="H147" s="45">
        <v>12.593858843435475</v>
      </c>
      <c r="I147" s="45">
        <v>12.951674515353176</v>
      </c>
      <c r="J147" s="45">
        <v>13.875875369067575</v>
      </c>
      <c r="K147" s="45">
        <v>14.99201401597475</v>
      </c>
      <c r="L147" s="43"/>
      <c r="M147" s="44"/>
      <c r="N147" s="5">
        <v>1050</v>
      </c>
      <c r="O147" s="6">
        <v>0.4</v>
      </c>
      <c r="P147" s="43"/>
      <c r="Q147" s="43"/>
      <c r="R147" s="43"/>
      <c r="S147" s="43"/>
      <c r="T147" s="2">
        <v>3.6084775924682617</v>
      </c>
      <c r="U147" s="11">
        <v>0.47175</v>
      </c>
      <c r="V147" s="11">
        <v>1</v>
      </c>
      <c r="W147" s="11">
        <v>1.7022993042469026</v>
      </c>
      <c r="X147" s="11">
        <v>0</v>
      </c>
      <c r="Y147" s="19">
        <v>0</v>
      </c>
      <c r="Z147" s="11">
        <f t="shared" si="2"/>
        <v>1.7022993042469026</v>
      </c>
      <c r="AA147" s="46"/>
      <c r="AC147" s="3">
        <v>27.668099451833776</v>
      </c>
      <c r="AD147" s="45">
        <v>22.681126094204174</v>
      </c>
      <c r="AE147" s="3">
        <v>27.668099451833776</v>
      </c>
      <c r="AF147" s="45">
        <v>22.681126094204174</v>
      </c>
    </row>
    <row r="148" spans="1:32" x14ac:dyDescent="0.25">
      <c r="A148" s="41">
        <v>264</v>
      </c>
      <c r="B148" s="43"/>
      <c r="C148" s="43"/>
      <c r="D148" s="24"/>
      <c r="E148" s="43"/>
      <c r="F148" s="43"/>
      <c r="G148" s="43"/>
      <c r="H148" s="43"/>
      <c r="I148" s="43"/>
      <c r="J148" s="43"/>
      <c r="K148" s="43"/>
      <c r="L148" s="43"/>
      <c r="M148" s="44"/>
      <c r="N148" s="5">
        <v>1050</v>
      </c>
      <c r="O148" s="6">
        <v>0.37</v>
      </c>
      <c r="P148" s="43"/>
      <c r="Q148" s="43"/>
      <c r="R148" s="43"/>
      <c r="S148" s="43"/>
      <c r="T148" s="2">
        <v>4.1413326263427734</v>
      </c>
      <c r="U148" s="11">
        <v>0.44593125</v>
      </c>
      <c r="V148" s="11">
        <v>1</v>
      </c>
      <c r="W148" s="11">
        <v>1.8467496347308159</v>
      </c>
      <c r="X148" s="11">
        <v>0</v>
      </c>
      <c r="Y148" s="19">
        <v>0</v>
      </c>
      <c r="Z148" s="11">
        <f t="shared" si="2"/>
        <v>1.8467496347308159</v>
      </c>
      <c r="AA148" s="46"/>
      <c r="AC148" s="3">
        <v>29.514849086564592</v>
      </c>
      <c r="AD148" s="47" t="s">
        <v>128</v>
      </c>
      <c r="AE148" s="3">
        <v>29.514849086564592</v>
      </c>
      <c r="AF148" s="47" t="s">
        <v>128</v>
      </c>
    </row>
    <row r="149" spans="1:32" x14ac:dyDescent="0.25">
      <c r="A149" s="41">
        <v>265</v>
      </c>
      <c r="B149" s="43"/>
      <c r="C149" s="43"/>
      <c r="D149" s="24"/>
      <c r="E149" s="43"/>
      <c r="F149" s="43"/>
      <c r="G149" s="43"/>
      <c r="H149" s="43"/>
      <c r="I149" s="43"/>
      <c r="J149" s="43"/>
      <c r="K149" s="43"/>
      <c r="L149" s="43"/>
      <c r="M149" s="63" t="s">
        <v>33</v>
      </c>
      <c r="N149" s="5">
        <v>1050</v>
      </c>
      <c r="O149" s="6">
        <v>0.34</v>
      </c>
      <c r="P149" s="43"/>
      <c r="Q149" s="43"/>
      <c r="R149" s="43"/>
      <c r="S149" s="43"/>
      <c r="T149" s="2">
        <v>4.211092472076416</v>
      </c>
      <c r="U149" s="11">
        <v>0.42011249999999994</v>
      </c>
      <c r="V149" s="11">
        <v>1</v>
      </c>
      <c r="W149" s="11">
        <v>1.7691325861752032</v>
      </c>
      <c r="X149" s="11">
        <v>0</v>
      </c>
      <c r="Y149" s="19">
        <v>0</v>
      </c>
      <c r="Z149" s="11">
        <f t="shared" si="2"/>
        <v>1.7691325861752032</v>
      </c>
      <c r="AA149" s="46"/>
      <c r="AC149" s="3">
        <v>31.283981672739795</v>
      </c>
      <c r="AD149" s="47" t="s">
        <v>128</v>
      </c>
      <c r="AE149" s="3">
        <v>31.283981672739795</v>
      </c>
      <c r="AF149" s="47" t="s">
        <v>128</v>
      </c>
    </row>
    <row r="150" spans="1:32" x14ac:dyDescent="0.25">
      <c r="A150" s="41">
        <v>266</v>
      </c>
      <c r="B150" s="43"/>
      <c r="C150" s="43"/>
      <c r="D150" s="24"/>
      <c r="E150" s="43"/>
      <c r="F150" s="43"/>
      <c r="G150" s="43"/>
      <c r="H150" s="43"/>
      <c r="I150" s="43"/>
      <c r="J150" s="43"/>
      <c r="K150" s="43"/>
      <c r="L150" s="43"/>
      <c r="M150" s="44"/>
      <c r="N150" s="5">
        <v>1050</v>
      </c>
      <c r="O150" s="6">
        <v>0.31</v>
      </c>
      <c r="P150" s="43"/>
      <c r="Q150" s="43"/>
      <c r="R150" s="43"/>
      <c r="S150" s="43"/>
      <c r="T150" s="2">
        <v>4.5266938209533691</v>
      </c>
      <c r="U150" s="11">
        <v>0.39429374999999994</v>
      </c>
      <c r="V150" s="11">
        <v>1</v>
      </c>
      <c r="W150" s="11">
        <v>1.7848470817655322</v>
      </c>
      <c r="X150" s="11">
        <v>0</v>
      </c>
      <c r="Y150" s="19">
        <v>0</v>
      </c>
      <c r="Z150" s="11">
        <f t="shared" si="2"/>
        <v>1.7848470817655322</v>
      </c>
      <c r="AA150" s="46"/>
      <c r="AC150" s="3">
        <v>33.068828754505326</v>
      </c>
      <c r="AD150" s="47" t="s">
        <v>128</v>
      </c>
      <c r="AE150" s="3">
        <v>33.068828754505326</v>
      </c>
      <c r="AF150" s="47" t="s">
        <v>128</v>
      </c>
    </row>
    <row r="151" spans="1:32" x14ac:dyDescent="0.25">
      <c r="A151" s="41">
        <v>267</v>
      </c>
      <c r="B151" s="43"/>
      <c r="C151" s="43"/>
      <c r="D151" s="24"/>
      <c r="E151" s="43"/>
      <c r="F151" s="43"/>
      <c r="G151" s="43"/>
      <c r="H151" s="43"/>
      <c r="I151" s="43"/>
      <c r="J151" s="43"/>
      <c r="K151" s="43"/>
      <c r="L151" s="43"/>
      <c r="M151" s="44"/>
      <c r="N151" s="5">
        <v>1050</v>
      </c>
      <c r="O151" s="6">
        <v>0.28000000000000003</v>
      </c>
      <c r="P151" s="43"/>
      <c r="Q151" s="43"/>
      <c r="R151" s="43"/>
      <c r="S151" s="43"/>
      <c r="T151" s="2">
        <v>6.2040557861328125</v>
      </c>
      <c r="U151" s="11">
        <v>0.37714500000000001</v>
      </c>
      <c r="V151" s="11">
        <v>1</v>
      </c>
      <c r="W151" s="11">
        <v>2.3398286194610596</v>
      </c>
      <c r="X151" s="11">
        <v>0</v>
      </c>
      <c r="Y151" s="19">
        <v>0</v>
      </c>
      <c r="Z151" s="11">
        <f t="shared" si="2"/>
        <v>2.3398286194610596</v>
      </c>
      <c r="AA151" s="46"/>
      <c r="AC151" s="3">
        <v>35.408657373966385</v>
      </c>
      <c r="AD151" s="47" t="s">
        <v>128</v>
      </c>
      <c r="AE151" s="3">
        <v>35.408657373966385</v>
      </c>
      <c r="AF151" s="47" t="s">
        <v>128</v>
      </c>
    </row>
    <row r="152" spans="1:32" x14ac:dyDescent="0.25">
      <c r="A152" s="41">
        <v>268</v>
      </c>
      <c r="B152" s="43"/>
      <c r="C152" s="43"/>
      <c r="D152" s="24"/>
      <c r="E152" s="43"/>
      <c r="F152" s="43"/>
      <c r="G152" s="43"/>
      <c r="H152" s="43"/>
      <c r="I152" s="43"/>
      <c r="J152" s="43"/>
      <c r="K152" s="43"/>
      <c r="L152" s="43"/>
      <c r="M152" s="44"/>
      <c r="N152" s="5">
        <v>1050</v>
      </c>
      <c r="O152" s="6">
        <v>0.25</v>
      </c>
      <c r="P152" s="43"/>
      <c r="Q152" s="43"/>
      <c r="R152" s="43"/>
      <c r="S152" s="43"/>
      <c r="T152" s="2">
        <v>4.9244589805603027</v>
      </c>
      <c r="U152" s="11">
        <v>0.34668749999999998</v>
      </c>
      <c r="V152" s="11">
        <v>1</v>
      </c>
      <c r="W152" s="11">
        <v>1.7072483728229999</v>
      </c>
      <c r="X152" s="11">
        <v>0</v>
      </c>
      <c r="Y152" s="19">
        <v>0</v>
      </c>
      <c r="Z152" s="11">
        <f t="shared" si="2"/>
        <v>1.7072483728229999</v>
      </c>
      <c r="AA152" s="46"/>
      <c r="AC152" s="3">
        <v>37.115905746789387</v>
      </c>
      <c r="AD152" s="47" t="s">
        <v>128</v>
      </c>
      <c r="AE152" s="3">
        <v>37.115905746789387</v>
      </c>
      <c r="AF152" s="47" t="s">
        <v>128</v>
      </c>
    </row>
    <row r="153" spans="1:32" x14ac:dyDescent="0.25">
      <c r="A153" s="41">
        <v>269</v>
      </c>
      <c r="B153" s="43"/>
      <c r="C153" s="43"/>
      <c r="D153" s="24"/>
      <c r="E153" s="43"/>
      <c r="F153" s="43"/>
      <c r="G153" s="43"/>
      <c r="H153" s="43"/>
      <c r="I153" s="43"/>
      <c r="J153" s="43"/>
      <c r="K153" s="43"/>
      <c r="L153" s="43"/>
      <c r="M153" s="44"/>
      <c r="N153" s="5">
        <v>1050</v>
      </c>
      <c r="O153" s="12">
        <v>0.21</v>
      </c>
      <c r="P153" s="43"/>
      <c r="Q153" s="43"/>
      <c r="R153" s="43"/>
      <c r="S153" s="43"/>
      <c r="T153" s="2">
        <v>8.0514278411865234</v>
      </c>
      <c r="U153" s="11">
        <v>0.30823124999999996</v>
      </c>
      <c r="V153" s="11">
        <v>1</v>
      </c>
      <c r="W153" s="11">
        <v>2.4817016677737231</v>
      </c>
      <c r="X153" s="11">
        <v>0</v>
      </c>
      <c r="Y153" s="19">
        <v>0</v>
      </c>
      <c r="Z153" s="11">
        <f t="shared" si="2"/>
        <v>2.4817016677737231</v>
      </c>
      <c r="AA153" s="46"/>
      <c r="AC153" s="3">
        <v>39.597607414563107</v>
      </c>
      <c r="AD153" s="47" t="s">
        <v>128</v>
      </c>
      <c r="AE153" s="3">
        <v>39.597607414563107</v>
      </c>
      <c r="AF153" s="47" t="s">
        <v>128</v>
      </c>
    </row>
    <row r="154" spans="1:32" x14ac:dyDescent="0.25">
      <c r="A154" s="41">
        <v>270</v>
      </c>
      <c r="B154" s="43"/>
      <c r="C154" s="43"/>
      <c r="D154" s="24"/>
      <c r="E154" s="43"/>
      <c r="F154" s="43"/>
      <c r="G154" s="43"/>
      <c r="H154" s="43"/>
      <c r="I154" s="43"/>
      <c r="J154" s="43"/>
      <c r="K154" s="43"/>
      <c r="L154" s="43"/>
      <c r="M154" s="44"/>
      <c r="N154" s="5">
        <v>1050</v>
      </c>
      <c r="O154" s="6">
        <v>0.17</v>
      </c>
      <c r="P154" s="43"/>
      <c r="Q154" s="43"/>
      <c r="R154" s="43"/>
      <c r="S154" s="43"/>
      <c r="T154" s="2">
        <v>4.4316091537475586</v>
      </c>
      <c r="U154" s="11">
        <v>0.27380624999999997</v>
      </c>
      <c r="V154" s="11">
        <v>1</v>
      </c>
      <c r="W154" s="11">
        <v>1.2134022838532923</v>
      </c>
      <c r="X154" s="11">
        <v>0</v>
      </c>
      <c r="Y154" s="19">
        <v>0</v>
      </c>
      <c r="Z154" s="11">
        <f t="shared" si="2"/>
        <v>1.2134022838532923</v>
      </c>
      <c r="AA154" s="46"/>
      <c r="AC154" s="3">
        <v>40.811009698416399</v>
      </c>
      <c r="AD154" s="47" t="s">
        <v>128</v>
      </c>
      <c r="AE154" s="3">
        <v>40.811009698416399</v>
      </c>
      <c r="AF154" s="47" t="s">
        <v>128</v>
      </c>
    </row>
    <row r="155" spans="1:32" x14ac:dyDescent="0.25">
      <c r="A155" s="41">
        <v>271</v>
      </c>
      <c r="B155" s="43"/>
      <c r="C155" s="43"/>
      <c r="D155" s="24"/>
      <c r="E155" s="43"/>
      <c r="F155" s="43"/>
      <c r="G155" s="43"/>
      <c r="H155" s="43"/>
      <c r="I155" s="43"/>
      <c r="J155" s="43"/>
      <c r="K155" s="43"/>
      <c r="L155" s="43"/>
      <c r="M155" s="44"/>
      <c r="N155" s="5">
        <v>1050</v>
      </c>
      <c r="O155" s="6">
        <v>0.13</v>
      </c>
      <c r="P155" s="43"/>
      <c r="Q155" s="43"/>
      <c r="R155" s="43"/>
      <c r="S155" s="43"/>
      <c r="T155" s="2">
        <v>6.3336539268493652</v>
      </c>
      <c r="U155" s="11">
        <v>0.23938125000000002</v>
      </c>
      <c r="V155" s="11">
        <v>1</v>
      </c>
      <c r="W155" s="11">
        <v>1.5161579940766097</v>
      </c>
      <c r="X155" s="11">
        <v>0</v>
      </c>
      <c r="Y155" s="19">
        <v>0</v>
      </c>
      <c r="Z155" s="11">
        <f t="shared" si="2"/>
        <v>1.5161579940766097</v>
      </c>
      <c r="AA155" s="46"/>
      <c r="AC155" s="3">
        <v>42.327167692493006</v>
      </c>
      <c r="AD155" s="47" t="s">
        <v>128</v>
      </c>
      <c r="AE155" s="3">
        <v>42.327167692493006</v>
      </c>
      <c r="AF155" s="47" t="s">
        <v>128</v>
      </c>
    </row>
    <row r="156" spans="1:32" x14ac:dyDescent="0.25">
      <c r="A156" s="41">
        <v>272</v>
      </c>
      <c r="B156" s="43"/>
      <c r="C156" s="43"/>
      <c r="D156" s="24"/>
      <c r="E156" s="43"/>
      <c r="F156" s="43"/>
      <c r="G156" s="43"/>
      <c r="H156" s="43"/>
      <c r="I156" s="43"/>
      <c r="J156" s="43"/>
      <c r="K156" s="43"/>
      <c r="L156" s="43"/>
      <c r="M156" s="44"/>
      <c r="N156" s="5">
        <v>1050</v>
      </c>
      <c r="O156" s="6">
        <v>0.11</v>
      </c>
      <c r="P156" s="43"/>
      <c r="Q156" s="43"/>
      <c r="R156" s="43"/>
      <c r="S156" s="43"/>
      <c r="T156" s="2">
        <v>3.8196156024932861</v>
      </c>
      <c r="U156" s="11">
        <v>0.22216875000000003</v>
      </c>
      <c r="V156" s="11">
        <v>1</v>
      </c>
      <c r="W156" s="11">
        <v>0.84859922388643039</v>
      </c>
      <c r="X156" s="11">
        <v>0</v>
      </c>
      <c r="Y156" s="19">
        <v>0</v>
      </c>
      <c r="Z156" s="11">
        <f t="shared" si="2"/>
        <v>0.84859922388643039</v>
      </c>
      <c r="AA156" s="46"/>
      <c r="AC156" s="3">
        <v>43.175766916379438</v>
      </c>
      <c r="AD156" s="47" t="s">
        <v>128</v>
      </c>
      <c r="AE156" s="3">
        <v>43.175766916379438</v>
      </c>
      <c r="AF156" s="47" t="s">
        <v>128</v>
      </c>
    </row>
    <row r="157" spans="1:32" x14ac:dyDescent="0.25">
      <c r="A157" s="41">
        <v>273</v>
      </c>
      <c r="B157" s="43"/>
      <c r="C157" s="43"/>
      <c r="D157" s="24"/>
      <c r="E157" s="43"/>
      <c r="F157" s="43"/>
      <c r="G157" s="43"/>
      <c r="H157" s="43"/>
      <c r="I157" s="43"/>
      <c r="J157" s="43"/>
      <c r="K157" s="43"/>
      <c r="L157" s="43"/>
      <c r="M157" s="44"/>
      <c r="N157" s="5">
        <v>1050</v>
      </c>
      <c r="O157" s="6">
        <v>0.11</v>
      </c>
      <c r="P157" s="43"/>
      <c r="Q157" s="43"/>
      <c r="R157" s="43"/>
      <c r="S157" s="43"/>
      <c r="T157" s="2">
        <v>3.6490137577056885</v>
      </c>
      <c r="U157" s="11">
        <v>0.22216875000000003</v>
      </c>
      <c r="V157" s="11">
        <v>1</v>
      </c>
      <c r="W157" s="11">
        <v>0.81069682528227582</v>
      </c>
      <c r="X157" s="11">
        <v>0</v>
      </c>
      <c r="Y157" s="19">
        <v>0</v>
      </c>
      <c r="Z157" s="11">
        <f t="shared" si="2"/>
        <v>0.81069682528227582</v>
      </c>
      <c r="AA157" s="46"/>
      <c r="AC157" s="3">
        <v>43.986463741661716</v>
      </c>
      <c r="AD157" s="47" t="s">
        <v>128</v>
      </c>
      <c r="AE157" s="3">
        <v>43.986463741661716</v>
      </c>
      <c r="AF157" s="47" t="s">
        <v>128</v>
      </c>
    </row>
    <row r="158" spans="1:32" x14ac:dyDescent="0.25">
      <c r="A158" s="41">
        <v>274</v>
      </c>
      <c r="B158" s="43"/>
      <c r="C158" s="43"/>
      <c r="E158" s="43"/>
      <c r="F158" s="43"/>
      <c r="G158" s="43"/>
      <c r="H158" s="43"/>
      <c r="I158" s="43"/>
      <c r="J158" s="43"/>
      <c r="K158" s="43"/>
      <c r="L158" s="43"/>
      <c r="M158" s="44"/>
      <c r="N158" s="5">
        <v>1050</v>
      </c>
      <c r="O158" s="6">
        <v>0.11</v>
      </c>
      <c r="P158" s="43"/>
      <c r="Q158" s="43"/>
      <c r="R158" s="43"/>
      <c r="S158" s="43"/>
      <c r="T158" s="2">
        <v>4.6337199211120605</v>
      </c>
      <c r="U158" s="11">
        <v>0.22216875000000003</v>
      </c>
      <c r="V158" s="11">
        <v>1</v>
      </c>
      <c r="W158" s="11">
        <v>1.0294677627235653</v>
      </c>
      <c r="X158" s="11">
        <v>0</v>
      </c>
      <c r="Y158" s="19">
        <v>0</v>
      </c>
      <c r="Z158" s="11">
        <f t="shared" si="2"/>
        <v>1.0294677627235653</v>
      </c>
      <c r="AA158" s="46"/>
      <c r="AC158" s="3">
        <v>45.015931504385279</v>
      </c>
      <c r="AD158" s="47" t="s">
        <v>128</v>
      </c>
      <c r="AE158" s="3">
        <v>45.015931504385279</v>
      </c>
      <c r="AF158" s="47" t="s">
        <v>128</v>
      </c>
    </row>
    <row r="159" spans="1:32" x14ac:dyDescent="0.25">
      <c r="A159" s="41">
        <v>275</v>
      </c>
      <c r="B159" s="43"/>
      <c r="C159" s="43"/>
      <c r="E159" s="43"/>
      <c r="F159" s="43"/>
      <c r="G159" s="43"/>
      <c r="H159" s="43"/>
      <c r="I159" s="43"/>
      <c r="J159" s="43"/>
      <c r="K159" s="43"/>
      <c r="L159" s="43"/>
      <c r="M159" s="44"/>
      <c r="N159" s="5">
        <v>1050</v>
      </c>
      <c r="O159" s="6">
        <v>0.11</v>
      </c>
      <c r="P159" s="43"/>
      <c r="Q159" s="43"/>
      <c r="R159" s="43"/>
      <c r="S159" s="43"/>
      <c r="T159" s="2">
        <v>4.5709247589111328</v>
      </c>
      <c r="U159" s="11">
        <v>0.22216875000000003</v>
      </c>
      <c r="V159" s="11">
        <v>1</v>
      </c>
      <c r="W159" s="11">
        <v>1.0155166400313378</v>
      </c>
      <c r="X159" s="11">
        <v>0</v>
      </c>
      <c r="Y159" s="19">
        <v>0</v>
      </c>
      <c r="Z159" s="11">
        <f t="shared" si="2"/>
        <v>1.0155166400313378</v>
      </c>
      <c r="AA159" s="46"/>
      <c r="AC159" s="3">
        <v>46.031448144416615</v>
      </c>
      <c r="AD159" s="47" t="s">
        <v>128</v>
      </c>
      <c r="AE159" s="3">
        <v>46.031448144416615</v>
      </c>
      <c r="AF159" s="47" t="s">
        <v>128</v>
      </c>
    </row>
    <row r="160" spans="1:32" x14ac:dyDescent="0.25">
      <c r="A160" s="41">
        <v>276</v>
      </c>
      <c r="B160" s="43"/>
      <c r="C160" s="43"/>
      <c r="E160" s="43"/>
      <c r="F160" s="43"/>
      <c r="G160" s="43"/>
      <c r="H160" s="43"/>
      <c r="I160" s="43"/>
      <c r="J160" s="43"/>
      <c r="K160" s="43"/>
      <c r="L160" s="43"/>
      <c r="M160" s="44"/>
      <c r="N160" s="5">
        <v>1050</v>
      </c>
      <c r="O160" s="6">
        <v>0.09</v>
      </c>
      <c r="P160" s="43"/>
      <c r="Q160" s="43"/>
      <c r="R160" s="43"/>
      <c r="S160" s="43"/>
      <c r="T160" s="2">
        <v>4.880763053894043</v>
      </c>
      <c r="U160" s="11">
        <v>0.20495624999999998</v>
      </c>
      <c r="V160" s="11">
        <v>1</v>
      </c>
      <c r="W160" s="11">
        <v>1.0003428926646709</v>
      </c>
      <c r="X160" s="11">
        <v>0</v>
      </c>
      <c r="Y160" s="19">
        <v>0</v>
      </c>
      <c r="Z160" s="11">
        <f t="shared" si="2"/>
        <v>1.0003428926646709</v>
      </c>
      <c r="AA160" s="46"/>
      <c r="AC160" s="3">
        <v>47.031791037081284</v>
      </c>
      <c r="AD160" s="47" t="s">
        <v>128</v>
      </c>
      <c r="AE160" s="3">
        <v>47.031791037081284</v>
      </c>
      <c r="AF160" s="47" t="s">
        <v>128</v>
      </c>
    </row>
    <row r="161" spans="1:32" x14ac:dyDescent="0.25">
      <c r="A161" s="41">
        <v>277</v>
      </c>
      <c r="B161" s="43"/>
      <c r="C161" s="43"/>
      <c r="E161" s="45">
        <v>15.45</v>
      </c>
      <c r="F161" s="45">
        <v>21.724337660679652</v>
      </c>
      <c r="G161" s="45">
        <v>13.878613288570751</v>
      </c>
      <c r="H161" s="45">
        <v>12.294489576713051</v>
      </c>
      <c r="I161" s="45">
        <v>12.78898988536025</v>
      </c>
      <c r="J161" s="45">
        <v>13.86781184418485</v>
      </c>
      <c r="K161" s="45">
        <v>15.472154822952124</v>
      </c>
      <c r="L161" s="43"/>
      <c r="M161" s="13" t="s">
        <v>64</v>
      </c>
      <c r="N161" s="5">
        <v>1050</v>
      </c>
      <c r="O161" s="6">
        <v>7.0000000000000007E-2</v>
      </c>
      <c r="P161" s="43"/>
      <c r="Q161" s="43"/>
      <c r="R161" s="43"/>
      <c r="S161" s="43"/>
      <c r="T161" s="2">
        <v>4.5629734992980957</v>
      </c>
      <c r="U161" s="11">
        <v>0.17053125</v>
      </c>
      <c r="V161" s="11">
        <v>1</v>
      </c>
      <c r="W161" s="11">
        <v>0.77812957455217835</v>
      </c>
      <c r="X161" s="11">
        <v>0</v>
      </c>
      <c r="Y161" s="19">
        <v>0</v>
      </c>
      <c r="Z161" s="11">
        <f t="shared" si="2"/>
        <v>0.77812957455217835</v>
      </c>
      <c r="AA161" s="46"/>
      <c r="AC161" s="3">
        <v>47.809920611633466</v>
      </c>
      <c r="AD161" s="45">
        <v>42.757678422109656</v>
      </c>
      <c r="AE161" s="3">
        <v>47.809920611633466</v>
      </c>
      <c r="AF161" s="45">
        <v>42.757678422109656</v>
      </c>
    </row>
    <row r="162" spans="1:32" x14ac:dyDescent="0.25">
      <c r="A162" s="41">
        <v>278</v>
      </c>
      <c r="B162" s="43"/>
      <c r="C162" s="43"/>
      <c r="E162" s="43"/>
      <c r="F162" s="43"/>
      <c r="G162" s="43"/>
      <c r="H162" s="43"/>
      <c r="I162" s="43"/>
      <c r="J162" s="43"/>
      <c r="K162" s="43"/>
      <c r="L162" s="43"/>
      <c r="M162" s="44"/>
      <c r="N162" s="5">
        <v>1050</v>
      </c>
      <c r="O162" s="6">
        <v>0.05</v>
      </c>
      <c r="P162" s="43"/>
      <c r="Q162" s="43"/>
      <c r="R162" s="43"/>
      <c r="S162" s="43"/>
      <c r="T162" s="2">
        <v>4.1447558403015137</v>
      </c>
      <c r="U162" s="11">
        <v>0.17053125</v>
      </c>
      <c r="V162" s="11">
        <v>1</v>
      </c>
      <c r="W162" s="11">
        <v>0.70681039439141746</v>
      </c>
      <c r="X162" s="11">
        <v>0</v>
      </c>
      <c r="Y162" s="19">
        <v>0</v>
      </c>
      <c r="Z162" s="11">
        <f t="shared" si="2"/>
        <v>0.70681039439141746</v>
      </c>
      <c r="AA162" s="46"/>
      <c r="AC162" s="3">
        <v>48.516731006024884</v>
      </c>
      <c r="AD162" s="47" t="s">
        <v>128</v>
      </c>
      <c r="AE162" s="3">
        <v>48.516731006024884</v>
      </c>
      <c r="AF162" s="47" t="s">
        <v>128</v>
      </c>
    </row>
    <row r="163" spans="1:32" x14ac:dyDescent="0.25">
      <c r="A163" s="41">
        <v>279</v>
      </c>
      <c r="B163" s="43"/>
      <c r="C163" s="43"/>
      <c r="E163" s="43"/>
      <c r="F163" s="43"/>
      <c r="G163" s="43"/>
      <c r="H163" s="43"/>
      <c r="I163" s="43"/>
      <c r="J163" s="43"/>
      <c r="K163" s="43"/>
      <c r="L163" s="43"/>
      <c r="M163" s="44"/>
      <c r="N163" s="5">
        <v>1050</v>
      </c>
      <c r="O163" s="6">
        <v>0.04</v>
      </c>
      <c r="P163" s="43"/>
      <c r="Q163" s="43"/>
      <c r="R163" s="43"/>
      <c r="S163" s="43"/>
      <c r="T163" s="2">
        <v>6.3709301948547363</v>
      </c>
      <c r="U163" s="11">
        <v>0.16192499999999999</v>
      </c>
      <c r="V163" s="11">
        <v>1</v>
      </c>
      <c r="W163" s="11">
        <v>1.0316128718018531</v>
      </c>
      <c r="X163" s="11">
        <v>0</v>
      </c>
      <c r="Y163" s="19">
        <v>0</v>
      </c>
      <c r="Z163" s="11">
        <f t="shared" si="2"/>
        <v>1.0316128718018531</v>
      </c>
      <c r="AA163" s="46"/>
      <c r="AC163" s="3">
        <v>49.548343877826738</v>
      </c>
      <c r="AD163" s="47" t="s">
        <v>128</v>
      </c>
      <c r="AE163" s="3">
        <v>49.548343877826738</v>
      </c>
      <c r="AF163" s="47" t="s">
        <v>128</v>
      </c>
    </row>
    <row r="164" spans="1:32" x14ac:dyDescent="0.25">
      <c r="A164" s="41">
        <v>280</v>
      </c>
      <c r="B164" s="43"/>
      <c r="C164" s="43"/>
      <c r="E164" s="43"/>
      <c r="F164" s="43"/>
      <c r="G164" s="43"/>
      <c r="H164" s="43"/>
      <c r="I164" s="43"/>
      <c r="J164" s="43"/>
      <c r="K164" s="43"/>
      <c r="L164" s="43"/>
      <c r="M164" s="44"/>
      <c r="N164" s="5">
        <v>1050</v>
      </c>
      <c r="O164" s="6">
        <v>0.04</v>
      </c>
      <c r="P164" s="43"/>
      <c r="Q164" s="43"/>
      <c r="R164" s="43"/>
      <c r="S164" s="43"/>
      <c r="T164" s="2">
        <v>6.3260855674743652</v>
      </c>
      <c r="U164" s="11">
        <v>0.16192499999999999</v>
      </c>
      <c r="V164" s="11">
        <v>1</v>
      </c>
      <c r="W164" s="11">
        <v>1.0243514055132865</v>
      </c>
      <c r="X164" s="11">
        <v>0</v>
      </c>
      <c r="Y164" s="19">
        <v>0</v>
      </c>
      <c r="Z164" s="11">
        <f t="shared" si="2"/>
        <v>1.0243514055132865</v>
      </c>
      <c r="AA164" s="46"/>
      <c r="AC164" s="3">
        <v>50.572695283340025</v>
      </c>
      <c r="AD164" s="47" t="s">
        <v>128</v>
      </c>
      <c r="AE164" s="3">
        <v>50.572695283340025</v>
      </c>
      <c r="AF164" s="47" t="s">
        <v>128</v>
      </c>
    </row>
    <row r="165" spans="1:32" x14ac:dyDescent="0.25">
      <c r="A165" s="41">
        <v>281</v>
      </c>
      <c r="B165" s="4">
        <v>22</v>
      </c>
      <c r="C165" s="43"/>
      <c r="E165" s="43"/>
      <c r="F165" s="43"/>
      <c r="G165" s="43"/>
      <c r="H165" s="43"/>
      <c r="I165" s="43"/>
      <c r="J165" s="43"/>
      <c r="K165" s="43"/>
      <c r="L165" s="43"/>
      <c r="M165" s="44"/>
      <c r="N165" s="5">
        <v>1050</v>
      </c>
      <c r="O165" s="6">
        <v>0.04</v>
      </c>
      <c r="P165" s="43"/>
      <c r="Q165" s="43"/>
      <c r="R165" s="43"/>
      <c r="S165" s="43"/>
      <c r="T165" s="2">
        <v>0.84280335903167725</v>
      </c>
      <c r="U165" s="11">
        <v>0.16192499999999999</v>
      </c>
      <c r="V165" s="11">
        <v>1</v>
      </c>
      <c r="W165" s="11">
        <v>0.13647093391120432</v>
      </c>
      <c r="X165" s="11">
        <v>0.7063324251204729</v>
      </c>
      <c r="Y165" s="19">
        <v>0</v>
      </c>
      <c r="Z165" s="11">
        <f t="shared" si="2"/>
        <v>0.84280335903167725</v>
      </c>
      <c r="AA165" s="46"/>
      <c r="AC165" s="3">
        <v>37.349166217251231</v>
      </c>
      <c r="AD165" s="47" t="s">
        <v>128</v>
      </c>
      <c r="AE165" s="3">
        <v>37.349166217251231</v>
      </c>
      <c r="AF165" s="47" t="s">
        <v>128</v>
      </c>
    </row>
    <row r="166" spans="1:32" x14ac:dyDescent="0.25">
      <c r="A166" s="41">
        <v>282</v>
      </c>
      <c r="B166" s="43"/>
      <c r="C166" s="43"/>
      <c r="E166" s="43"/>
      <c r="F166" s="43"/>
      <c r="G166" s="43"/>
      <c r="H166" s="43"/>
      <c r="I166" s="43"/>
      <c r="J166" s="43"/>
      <c r="K166" s="43"/>
      <c r="L166" s="43"/>
      <c r="M166" s="44"/>
      <c r="N166" s="5">
        <v>1050</v>
      </c>
      <c r="O166" s="6">
        <v>0.03</v>
      </c>
      <c r="P166" s="43"/>
      <c r="Q166" s="43"/>
      <c r="R166" s="43"/>
      <c r="S166" s="43"/>
      <c r="T166" s="2">
        <v>2.2084105014801025</v>
      </c>
      <c r="U166" s="11">
        <v>0.15331875</v>
      </c>
      <c r="V166" s="11">
        <v>1</v>
      </c>
      <c r="W166" s="11">
        <v>0.33859073757380248</v>
      </c>
      <c r="X166" s="11">
        <v>1.8698197639063001</v>
      </c>
      <c r="Y166" s="19">
        <v>0</v>
      </c>
      <c r="Z166" s="11">
        <f t="shared" si="2"/>
        <v>2.2084105014801025</v>
      </c>
      <c r="AA166" s="46"/>
      <c r="AC166" s="3">
        <v>37.687756954825034</v>
      </c>
      <c r="AD166" s="47" t="s">
        <v>128</v>
      </c>
      <c r="AE166" s="3">
        <v>37.687756954825034</v>
      </c>
      <c r="AF166" s="47" t="s">
        <v>128</v>
      </c>
    </row>
    <row r="167" spans="1:32" x14ac:dyDescent="0.25">
      <c r="A167" s="41">
        <v>283</v>
      </c>
      <c r="B167" s="43"/>
      <c r="C167" s="43"/>
      <c r="E167" s="43"/>
      <c r="F167" s="43"/>
      <c r="G167" s="43"/>
      <c r="H167" s="43"/>
      <c r="I167" s="43"/>
      <c r="J167" s="43"/>
      <c r="K167" s="43"/>
      <c r="L167" s="43"/>
      <c r="M167" s="44"/>
      <c r="N167" s="5">
        <v>1050</v>
      </c>
      <c r="O167" s="6">
        <v>0.03</v>
      </c>
      <c r="P167" s="43"/>
      <c r="Q167" s="43"/>
      <c r="R167" s="43"/>
      <c r="S167" s="43"/>
      <c r="T167" s="2">
        <v>3.2152314186096191</v>
      </c>
      <c r="U167" s="11">
        <v>0.15331875</v>
      </c>
      <c r="V167" s="11">
        <v>1</v>
      </c>
      <c r="W167" s="11">
        <v>0.49295526206195356</v>
      </c>
      <c r="X167" s="11">
        <v>2.7222761565476654</v>
      </c>
      <c r="Y167" s="19">
        <v>0</v>
      </c>
      <c r="Z167" s="11">
        <f t="shared" si="2"/>
        <v>3.2152314186096191</v>
      </c>
      <c r="AA167" s="46"/>
      <c r="AC167" s="3">
        <v>38.180712216886988</v>
      </c>
      <c r="AD167" s="47" t="s">
        <v>128</v>
      </c>
      <c r="AE167" s="3">
        <v>38.180712216886988</v>
      </c>
      <c r="AF167" s="47" t="s">
        <v>128</v>
      </c>
    </row>
    <row r="168" spans="1:32" x14ac:dyDescent="0.25">
      <c r="A168" s="41">
        <v>284</v>
      </c>
      <c r="B168" s="43"/>
      <c r="C168" s="43"/>
      <c r="E168" s="43"/>
      <c r="F168" s="43"/>
      <c r="G168" s="43"/>
      <c r="H168" s="43"/>
      <c r="I168" s="43"/>
      <c r="J168" s="43"/>
      <c r="K168" s="43"/>
      <c r="L168" s="43"/>
      <c r="M168" s="44"/>
      <c r="N168" s="5">
        <v>1050</v>
      </c>
      <c r="O168" s="6">
        <v>0.03</v>
      </c>
      <c r="P168" s="43"/>
      <c r="Q168" s="43"/>
      <c r="R168" s="43"/>
      <c r="S168" s="43"/>
      <c r="T168" s="2">
        <v>3.6239492893218994</v>
      </c>
      <c r="U168" s="11">
        <v>0.15331875</v>
      </c>
      <c r="V168" s="11">
        <v>1</v>
      </c>
      <c r="W168" s="11">
        <v>0.55561937510222192</v>
      </c>
      <c r="X168" s="11">
        <v>3.0683299142196776</v>
      </c>
      <c r="Y168" s="19">
        <v>0</v>
      </c>
      <c r="Z168" s="11">
        <f t="shared" si="2"/>
        <v>3.6239492893218994</v>
      </c>
      <c r="AA168" s="46"/>
      <c r="AC168" s="3">
        <v>38.736331591989213</v>
      </c>
      <c r="AD168" s="47" t="s">
        <v>128</v>
      </c>
      <c r="AE168" s="3">
        <v>38.736331591989213</v>
      </c>
      <c r="AF168" s="47" t="s">
        <v>128</v>
      </c>
    </row>
    <row r="169" spans="1:32" x14ac:dyDescent="0.25">
      <c r="A169" s="41">
        <v>285</v>
      </c>
      <c r="B169" s="43"/>
      <c r="C169" s="43"/>
      <c r="E169" s="43"/>
      <c r="F169" s="43"/>
      <c r="G169" s="43"/>
      <c r="H169" s="43"/>
      <c r="I169" s="43"/>
      <c r="J169" s="43"/>
      <c r="K169" s="43"/>
      <c r="L169" s="43"/>
      <c r="M169" s="44"/>
      <c r="N169" s="5">
        <v>1050</v>
      </c>
      <c r="O169" s="6">
        <v>0.02</v>
      </c>
      <c r="P169" s="43"/>
      <c r="Q169" s="43"/>
      <c r="R169" s="43"/>
      <c r="S169" s="43"/>
      <c r="T169" s="2">
        <v>5.4711298942565918</v>
      </c>
      <c r="U169" s="11">
        <v>0.14471249999999999</v>
      </c>
      <c r="V169" s="11">
        <v>1</v>
      </c>
      <c r="W169" s="11">
        <v>0.79174088482260696</v>
      </c>
      <c r="X169" s="11">
        <v>0.27324174020588421</v>
      </c>
      <c r="Y169" s="19">
        <v>0</v>
      </c>
      <c r="Z169" s="11">
        <f t="shared" si="2"/>
        <v>1.0649826250284913</v>
      </c>
      <c r="AA169" s="46"/>
      <c r="AC169" s="3">
        <v>39.528072476811822</v>
      </c>
      <c r="AD169" s="47" t="s">
        <v>128</v>
      </c>
      <c r="AE169" s="3">
        <v>39.528072476811822</v>
      </c>
      <c r="AF169" s="47" t="s">
        <v>128</v>
      </c>
    </row>
    <row r="170" spans="1:32" x14ac:dyDescent="0.25">
      <c r="A170" s="41">
        <v>286</v>
      </c>
      <c r="B170" s="43"/>
      <c r="C170" s="43"/>
      <c r="E170" s="43"/>
      <c r="F170" s="43"/>
      <c r="G170" s="43"/>
      <c r="H170" s="43"/>
      <c r="I170" s="43"/>
      <c r="J170" s="43"/>
      <c r="K170" s="43"/>
      <c r="L170" s="43"/>
      <c r="M170" s="44"/>
      <c r="N170" s="5">
        <v>1050</v>
      </c>
      <c r="O170" s="6">
        <v>0.02</v>
      </c>
      <c r="P170" s="43"/>
      <c r="Q170" s="43"/>
      <c r="R170" s="43"/>
      <c r="S170" s="43"/>
      <c r="T170" s="2">
        <v>3.4668724536895752</v>
      </c>
      <c r="U170" s="11">
        <v>0.14471249999999999</v>
      </c>
      <c r="V170" s="11">
        <v>1</v>
      </c>
      <c r="W170" s="11">
        <v>0.50169977995455262</v>
      </c>
      <c r="X170" s="11">
        <v>0</v>
      </c>
      <c r="Y170" s="19">
        <v>0</v>
      </c>
      <c r="Z170" s="11">
        <f t="shared" si="2"/>
        <v>0.50169977995455262</v>
      </c>
      <c r="AA170" s="46"/>
      <c r="AC170" s="3">
        <v>40.029772256766371</v>
      </c>
      <c r="AD170" s="47" t="s">
        <v>128</v>
      </c>
      <c r="AE170" s="3">
        <v>40.029772256766371</v>
      </c>
      <c r="AF170" s="47" t="s">
        <v>128</v>
      </c>
    </row>
    <row r="171" spans="1:32" x14ac:dyDescent="0.25">
      <c r="A171" s="41">
        <v>287</v>
      </c>
      <c r="B171" s="43"/>
      <c r="C171" s="43"/>
      <c r="E171" s="43"/>
      <c r="F171" s="43"/>
      <c r="G171" s="43"/>
      <c r="H171" s="43"/>
      <c r="I171" s="43"/>
      <c r="J171" s="43"/>
      <c r="K171" s="43"/>
      <c r="L171" s="43"/>
      <c r="M171" s="44"/>
      <c r="N171" s="5">
        <v>1050</v>
      </c>
      <c r="O171" s="6">
        <v>0.02</v>
      </c>
      <c r="P171" s="43"/>
      <c r="Q171" s="43"/>
      <c r="R171" s="43"/>
      <c r="S171" s="43"/>
      <c r="T171" s="2">
        <v>3.5144226551055908</v>
      </c>
      <c r="U171" s="11">
        <v>0.14471249999999999</v>
      </c>
      <c r="V171" s="11">
        <v>1</v>
      </c>
      <c r="W171" s="11">
        <v>0.50858088847696781</v>
      </c>
      <c r="X171" s="11">
        <v>0</v>
      </c>
      <c r="Y171" s="19">
        <v>0</v>
      </c>
      <c r="Z171" s="11">
        <f t="shared" si="2"/>
        <v>0.50858088847696781</v>
      </c>
      <c r="AA171" s="46"/>
      <c r="AC171" s="3">
        <v>40.538353145243342</v>
      </c>
      <c r="AD171" s="47" t="s">
        <v>128</v>
      </c>
      <c r="AE171" s="3">
        <v>40.538353145243342</v>
      </c>
      <c r="AF171" s="47" t="s">
        <v>128</v>
      </c>
    </row>
    <row r="172" spans="1:32" x14ac:dyDescent="0.25">
      <c r="A172" s="41">
        <v>288</v>
      </c>
      <c r="B172" s="43"/>
      <c r="C172" s="43"/>
      <c r="E172" s="43"/>
      <c r="F172" s="43"/>
      <c r="G172" s="43"/>
      <c r="H172" s="43"/>
      <c r="I172" s="43"/>
      <c r="J172" s="43"/>
      <c r="K172" s="43"/>
      <c r="L172" s="48"/>
      <c r="M172" s="44"/>
      <c r="N172" s="5">
        <v>1050</v>
      </c>
      <c r="O172" s="6">
        <v>0.02</v>
      </c>
      <c r="P172" s="43"/>
      <c r="Q172" s="43"/>
      <c r="R172" s="43"/>
      <c r="S172" s="48"/>
      <c r="T172" s="2">
        <v>3.6661856174468994</v>
      </c>
      <c r="U172" s="11">
        <v>0.14471249999999999</v>
      </c>
      <c r="V172" s="11">
        <v>1</v>
      </c>
      <c r="W172" s="11">
        <v>0.5305428861647844</v>
      </c>
      <c r="X172" s="11">
        <v>0</v>
      </c>
      <c r="Y172" s="19">
        <v>0</v>
      </c>
      <c r="Z172" s="11">
        <f t="shared" si="2"/>
        <v>0.5305428861647844</v>
      </c>
      <c r="AA172" s="46"/>
      <c r="AC172" s="3">
        <v>41.068896031408123</v>
      </c>
      <c r="AD172" s="47" t="s">
        <v>128</v>
      </c>
      <c r="AE172" s="3">
        <v>41.068896031408123</v>
      </c>
      <c r="AF172" s="47" t="s">
        <v>128</v>
      </c>
    </row>
    <row r="173" spans="1:32" x14ac:dyDescent="0.25">
      <c r="A173" s="41">
        <v>289</v>
      </c>
      <c r="B173" s="43"/>
      <c r="C173" s="43"/>
      <c r="E173" s="43"/>
      <c r="F173" s="43"/>
      <c r="G173" s="43"/>
      <c r="H173" s="43"/>
      <c r="I173" s="43"/>
      <c r="J173" s="43"/>
      <c r="K173" s="43"/>
      <c r="L173" s="48"/>
      <c r="M173" s="44"/>
      <c r="N173" s="5">
        <v>1050</v>
      </c>
      <c r="O173" s="6">
        <v>0.01</v>
      </c>
      <c r="P173" s="43"/>
      <c r="Q173" s="43"/>
      <c r="R173" s="43"/>
      <c r="S173" s="48"/>
      <c r="T173" s="2">
        <v>3.171673059463501</v>
      </c>
      <c r="U173" s="11">
        <v>0.13610624999999998</v>
      </c>
      <c r="V173" s="11">
        <v>1</v>
      </c>
      <c r="W173" s="11">
        <v>0.43168452634960408</v>
      </c>
      <c r="X173" s="11">
        <v>0</v>
      </c>
      <c r="Y173" s="19">
        <v>0</v>
      </c>
      <c r="Z173" s="11">
        <f t="shared" si="2"/>
        <v>0.43168452634960408</v>
      </c>
      <c r="AA173" s="46"/>
      <c r="AC173" s="3">
        <v>41.500580557757729</v>
      </c>
      <c r="AD173" s="47" t="s">
        <v>128</v>
      </c>
      <c r="AE173" s="3">
        <v>41.500580557757729</v>
      </c>
      <c r="AF173" s="47" t="s">
        <v>128</v>
      </c>
    </row>
    <row r="174" spans="1:32" x14ac:dyDescent="0.25">
      <c r="A174" s="41">
        <v>290</v>
      </c>
      <c r="B174" s="4">
        <v>3</v>
      </c>
      <c r="C174" s="43"/>
      <c r="E174" s="43"/>
      <c r="F174" s="43"/>
      <c r="G174" s="43"/>
      <c r="H174" s="43"/>
      <c r="I174" s="43"/>
      <c r="J174" s="43"/>
      <c r="K174" s="43"/>
      <c r="L174" s="48"/>
      <c r="M174" s="44"/>
      <c r="N174" s="5">
        <v>1050</v>
      </c>
      <c r="O174" s="6">
        <v>0.01</v>
      </c>
      <c r="P174" s="43"/>
      <c r="Q174" s="43"/>
      <c r="R174" s="43"/>
      <c r="S174" s="48"/>
      <c r="T174" s="2">
        <v>2.3695914745330811</v>
      </c>
      <c r="U174" s="11">
        <v>0.13610624999999998</v>
      </c>
      <c r="V174" s="11">
        <v>1</v>
      </c>
      <c r="W174" s="11">
        <v>0.32251620963066813</v>
      </c>
      <c r="X174" s="11">
        <v>2.0470752649024129</v>
      </c>
      <c r="Y174" s="19">
        <v>0</v>
      </c>
      <c r="Z174" s="11">
        <f t="shared" si="2"/>
        <v>2.3695914745330811</v>
      </c>
      <c r="AA174" s="46"/>
      <c r="AC174" s="3">
        <v>41.050596767388399</v>
      </c>
      <c r="AD174" s="47" t="s">
        <v>128</v>
      </c>
      <c r="AE174" s="3">
        <v>41.050596767388399</v>
      </c>
      <c r="AF174" s="47" t="s">
        <v>128</v>
      </c>
    </row>
    <row r="175" spans="1:32" x14ac:dyDescent="0.25">
      <c r="A175" s="41">
        <v>291</v>
      </c>
      <c r="B175" s="43"/>
      <c r="C175" s="43"/>
      <c r="E175" s="43"/>
      <c r="F175" s="43"/>
      <c r="G175" s="43"/>
      <c r="H175" s="43"/>
      <c r="I175" s="43"/>
      <c r="J175" s="43"/>
      <c r="K175" s="43"/>
      <c r="L175" s="48"/>
      <c r="M175" s="44"/>
      <c r="N175" s="5">
        <v>1050</v>
      </c>
      <c r="O175" s="6">
        <v>0.01</v>
      </c>
      <c r="P175" s="43"/>
      <c r="Q175" s="43"/>
      <c r="R175" s="43"/>
      <c r="S175" s="48"/>
      <c r="T175" s="2">
        <v>3.4560146331787109</v>
      </c>
      <c r="U175" s="11">
        <v>0.13610624999999998</v>
      </c>
      <c r="V175" s="11">
        <v>1</v>
      </c>
      <c r="W175" s="11">
        <v>0.47038519166707987</v>
      </c>
      <c r="X175" s="11">
        <v>0.18042473509758716</v>
      </c>
      <c r="Y175" s="19">
        <v>0</v>
      </c>
      <c r="Z175" s="11">
        <f t="shared" si="2"/>
        <v>0.65080992676466698</v>
      </c>
      <c r="AA175" s="46"/>
      <c r="AC175" s="3">
        <v>41.520981959055476</v>
      </c>
      <c r="AD175" s="47" t="s">
        <v>128</v>
      </c>
      <c r="AE175" s="3">
        <v>41.520981959055476</v>
      </c>
      <c r="AF175" s="47" t="s">
        <v>128</v>
      </c>
    </row>
    <row r="176" spans="1:32" x14ac:dyDescent="0.25">
      <c r="A176" s="41">
        <v>292</v>
      </c>
      <c r="B176" s="43"/>
      <c r="C176" s="43"/>
      <c r="E176" s="43"/>
      <c r="F176" s="43"/>
      <c r="G176" s="43"/>
      <c r="H176" s="43"/>
      <c r="I176" s="43"/>
      <c r="J176" s="43"/>
      <c r="K176" s="43"/>
      <c r="L176" s="48"/>
      <c r="M176" s="13" t="s">
        <v>62</v>
      </c>
      <c r="N176" s="5">
        <v>1050</v>
      </c>
      <c r="O176" s="6">
        <v>0</v>
      </c>
      <c r="P176" s="43"/>
      <c r="Q176" s="43"/>
      <c r="R176" s="43"/>
      <c r="S176" s="48"/>
      <c r="T176" s="2">
        <v>2.4168524742126465</v>
      </c>
      <c r="U176" s="11">
        <v>0.1275</v>
      </c>
      <c r="V176" s="11">
        <v>1</v>
      </c>
      <c r="W176" s="11">
        <v>0.30814869046211241</v>
      </c>
      <c r="X176" s="11">
        <v>0</v>
      </c>
      <c r="Y176" s="19">
        <v>0</v>
      </c>
      <c r="Z176" s="11">
        <f t="shared" si="2"/>
        <v>0.30814869046211241</v>
      </c>
      <c r="AA176" s="46"/>
      <c r="AC176" s="3">
        <v>41.829130649517587</v>
      </c>
      <c r="AD176" s="47" t="s">
        <v>128</v>
      </c>
      <c r="AE176" s="3">
        <v>41.829130649517587</v>
      </c>
      <c r="AF176" s="47" t="s">
        <v>128</v>
      </c>
    </row>
    <row r="177" spans="1:32" x14ac:dyDescent="0.25">
      <c r="A177" s="41">
        <v>293</v>
      </c>
      <c r="B177" s="43"/>
      <c r="C177" s="43"/>
      <c r="E177" s="43"/>
      <c r="F177" s="43"/>
      <c r="G177" s="43"/>
      <c r="H177" s="43"/>
      <c r="I177" s="43"/>
      <c r="J177" s="43"/>
      <c r="K177" s="43"/>
      <c r="L177" s="48"/>
      <c r="M177" s="44"/>
      <c r="N177" s="5">
        <v>1050</v>
      </c>
      <c r="O177" s="6">
        <v>0</v>
      </c>
      <c r="P177" s="43"/>
      <c r="Q177" s="43"/>
      <c r="R177" s="43"/>
      <c r="S177" s="48"/>
      <c r="T177" s="2">
        <v>4.5109014511108398</v>
      </c>
      <c r="U177" s="11">
        <v>0.1275</v>
      </c>
      <c r="V177" s="11">
        <v>1</v>
      </c>
      <c r="W177" s="11">
        <v>0.57513993501663208</v>
      </c>
      <c r="X177" s="11">
        <v>0</v>
      </c>
      <c r="Y177" s="19">
        <v>0</v>
      </c>
      <c r="Z177" s="11">
        <f t="shared" si="2"/>
        <v>0.57513993501663208</v>
      </c>
      <c r="AA177" s="46"/>
      <c r="AC177" s="3">
        <v>42.404270584534217</v>
      </c>
      <c r="AD177" s="47" t="s">
        <v>128</v>
      </c>
      <c r="AE177" s="3">
        <v>42.404270584534217</v>
      </c>
      <c r="AF177" s="47" t="s">
        <v>128</v>
      </c>
    </row>
    <row r="178" spans="1:32" x14ac:dyDescent="0.25">
      <c r="A178" s="41">
        <v>294</v>
      </c>
      <c r="B178" s="43"/>
      <c r="C178" s="43"/>
      <c r="E178" s="43"/>
      <c r="F178" s="43"/>
      <c r="G178" s="43"/>
      <c r="H178" s="43"/>
      <c r="I178" s="43"/>
      <c r="J178" s="43"/>
      <c r="K178" s="43"/>
      <c r="L178" s="48"/>
      <c r="M178" s="44"/>
      <c r="N178" s="5">
        <v>1050</v>
      </c>
      <c r="O178" s="6">
        <v>0</v>
      </c>
      <c r="P178" s="43"/>
      <c r="Q178" s="43"/>
      <c r="R178" s="43"/>
      <c r="S178" s="48"/>
      <c r="T178" s="2">
        <v>2.8411464691162109</v>
      </c>
      <c r="U178" s="11">
        <v>0.1275</v>
      </c>
      <c r="V178" s="11">
        <v>1</v>
      </c>
      <c r="W178" s="11">
        <v>0.36224617481231691</v>
      </c>
      <c r="X178" s="11">
        <v>0</v>
      </c>
      <c r="Y178" s="19">
        <v>0</v>
      </c>
      <c r="Z178" s="11">
        <f t="shared" si="2"/>
        <v>0.36224617481231691</v>
      </c>
      <c r="AA178" s="46"/>
      <c r="AC178" s="3">
        <v>42.766516759346537</v>
      </c>
      <c r="AD178" s="47" t="s">
        <v>128</v>
      </c>
      <c r="AE178" s="3">
        <v>42.766516759346537</v>
      </c>
      <c r="AF178" s="47" t="s">
        <v>128</v>
      </c>
    </row>
    <row r="179" spans="1:32" x14ac:dyDescent="0.25">
      <c r="A179" s="41">
        <v>295</v>
      </c>
      <c r="B179" s="43"/>
      <c r="C179" s="43"/>
      <c r="E179" s="43"/>
      <c r="F179" s="43"/>
      <c r="G179" s="43"/>
      <c r="H179" s="43"/>
      <c r="I179" s="43"/>
      <c r="J179" s="43"/>
      <c r="K179" s="43"/>
      <c r="L179" s="48"/>
      <c r="M179" s="44"/>
      <c r="N179" s="5">
        <v>1050</v>
      </c>
      <c r="O179" s="6">
        <v>0</v>
      </c>
      <c r="P179" s="43"/>
      <c r="Q179" s="43"/>
      <c r="R179" s="43"/>
      <c r="S179" s="48"/>
      <c r="T179" s="2">
        <v>3.1102492809295654</v>
      </c>
      <c r="U179" s="11">
        <v>0.1275</v>
      </c>
      <c r="V179" s="11">
        <v>1</v>
      </c>
      <c r="W179" s="11">
        <v>0.39655678331851962</v>
      </c>
      <c r="X179" s="11">
        <v>0</v>
      </c>
      <c r="Y179" s="19">
        <v>0</v>
      </c>
      <c r="Z179" s="11">
        <f t="shared" si="2"/>
        <v>0.39655678331851962</v>
      </c>
      <c r="AA179" s="46"/>
      <c r="AC179" s="3">
        <v>43.163073542665053</v>
      </c>
      <c r="AD179" s="47" t="s">
        <v>128</v>
      </c>
      <c r="AE179" s="3">
        <v>43.163073542665053</v>
      </c>
      <c r="AF179" s="47" t="s">
        <v>128</v>
      </c>
    </row>
    <row r="180" spans="1:32" x14ac:dyDescent="0.25">
      <c r="A180" s="41">
        <v>296</v>
      </c>
      <c r="B180" s="43"/>
      <c r="C180" s="43"/>
      <c r="E180" s="43"/>
      <c r="F180" s="43"/>
      <c r="G180" s="43"/>
      <c r="H180" s="43"/>
      <c r="I180" s="43"/>
      <c r="J180" s="43"/>
      <c r="K180" s="43"/>
      <c r="L180" s="48"/>
      <c r="M180" s="44"/>
      <c r="N180" s="5">
        <v>1050</v>
      </c>
      <c r="O180" s="6">
        <v>0</v>
      </c>
      <c r="P180" s="43"/>
      <c r="Q180" s="43"/>
      <c r="R180" s="43"/>
      <c r="S180" s="48"/>
      <c r="T180" s="2">
        <v>3.2748992443084717</v>
      </c>
      <c r="U180" s="11">
        <v>0.1275</v>
      </c>
      <c r="V180" s="11">
        <v>1</v>
      </c>
      <c r="W180" s="11">
        <v>0.41754965364933017</v>
      </c>
      <c r="X180" s="11">
        <v>0</v>
      </c>
      <c r="Y180" s="19">
        <v>0</v>
      </c>
      <c r="Z180" s="11">
        <f t="shared" si="2"/>
        <v>0.41754965364933017</v>
      </c>
      <c r="AA180" s="46"/>
      <c r="AC180" s="3">
        <v>43.580623196314384</v>
      </c>
      <c r="AD180" s="47" t="s">
        <v>128</v>
      </c>
      <c r="AE180" s="3">
        <v>43.580623196314384</v>
      </c>
      <c r="AF180" s="47" t="s">
        <v>128</v>
      </c>
    </row>
    <row r="181" spans="1:32" x14ac:dyDescent="0.25">
      <c r="A181" s="41">
        <v>297</v>
      </c>
      <c r="B181" s="43"/>
      <c r="C181" s="43"/>
      <c r="E181" s="43"/>
      <c r="F181" s="43"/>
      <c r="G181" s="43"/>
      <c r="H181" s="43"/>
      <c r="I181" s="43"/>
      <c r="J181" s="43"/>
      <c r="K181" s="43"/>
      <c r="L181" s="48"/>
      <c r="M181" s="44"/>
      <c r="N181" s="5">
        <v>1050</v>
      </c>
      <c r="O181" s="6">
        <v>0</v>
      </c>
      <c r="P181" s="43"/>
      <c r="Q181" s="43"/>
      <c r="R181" s="43"/>
      <c r="S181" s="48"/>
      <c r="T181" s="2">
        <v>2.4823634624481201</v>
      </c>
      <c r="U181" s="11">
        <v>0.1275</v>
      </c>
      <c r="V181" s="11">
        <v>1</v>
      </c>
      <c r="W181" s="11">
        <v>0.31650134146213532</v>
      </c>
      <c r="X181" s="11">
        <v>0</v>
      </c>
      <c r="Y181" s="19">
        <v>0</v>
      </c>
      <c r="Z181" s="11">
        <f t="shared" si="2"/>
        <v>0.31650134146213532</v>
      </c>
      <c r="AA181" s="46"/>
      <c r="AC181" s="3">
        <v>43.89712453777652</v>
      </c>
      <c r="AD181" s="47" t="s">
        <v>128</v>
      </c>
      <c r="AE181" s="3">
        <v>43.89712453777652</v>
      </c>
      <c r="AF181" s="47" t="s">
        <v>128</v>
      </c>
    </row>
    <row r="182" spans="1:32" x14ac:dyDescent="0.25">
      <c r="A182" s="41">
        <v>298</v>
      </c>
      <c r="M182" s="15" t="s">
        <v>63</v>
      </c>
      <c r="AC182" s="10"/>
      <c r="AD182" s="10"/>
      <c r="AE182" s="10"/>
      <c r="AF182" s="10" t="s">
        <v>128</v>
      </c>
    </row>
    <row r="183" spans="1:32" x14ac:dyDescent="0.25">
      <c r="A183" s="8" t="s">
        <v>91</v>
      </c>
      <c r="B183" s="49">
        <f>SUM(B5:B181)</f>
        <v>200.5</v>
      </c>
      <c r="C183" s="49">
        <f>SUM(C5:C181)</f>
        <v>484.90000000000003</v>
      </c>
      <c r="D183" s="8"/>
      <c r="E183" s="8"/>
      <c r="F183" s="8"/>
      <c r="G183" s="8"/>
      <c r="H183" s="8"/>
      <c r="I183" s="8"/>
      <c r="J183" s="50"/>
      <c r="K183" s="8"/>
      <c r="L183" s="51"/>
      <c r="M183" s="51"/>
      <c r="N183" s="8"/>
      <c r="O183" s="49"/>
      <c r="P183" s="49"/>
      <c r="Q183" s="49"/>
      <c r="R183" s="49">
        <f>SUM(R5:R181)</f>
        <v>246.5</v>
      </c>
      <c r="S183" s="52"/>
      <c r="T183" s="49">
        <f>SUM(T5:T181)</f>
        <v>1034.3852236270905</v>
      </c>
      <c r="U183" s="49"/>
      <c r="V183" s="49">
        <f>SUM(V5:V181)</f>
        <v>172.23660933253015</v>
      </c>
      <c r="W183" s="49">
        <f>SUM(W5:W181)</f>
        <v>570.77404832243121</v>
      </c>
      <c r="X183" s="49">
        <f>SUM(X5:X181)</f>
        <v>79.165364423353395</v>
      </c>
      <c r="Y183" s="49">
        <f>SUM(Y5:Y181)</f>
        <v>0</v>
      </c>
      <c r="Z183" s="49">
        <f>SUM(Z5:Z181)</f>
        <v>649.93941274578424</v>
      </c>
      <c r="AA183" s="18"/>
      <c r="AB183" s="18"/>
      <c r="AC183" s="10"/>
      <c r="AD183" s="10"/>
      <c r="AE183" s="10"/>
      <c r="AF183" s="10" t="s">
        <v>128</v>
      </c>
    </row>
    <row r="184" spans="1:32" x14ac:dyDescent="0.25">
      <c r="M184" s="24"/>
      <c r="AC184" s="10"/>
      <c r="AD184" s="10"/>
      <c r="AE184" s="10"/>
      <c r="AF184" s="10" t="s">
        <v>128</v>
      </c>
    </row>
    <row r="185" spans="1:32" x14ac:dyDescent="0.25">
      <c r="M185" s="24"/>
      <c r="N185" s="24"/>
      <c r="AC185" s="10"/>
      <c r="AD185" s="10"/>
      <c r="AE185" s="10"/>
      <c r="AF185" s="10" t="s">
        <v>128</v>
      </c>
    </row>
    <row r="186" spans="1:32" x14ac:dyDescent="0.25">
      <c r="A186" s="41">
        <v>315</v>
      </c>
      <c r="F186" s="14">
        <v>23.091459874999998</v>
      </c>
      <c r="G186" s="14">
        <v>15.721540115</v>
      </c>
      <c r="H186" s="14">
        <v>14.0176534125</v>
      </c>
      <c r="I186" s="14">
        <v>13.722517215</v>
      </c>
      <c r="J186" s="14">
        <v>14.286776962499999</v>
      </c>
      <c r="K186" s="14">
        <v>14.663986040000001</v>
      </c>
      <c r="AC186" s="10"/>
      <c r="AD186" s="10"/>
      <c r="AE186" s="10"/>
      <c r="AF186" s="10" t="s">
        <v>128</v>
      </c>
    </row>
    <row r="187" spans="1:32" x14ac:dyDescent="0.25">
      <c r="AC187" s="10"/>
      <c r="AD187" s="10"/>
      <c r="AE187" s="10"/>
      <c r="AF187" s="10" t="s">
        <v>128</v>
      </c>
    </row>
    <row r="188" spans="1:32" x14ac:dyDescent="0.25">
      <c r="T188" s="78"/>
      <c r="U188" s="78"/>
      <c r="V188" s="78"/>
      <c r="W188" s="122"/>
      <c r="AC188" s="10"/>
      <c r="AD188" s="10"/>
      <c r="AE188" s="10"/>
      <c r="AF188" s="10" t="s">
        <v>128</v>
      </c>
    </row>
    <row r="189" spans="1:32" x14ac:dyDescent="0.25">
      <c r="T189" s="78"/>
      <c r="U189" s="78"/>
      <c r="V189" s="78"/>
      <c r="W189" s="122"/>
      <c r="AC189" s="10"/>
      <c r="AD189" s="10"/>
      <c r="AE189" s="10"/>
      <c r="AF189" s="10" t="s">
        <v>128</v>
      </c>
    </row>
    <row r="190" spans="1:32" x14ac:dyDescent="0.25">
      <c r="AC190" s="10"/>
      <c r="AD190" s="10"/>
      <c r="AE190" s="10"/>
      <c r="AF190" s="10" t="s">
        <v>128</v>
      </c>
    </row>
    <row r="193" spans="17:17" s="16" customFormat="1" x14ac:dyDescent="0.25">
      <c r="Q193" s="58"/>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93"/>
  <sheetViews>
    <sheetView workbookViewId="0">
      <pane xSplit="1" ySplit="4" topLeftCell="B5" activePane="bottomRight" state="frozen"/>
      <selection pane="topRight" activeCell="B1" sqref="B1"/>
      <selection pane="bottomLeft" activeCell="A5" sqref="A5"/>
      <selection pane="bottomRight" activeCell="T188" sqref="T188:W189"/>
    </sheetView>
  </sheetViews>
  <sheetFormatPr defaultRowHeight="15" x14ac:dyDescent="0.25"/>
  <cols>
    <col min="1" max="1" width="6.42578125" style="16" customWidth="1"/>
    <col min="2" max="2" width="8" style="16" customWidth="1"/>
    <col min="3" max="3" width="7.140625" style="16" customWidth="1"/>
    <col min="4" max="4" width="3" style="16" customWidth="1"/>
    <col min="5" max="11" width="8.7109375" style="16" customWidth="1"/>
    <col min="12" max="12" width="2.28515625" style="24" customWidth="1"/>
    <col min="13" max="13" width="8.7109375" style="16" customWidth="1"/>
    <col min="14" max="15" width="8" style="16" customWidth="1"/>
    <col min="16" max="16" width="4.5703125" style="16" customWidth="1"/>
    <col min="17" max="17" width="6.140625" style="58" customWidth="1"/>
    <col min="18" max="18" width="9.140625" style="16"/>
    <col min="19" max="19" width="2.42578125" style="24" customWidth="1"/>
    <col min="20" max="20" width="8.42578125" style="16" customWidth="1"/>
    <col min="21" max="21" width="8.28515625" style="16" customWidth="1"/>
    <col min="22" max="22" width="7.7109375" style="16" customWidth="1"/>
    <col min="23" max="24" width="8.28515625" style="16" customWidth="1"/>
    <col min="25" max="25" width="9.28515625" style="16" customWidth="1"/>
    <col min="26" max="26" width="8.28515625" style="16" customWidth="1"/>
    <col min="27" max="27" width="2.28515625" style="16" customWidth="1"/>
    <col min="28" max="28" width="2.42578125" style="16" customWidth="1"/>
    <col min="29" max="16384" width="9.140625" style="16"/>
  </cols>
  <sheetData>
    <row r="1" spans="1:32" ht="15.75" x14ac:dyDescent="0.25">
      <c r="A1" s="23" t="s">
        <v>0</v>
      </c>
      <c r="G1" s="23" t="s">
        <v>83</v>
      </c>
    </row>
    <row r="2" spans="1:32" x14ac:dyDescent="0.25">
      <c r="B2" s="25" t="s">
        <v>120</v>
      </c>
      <c r="D2" s="26"/>
      <c r="E2" s="25" t="s">
        <v>318</v>
      </c>
      <c r="L2" s="27"/>
      <c r="M2" s="25" t="s">
        <v>121</v>
      </c>
      <c r="S2" s="27"/>
      <c r="T2" s="25" t="s">
        <v>122</v>
      </c>
      <c r="AB2" s="26"/>
      <c r="AC2" s="25" t="s">
        <v>123</v>
      </c>
    </row>
    <row r="3" spans="1:32" x14ac:dyDescent="0.25">
      <c r="A3" s="9" t="s">
        <v>1</v>
      </c>
      <c r="B3" s="28" t="s">
        <v>34</v>
      </c>
      <c r="C3" s="9" t="s">
        <v>35</v>
      </c>
      <c r="D3" s="26"/>
      <c r="E3" s="28" t="s">
        <v>37</v>
      </c>
      <c r="F3" s="28" t="s">
        <v>38</v>
      </c>
      <c r="G3" s="28" t="s">
        <v>39</v>
      </c>
      <c r="H3" s="28" t="s">
        <v>40</v>
      </c>
      <c r="I3" s="28" t="s">
        <v>106</v>
      </c>
      <c r="J3" s="28" t="s">
        <v>107</v>
      </c>
      <c r="K3" s="28" t="s">
        <v>108</v>
      </c>
      <c r="L3" s="29"/>
      <c r="M3" s="30" t="s">
        <v>10</v>
      </c>
      <c r="N3" s="30" t="s">
        <v>12</v>
      </c>
      <c r="O3" s="30" t="s">
        <v>14</v>
      </c>
      <c r="P3" s="30" t="s">
        <v>66</v>
      </c>
      <c r="Q3" s="30" t="s">
        <v>154</v>
      </c>
      <c r="R3" s="30" t="s">
        <v>60</v>
      </c>
      <c r="S3" s="29"/>
      <c r="T3" s="30" t="s">
        <v>3</v>
      </c>
      <c r="U3" s="30" t="s">
        <v>6</v>
      </c>
      <c r="V3" s="30" t="s">
        <v>7</v>
      </c>
      <c r="W3" s="30" t="s">
        <v>8</v>
      </c>
      <c r="X3" s="30" t="s">
        <v>5</v>
      </c>
      <c r="Y3" s="30" t="s">
        <v>36</v>
      </c>
      <c r="Z3" s="30" t="s">
        <v>9</v>
      </c>
      <c r="AA3" s="30" t="s">
        <v>103</v>
      </c>
      <c r="AB3" s="26"/>
      <c r="AC3" s="31" t="s">
        <v>124</v>
      </c>
      <c r="AE3" s="31" t="s">
        <v>125</v>
      </c>
      <c r="AF3" s="32"/>
    </row>
    <row r="4" spans="1:32" x14ac:dyDescent="0.25">
      <c r="B4" s="33" t="s">
        <v>4</v>
      </c>
      <c r="C4" s="1" t="s">
        <v>4</v>
      </c>
      <c r="D4" s="26"/>
      <c r="E4" s="34" t="s">
        <v>41</v>
      </c>
      <c r="F4" s="34" t="s">
        <v>41</v>
      </c>
      <c r="G4" s="34" t="s">
        <v>41</v>
      </c>
      <c r="H4" s="34" t="s">
        <v>41</v>
      </c>
      <c r="I4" s="34" t="s">
        <v>41</v>
      </c>
      <c r="J4" s="34" t="s">
        <v>41</v>
      </c>
      <c r="K4" s="34" t="s">
        <v>41</v>
      </c>
      <c r="L4" s="35"/>
      <c r="M4" s="36" t="s">
        <v>11</v>
      </c>
      <c r="N4" s="36" t="s">
        <v>13</v>
      </c>
      <c r="O4" s="36" t="s">
        <v>15</v>
      </c>
      <c r="P4" s="36"/>
      <c r="Q4" s="36" t="s">
        <v>155</v>
      </c>
      <c r="R4" s="36" t="s">
        <v>61</v>
      </c>
      <c r="S4" s="35"/>
      <c r="T4" s="37" t="s">
        <v>4</v>
      </c>
      <c r="U4" s="37"/>
      <c r="V4" s="37"/>
      <c r="W4" s="37" t="s">
        <v>4</v>
      </c>
      <c r="X4" s="37" t="s">
        <v>4</v>
      </c>
      <c r="Y4" s="37" t="s">
        <v>4</v>
      </c>
      <c r="Z4" s="37" t="s">
        <v>4</v>
      </c>
      <c r="AA4" s="38" t="s">
        <v>4</v>
      </c>
      <c r="AB4" s="26"/>
      <c r="AC4" s="39" t="s">
        <v>126</v>
      </c>
      <c r="AD4" s="39" t="s">
        <v>127</v>
      </c>
      <c r="AE4" s="39" t="s">
        <v>126</v>
      </c>
      <c r="AF4" s="40" t="s">
        <v>127</v>
      </c>
    </row>
    <row r="5" spans="1:32" x14ac:dyDescent="0.25">
      <c r="A5" s="41">
        <v>121</v>
      </c>
      <c r="B5" s="43"/>
      <c r="C5" s="43"/>
      <c r="D5" s="24"/>
      <c r="E5" s="43"/>
      <c r="F5" s="43"/>
      <c r="G5" s="43"/>
      <c r="H5" s="43"/>
      <c r="I5" s="43"/>
      <c r="J5" s="43"/>
      <c r="K5" s="43"/>
      <c r="L5" s="43"/>
      <c r="M5" s="44"/>
      <c r="N5" s="5">
        <v>50</v>
      </c>
      <c r="O5" s="6">
        <v>0</v>
      </c>
      <c r="P5" s="43"/>
      <c r="Q5" s="43"/>
      <c r="R5" s="73">
        <v>77</v>
      </c>
      <c r="S5" s="43"/>
      <c r="T5" s="2">
        <v>4.28192138671875</v>
      </c>
      <c r="U5" s="11">
        <v>0.15</v>
      </c>
      <c r="V5" s="11">
        <v>1</v>
      </c>
      <c r="W5" s="11">
        <v>0.6422882080078125</v>
      </c>
      <c r="X5" s="11">
        <v>0</v>
      </c>
      <c r="Y5" s="19">
        <v>0</v>
      </c>
      <c r="Z5" s="11">
        <f>W5+X5</f>
        <v>0.6422882080078125</v>
      </c>
      <c r="AA5" s="46"/>
      <c r="AC5" s="3">
        <v>80</v>
      </c>
      <c r="AD5" s="47" t="s">
        <v>128</v>
      </c>
      <c r="AE5" s="3">
        <v>6</v>
      </c>
      <c r="AF5" s="47"/>
    </row>
    <row r="6" spans="1:32" x14ac:dyDescent="0.25">
      <c r="A6" s="41">
        <v>122</v>
      </c>
      <c r="B6" s="43"/>
      <c r="C6" s="43"/>
      <c r="D6" s="24"/>
      <c r="E6" s="43"/>
      <c r="F6" s="43"/>
      <c r="G6" s="43"/>
      <c r="H6" s="43"/>
      <c r="I6" s="43"/>
      <c r="J6" s="43"/>
      <c r="K6" s="43"/>
      <c r="L6" s="43"/>
      <c r="M6" s="44"/>
      <c r="N6" s="5">
        <v>50</v>
      </c>
      <c r="O6" s="6">
        <v>0</v>
      </c>
      <c r="P6" s="43"/>
      <c r="Q6" s="43"/>
      <c r="R6" s="43"/>
      <c r="S6" s="43"/>
      <c r="T6" s="2">
        <v>4.1719999313354492</v>
      </c>
      <c r="U6" s="11">
        <v>0.15</v>
      </c>
      <c r="V6" s="11">
        <v>0.58119658119658124</v>
      </c>
      <c r="W6" s="11">
        <v>0.36371281452668025</v>
      </c>
      <c r="X6" s="11">
        <v>0</v>
      </c>
      <c r="Y6" s="19">
        <v>0</v>
      </c>
      <c r="Z6" s="11">
        <f t="shared" ref="Z6:Z69" si="0">W6+X6</f>
        <v>0.36371281452668025</v>
      </c>
      <c r="AA6" s="46"/>
      <c r="AC6" s="3">
        <v>80.327341533074019</v>
      </c>
      <c r="AD6" s="47" t="s">
        <v>128</v>
      </c>
      <c r="AE6" s="3">
        <v>6.3273415330740121</v>
      </c>
      <c r="AF6" s="47" t="s">
        <v>128</v>
      </c>
    </row>
    <row r="7" spans="1:32" x14ac:dyDescent="0.25">
      <c r="A7" s="41">
        <v>123</v>
      </c>
      <c r="B7" s="43"/>
      <c r="C7" s="43"/>
      <c r="D7" s="24"/>
      <c r="E7" s="43"/>
      <c r="F7" s="43"/>
      <c r="G7" s="43"/>
      <c r="H7" s="43"/>
      <c r="I7" s="43"/>
      <c r="J7" s="43"/>
      <c r="K7" s="43"/>
      <c r="L7" s="43"/>
      <c r="M7" s="13" t="s">
        <v>16</v>
      </c>
      <c r="N7" s="5">
        <v>50</v>
      </c>
      <c r="O7" s="6">
        <v>0</v>
      </c>
      <c r="P7" s="24"/>
      <c r="Q7" s="44"/>
      <c r="R7" s="14">
        <v>34</v>
      </c>
      <c r="S7" s="43"/>
      <c r="T7" s="2">
        <v>5.1671533584594727</v>
      </c>
      <c r="U7" s="11">
        <v>0.15</v>
      </c>
      <c r="V7" s="11">
        <v>0.48171957209526695</v>
      </c>
      <c r="W7" s="11">
        <v>0.37336783571815774</v>
      </c>
      <c r="X7" s="11">
        <v>0</v>
      </c>
      <c r="Y7" s="19">
        <v>0</v>
      </c>
      <c r="Z7" s="11">
        <f t="shared" si="0"/>
        <v>0.37336783571815774</v>
      </c>
      <c r="AA7" s="46"/>
      <c r="AC7" s="3">
        <v>80.670311760202864</v>
      </c>
      <c r="AD7" s="47" t="s">
        <v>128</v>
      </c>
      <c r="AE7" s="3">
        <v>6.6703117602028632</v>
      </c>
      <c r="AF7" s="47" t="s">
        <v>128</v>
      </c>
    </row>
    <row r="8" spans="1:32" x14ac:dyDescent="0.25">
      <c r="A8" s="41">
        <v>124</v>
      </c>
      <c r="B8" s="43"/>
      <c r="C8" s="43"/>
      <c r="D8" s="24"/>
      <c r="E8" s="43"/>
      <c r="F8" s="43"/>
      <c r="G8" s="43"/>
      <c r="H8" s="43"/>
      <c r="I8" s="43"/>
      <c r="J8" s="43"/>
      <c r="K8" s="43"/>
      <c r="L8" s="43"/>
      <c r="M8" s="44"/>
      <c r="N8" s="5">
        <v>50</v>
      </c>
      <c r="O8" s="6">
        <v>0</v>
      </c>
      <c r="P8" s="43"/>
      <c r="Q8" s="43"/>
      <c r="R8" s="43"/>
      <c r="S8" s="43"/>
      <c r="T8" s="2">
        <v>5.1677632331848145</v>
      </c>
      <c r="U8" s="11">
        <v>0.15</v>
      </c>
      <c r="V8" s="11">
        <v>0.37960187343730928</v>
      </c>
      <c r="W8" s="11">
        <v>0.29425389071961028</v>
      </c>
      <c r="X8" s="11">
        <v>0</v>
      </c>
      <c r="Y8" s="19">
        <v>0</v>
      </c>
      <c r="Z8" s="11">
        <f t="shared" si="0"/>
        <v>0.29425389071961028</v>
      </c>
      <c r="AA8" s="46"/>
      <c r="AC8" s="3">
        <v>80.947880415022681</v>
      </c>
      <c r="AD8" s="47" t="s">
        <v>128</v>
      </c>
      <c r="AE8" s="3">
        <v>6.9478804150226781</v>
      </c>
      <c r="AF8" s="47" t="s">
        <v>128</v>
      </c>
    </row>
    <row r="9" spans="1:32" x14ac:dyDescent="0.25">
      <c r="A9" s="41">
        <v>125</v>
      </c>
      <c r="B9" s="43"/>
      <c r="C9" s="43"/>
      <c r="D9" s="24"/>
      <c r="E9" s="43"/>
      <c r="F9" s="43"/>
      <c r="G9" s="43"/>
      <c r="H9" s="43"/>
      <c r="I9" s="43"/>
      <c r="J9" s="43"/>
      <c r="K9" s="43"/>
      <c r="L9" s="43"/>
      <c r="M9" s="44"/>
      <c r="N9" s="5">
        <v>50</v>
      </c>
      <c r="O9" s="6">
        <v>0</v>
      </c>
      <c r="P9" s="43"/>
      <c r="Q9" s="43"/>
      <c r="R9" s="43"/>
      <c r="S9" s="43"/>
      <c r="T9" s="2">
        <v>6.6958551406860352</v>
      </c>
      <c r="U9" s="11">
        <v>0.15</v>
      </c>
      <c r="V9" s="11">
        <v>0.29912217683023634</v>
      </c>
      <c r="W9" s="11">
        <v>0.30043181481329029</v>
      </c>
      <c r="X9" s="11">
        <v>0</v>
      </c>
      <c r="Y9" s="19">
        <v>0</v>
      </c>
      <c r="Z9" s="11">
        <f t="shared" si="0"/>
        <v>0.30043181481329029</v>
      </c>
      <c r="AA9" s="46"/>
      <c r="AC9" s="3">
        <v>81.238901543303513</v>
      </c>
      <c r="AD9" s="47" t="s">
        <v>128</v>
      </c>
      <c r="AE9" s="3">
        <v>7.2389015433035127</v>
      </c>
      <c r="AF9" s="47" t="s">
        <v>128</v>
      </c>
    </row>
    <row r="10" spans="1:32" x14ac:dyDescent="0.25">
      <c r="A10" s="41">
        <v>126</v>
      </c>
      <c r="B10" s="43"/>
      <c r="C10" s="43"/>
      <c r="D10" s="24"/>
      <c r="E10" s="43"/>
      <c r="F10" s="43"/>
      <c r="G10" s="43"/>
      <c r="H10" s="43"/>
      <c r="I10" s="43"/>
      <c r="J10" s="43"/>
      <c r="K10" s="43"/>
      <c r="L10" s="43"/>
      <c r="M10" s="44"/>
      <c r="N10" s="5">
        <v>50</v>
      </c>
      <c r="O10" s="6">
        <v>0</v>
      </c>
      <c r="P10" s="43"/>
      <c r="Q10" s="43"/>
      <c r="R10" s="43"/>
      <c r="S10" s="43"/>
      <c r="T10" s="2">
        <v>6.6275444030761719</v>
      </c>
      <c r="U10" s="11">
        <v>0.15</v>
      </c>
      <c r="V10" s="11">
        <v>0.21695279158215694</v>
      </c>
      <c r="W10" s="11">
        <v>0.21567963893731132</v>
      </c>
      <c r="X10" s="11">
        <v>0</v>
      </c>
      <c r="Y10" s="19">
        <v>0</v>
      </c>
      <c r="Z10" s="11">
        <f t="shared" si="0"/>
        <v>0.21567963893731132</v>
      </c>
      <c r="AA10" s="46"/>
      <c r="AC10" s="3">
        <v>81.455738104555934</v>
      </c>
      <c r="AD10" s="47" t="s">
        <v>128</v>
      </c>
      <c r="AE10" s="3">
        <v>7.4557381045559401</v>
      </c>
      <c r="AF10" s="47" t="s">
        <v>128</v>
      </c>
    </row>
    <row r="11" spans="1:32" x14ac:dyDescent="0.25">
      <c r="A11" s="41">
        <v>127</v>
      </c>
      <c r="B11" s="43"/>
      <c r="C11" s="4">
        <v>28.7</v>
      </c>
      <c r="D11" s="24"/>
      <c r="E11" s="43"/>
      <c r="F11" s="43"/>
      <c r="G11" s="43"/>
      <c r="H11" s="43"/>
      <c r="I11" s="43"/>
      <c r="J11" s="43"/>
      <c r="K11" s="43"/>
      <c r="L11" s="43"/>
      <c r="M11" s="44"/>
      <c r="N11" s="5">
        <v>50</v>
      </c>
      <c r="O11" s="6">
        <v>0</v>
      </c>
      <c r="P11" s="43"/>
      <c r="Q11" s="43"/>
      <c r="R11" s="43"/>
      <c r="S11" s="43"/>
      <c r="T11" s="2">
        <v>8.1485261917114258</v>
      </c>
      <c r="U11" s="11">
        <v>0.15</v>
      </c>
      <c r="V11" s="11">
        <v>0.15796348862494347</v>
      </c>
      <c r="W11" s="11">
        <v>0.19307544365916926</v>
      </c>
      <c r="X11" s="11">
        <v>4.8215142849523964</v>
      </c>
      <c r="Y11" s="19">
        <v>0</v>
      </c>
      <c r="Z11" s="11">
        <f t="shared" si="0"/>
        <v>5.0145897286115657</v>
      </c>
      <c r="AA11" s="46"/>
      <c r="AC11" s="3">
        <v>57.778612318768893</v>
      </c>
      <c r="AD11" s="47" t="s">
        <v>128</v>
      </c>
      <c r="AE11" s="3">
        <v>0</v>
      </c>
      <c r="AF11" s="47" t="s">
        <v>128</v>
      </c>
    </row>
    <row r="12" spans="1:32" x14ac:dyDescent="0.25">
      <c r="A12" s="41">
        <v>128</v>
      </c>
      <c r="B12" s="43"/>
      <c r="C12" s="43"/>
      <c r="D12" s="24"/>
      <c r="E12" s="43"/>
      <c r="F12" s="43"/>
      <c r="G12" s="43"/>
      <c r="H12" s="43"/>
      <c r="I12" s="43"/>
      <c r="J12" s="43"/>
      <c r="K12" s="43"/>
      <c r="L12" s="43"/>
      <c r="M12" s="44"/>
      <c r="N12" s="5">
        <v>50</v>
      </c>
      <c r="O12" s="6">
        <v>0</v>
      </c>
      <c r="P12" s="43"/>
      <c r="Q12" s="43"/>
      <c r="R12" s="43"/>
      <c r="S12" s="43"/>
      <c r="T12" s="2">
        <v>8.2271862030029297</v>
      </c>
      <c r="U12" s="11">
        <v>0.15</v>
      </c>
      <c r="V12" s="11">
        <v>1</v>
      </c>
      <c r="W12" s="11">
        <v>1.2340779304504395</v>
      </c>
      <c r="X12" s="11">
        <v>0</v>
      </c>
      <c r="Y12" s="19">
        <v>0</v>
      </c>
      <c r="Z12" s="11">
        <f t="shared" si="0"/>
        <v>1.2340779304504395</v>
      </c>
      <c r="AA12" s="46"/>
      <c r="AC12" s="3">
        <v>59.012690249219332</v>
      </c>
      <c r="AD12" s="47" t="s">
        <v>128</v>
      </c>
      <c r="AE12" s="3">
        <v>1.2340779304504395</v>
      </c>
      <c r="AF12" s="47" t="s">
        <v>128</v>
      </c>
    </row>
    <row r="13" spans="1:32" x14ac:dyDescent="0.25">
      <c r="A13" s="41">
        <v>129</v>
      </c>
      <c r="B13" s="43"/>
      <c r="C13" s="43"/>
      <c r="D13" s="24"/>
      <c r="E13" s="43"/>
      <c r="F13" s="43"/>
      <c r="G13" s="43"/>
      <c r="H13" s="43"/>
      <c r="I13" s="43"/>
      <c r="J13" s="43"/>
      <c r="K13" s="43"/>
      <c r="L13" s="43"/>
      <c r="M13" s="44"/>
      <c r="N13" s="5">
        <v>50</v>
      </c>
      <c r="O13" s="6">
        <v>0</v>
      </c>
      <c r="P13" s="43"/>
      <c r="Q13" s="43"/>
      <c r="R13" s="43"/>
      <c r="S13" s="43"/>
      <c r="T13" s="2">
        <v>10.812586784362793</v>
      </c>
      <c r="U13" s="11">
        <v>0.15</v>
      </c>
      <c r="V13" s="11">
        <v>1</v>
      </c>
      <c r="W13" s="11">
        <v>1.6218880176544188</v>
      </c>
      <c r="X13" s="11">
        <v>0</v>
      </c>
      <c r="Y13" s="19">
        <v>0</v>
      </c>
      <c r="Z13" s="11">
        <f t="shared" si="0"/>
        <v>1.6218880176544188</v>
      </c>
      <c r="AA13" s="46"/>
      <c r="AC13" s="3">
        <v>60.634578266873753</v>
      </c>
      <c r="AD13" s="47" t="s">
        <v>128</v>
      </c>
      <c r="AE13" s="3">
        <v>2.855965948104858</v>
      </c>
      <c r="AF13" s="47" t="s">
        <v>128</v>
      </c>
    </row>
    <row r="14" spans="1:32" x14ac:dyDescent="0.25">
      <c r="A14" s="41">
        <v>130</v>
      </c>
      <c r="B14" s="43"/>
      <c r="C14" s="43"/>
      <c r="D14" s="24"/>
      <c r="E14" s="43"/>
      <c r="F14" s="43"/>
      <c r="G14" s="43"/>
      <c r="H14" s="43"/>
      <c r="I14" s="43"/>
      <c r="J14" s="43"/>
      <c r="K14" s="43"/>
      <c r="L14" s="43"/>
      <c r="M14" s="44"/>
      <c r="N14" s="5">
        <v>50</v>
      </c>
      <c r="O14" s="6">
        <v>0</v>
      </c>
      <c r="P14" s="43"/>
      <c r="Q14" s="43"/>
      <c r="R14" s="43"/>
      <c r="S14" s="43"/>
      <c r="T14" s="2">
        <v>8.8067407608032227</v>
      </c>
      <c r="U14" s="11">
        <v>0.15</v>
      </c>
      <c r="V14" s="11">
        <v>1</v>
      </c>
      <c r="W14" s="11">
        <v>1.3210111141204834</v>
      </c>
      <c r="X14" s="11">
        <v>0</v>
      </c>
      <c r="Y14" s="19">
        <v>0</v>
      </c>
      <c r="Z14" s="11">
        <f t="shared" si="0"/>
        <v>1.3210111141204834</v>
      </c>
      <c r="AA14" s="46"/>
      <c r="AC14" s="3">
        <v>61.955589380994233</v>
      </c>
      <c r="AD14" s="47" t="s">
        <v>128</v>
      </c>
      <c r="AE14" s="3">
        <v>4.1769770622253413</v>
      </c>
      <c r="AF14" s="47" t="s">
        <v>128</v>
      </c>
    </row>
    <row r="15" spans="1:32" x14ac:dyDescent="0.25">
      <c r="A15" s="41">
        <v>131</v>
      </c>
      <c r="B15" s="4">
        <v>32</v>
      </c>
      <c r="C15" s="43"/>
      <c r="D15" s="24"/>
      <c r="E15" s="43"/>
      <c r="F15" s="43"/>
      <c r="G15" s="43"/>
      <c r="H15" s="43"/>
      <c r="I15" s="43"/>
      <c r="J15" s="43"/>
      <c r="K15" s="43"/>
      <c r="L15" s="43"/>
      <c r="M15" s="44"/>
      <c r="N15" s="5">
        <v>50</v>
      </c>
      <c r="O15" s="6">
        <v>0</v>
      </c>
      <c r="P15" s="43"/>
      <c r="Q15" s="43"/>
      <c r="R15" s="43"/>
      <c r="S15" s="43"/>
      <c r="T15" s="2">
        <v>0.65563225746154785</v>
      </c>
      <c r="U15" s="11">
        <v>0.15</v>
      </c>
      <c r="V15" s="11">
        <v>1</v>
      </c>
      <c r="W15" s="11">
        <v>9.8344838619232169E-2</v>
      </c>
      <c r="X15" s="11">
        <v>0.5572874188423157</v>
      </c>
      <c r="Y15" s="19">
        <v>0</v>
      </c>
      <c r="Z15" s="11">
        <f t="shared" si="0"/>
        <v>0.65563225746154785</v>
      </c>
      <c r="AA15" s="46"/>
      <c r="AC15" s="3">
        <v>39.051162963438657</v>
      </c>
      <c r="AD15" s="47" t="s">
        <v>128</v>
      </c>
      <c r="AE15" s="3">
        <v>0</v>
      </c>
      <c r="AF15" s="47" t="s">
        <v>128</v>
      </c>
    </row>
    <row r="16" spans="1:32" x14ac:dyDescent="0.25">
      <c r="A16" s="41">
        <v>132</v>
      </c>
      <c r="B16" s="4">
        <v>16</v>
      </c>
      <c r="C16" s="43"/>
      <c r="D16" s="24"/>
      <c r="E16" s="43"/>
      <c r="F16" s="43"/>
      <c r="G16" s="43"/>
      <c r="H16" s="43"/>
      <c r="I16" s="43"/>
      <c r="J16" s="43"/>
      <c r="K16" s="43"/>
      <c r="L16" s="43"/>
      <c r="M16" s="44"/>
      <c r="N16" s="5">
        <v>50</v>
      </c>
      <c r="O16" s="6">
        <v>0</v>
      </c>
      <c r="P16" s="43"/>
      <c r="Q16" s="43"/>
      <c r="R16" s="43"/>
      <c r="S16" s="43"/>
      <c r="T16" s="2">
        <v>1.3604356050491333</v>
      </c>
      <c r="U16" s="11">
        <v>0.15</v>
      </c>
      <c r="V16" s="11">
        <v>1</v>
      </c>
      <c r="W16" s="11">
        <v>0.20406534075736998</v>
      </c>
      <c r="X16" s="11">
        <v>1.1563702642917633</v>
      </c>
      <c r="Y16" s="19">
        <v>0</v>
      </c>
      <c r="Z16" s="11">
        <f t="shared" si="0"/>
        <v>1.3604356050491333</v>
      </c>
      <c r="AA16" s="46"/>
      <c r="AC16" s="3">
        <v>24.411598568487786</v>
      </c>
      <c r="AD16" s="47" t="s">
        <v>128</v>
      </c>
      <c r="AE16" s="3">
        <v>0</v>
      </c>
      <c r="AF16" s="47" t="s">
        <v>128</v>
      </c>
    </row>
    <row r="17" spans="1:32" x14ac:dyDescent="0.25">
      <c r="A17" s="41">
        <v>133</v>
      </c>
      <c r="B17" s="43"/>
      <c r="C17" s="43"/>
      <c r="D17" s="24"/>
      <c r="E17" s="43"/>
      <c r="F17" s="43"/>
      <c r="G17" s="43"/>
      <c r="H17" s="43"/>
      <c r="I17" s="43"/>
      <c r="J17" s="43"/>
      <c r="K17" s="43"/>
      <c r="L17" s="43"/>
      <c r="M17" s="44"/>
      <c r="N17" s="5">
        <v>50</v>
      </c>
      <c r="O17" s="6">
        <v>0</v>
      </c>
      <c r="P17" s="43"/>
      <c r="Q17" s="43"/>
      <c r="R17" s="43"/>
      <c r="S17" s="43"/>
      <c r="T17" s="2">
        <v>5.873084545135498</v>
      </c>
      <c r="U17" s="11">
        <v>0.15</v>
      </c>
      <c r="V17" s="11">
        <v>1</v>
      </c>
      <c r="W17" s="11">
        <v>0.88096268177032466</v>
      </c>
      <c r="X17" s="11">
        <v>4.9921218633651732</v>
      </c>
      <c r="Y17" s="19">
        <v>0</v>
      </c>
      <c r="Z17" s="11">
        <f t="shared" si="0"/>
        <v>5.873084545135498</v>
      </c>
      <c r="AA17" s="46"/>
      <c r="AC17" s="3">
        <v>25.29256125025811</v>
      </c>
      <c r="AD17" s="47" t="s">
        <v>128</v>
      </c>
      <c r="AE17" s="3">
        <v>0.88096268177032466</v>
      </c>
      <c r="AF17" s="47" t="s">
        <v>128</v>
      </c>
    </row>
    <row r="18" spans="1:32" x14ac:dyDescent="0.25">
      <c r="A18" s="41">
        <v>134</v>
      </c>
      <c r="B18" s="43"/>
      <c r="C18" s="43"/>
      <c r="D18" s="24"/>
      <c r="E18" s="43"/>
      <c r="F18" s="43"/>
      <c r="G18" s="43"/>
      <c r="H18" s="43"/>
      <c r="I18" s="43"/>
      <c r="J18" s="43"/>
      <c r="K18" s="43"/>
      <c r="L18" s="43"/>
      <c r="M18" s="44"/>
      <c r="N18" s="5">
        <v>50</v>
      </c>
      <c r="O18" s="6">
        <v>0</v>
      </c>
      <c r="P18" s="43"/>
      <c r="Q18" s="43"/>
      <c r="R18" s="43"/>
      <c r="S18" s="43"/>
      <c r="T18" s="2">
        <v>1.9501667022705078</v>
      </c>
      <c r="U18" s="11">
        <v>0.15</v>
      </c>
      <c r="V18" s="11">
        <v>1</v>
      </c>
      <c r="W18" s="11">
        <v>0.29252500534057618</v>
      </c>
      <c r="X18" s="11">
        <v>1.6576416969299317</v>
      </c>
      <c r="Y18" s="19">
        <v>0</v>
      </c>
      <c r="Z18" s="11">
        <f t="shared" si="0"/>
        <v>1.9501667022705078</v>
      </c>
      <c r="AA18" s="46"/>
      <c r="AC18" s="3">
        <v>25.585086255598686</v>
      </c>
      <c r="AD18" s="47" t="s">
        <v>128</v>
      </c>
      <c r="AE18" s="3">
        <v>1.1734876871109008</v>
      </c>
      <c r="AF18" s="47" t="s">
        <v>128</v>
      </c>
    </row>
    <row r="19" spans="1:32" x14ac:dyDescent="0.25">
      <c r="A19" s="41">
        <v>135</v>
      </c>
      <c r="B19" s="43"/>
      <c r="C19" s="43"/>
      <c r="D19" s="24"/>
      <c r="E19" s="43"/>
      <c r="F19" s="43"/>
      <c r="G19" s="43"/>
      <c r="H19" s="43"/>
      <c r="I19" s="43"/>
      <c r="J19" s="43"/>
      <c r="K19" s="43"/>
      <c r="L19" s="43"/>
      <c r="M19" s="44"/>
      <c r="N19" s="5">
        <v>50</v>
      </c>
      <c r="O19" s="6">
        <v>0</v>
      </c>
      <c r="P19" s="43"/>
      <c r="Q19" s="43"/>
      <c r="R19" s="43"/>
      <c r="S19" s="43"/>
      <c r="T19" s="2">
        <v>2.7340865135192871</v>
      </c>
      <c r="U19" s="11">
        <v>0.15</v>
      </c>
      <c r="V19" s="11">
        <v>1</v>
      </c>
      <c r="W19" s="11">
        <v>0.41011297702789307</v>
      </c>
      <c r="X19" s="11">
        <v>1.7929490208625791</v>
      </c>
      <c r="Y19" s="19">
        <v>0</v>
      </c>
      <c r="Z19" s="11">
        <f t="shared" si="0"/>
        <v>2.2030619978904724</v>
      </c>
      <c r="AA19" s="46"/>
      <c r="AC19" s="3">
        <v>25.995199232626579</v>
      </c>
      <c r="AD19" s="47" t="s">
        <v>128</v>
      </c>
      <c r="AE19" s="3">
        <v>1.5836006641387939</v>
      </c>
      <c r="AF19" s="47" t="s">
        <v>128</v>
      </c>
    </row>
    <row r="20" spans="1:32" x14ac:dyDescent="0.25">
      <c r="A20" s="41">
        <v>136</v>
      </c>
      <c r="B20" s="43"/>
      <c r="C20" s="43"/>
      <c r="D20" s="24"/>
      <c r="E20" s="43"/>
      <c r="F20" s="43"/>
      <c r="G20" s="43"/>
      <c r="H20" s="43"/>
      <c r="I20" s="43"/>
      <c r="J20" s="43"/>
      <c r="K20" s="43"/>
      <c r="L20" s="43"/>
      <c r="M20" s="44"/>
      <c r="N20" s="5">
        <v>50</v>
      </c>
      <c r="O20" s="6">
        <v>0</v>
      </c>
      <c r="P20" s="43"/>
      <c r="Q20" s="43"/>
      <c r="R20" s="43"/>
      <c r="S20" s="43"/>
      <c r="T20" s="2">
        <v>5.9521341323852539</v>
      </c>
      <c r="U20" s="11">
        <v>0.15</v>
      </c>
      <c r="V20" s="11">
        <v>1</v>
      </c>
      <c r="W20" s="11">
        <v>0.89282011985778809</v>
      </c>
      <c r="X20" s="11">
        <v>0</v>
      </c>
      <c r="Y20" s="19">
        <v>0</v>
      </c>
      <c r="Z20" s="11">
        <f t="shared" si="0"/>
        <v>0.89282011985778809</v>
      </c>
      <c r="AA20" s="46"/>
      <c r="AC20" s="3">
        <v>26.888019352484367</v>
      </c>
      <c r="AD20" s="47" t="s">
        <v>128</v>
      </c>
      <c r="AE20" s="3">
        <v>2.4764207839965819</v>
      </c>
      <c r="AF20" s="47" t="s">
        <v>128</v>
      </c>
    </row>
    <row r="21" spans="1:32" x14ac:dyDescent="0.25">
      <c r="A21" s="41">
        <v>137</v>
      </c>
      <c r="B21" s="43"/>
      <c r="C21" s="43"/>
      <c r="D21" s="24"/>
      <c r="E21" s="43"/>
      <c r="F21" s="43"/>
      <c r="G21" s="43"/>
      <c r="H21" s="43"/>
      <c r="I21" s="43"/>
      <c r="J21" s="43"/>
      <c r="K21" s="43"/>
      <c r="L21" s="43"/>
      <c r="M21" s="44"/>
      <c r="N21" s="5">
        <v>50</v>
      </c>
      <c r="O21" s="6">
        <v>0</v>
      </c>
      <c r="P21" s="43"/>
      <c r="Q21" s="43"/>
      <c r="R21" s="43"/>
      <c r="S21" s="43"/>
      <c r="T21" s="2">
        <v>3.3208818435668945</v>
      </c>
      <c r="U21" s="11">
        <v>0.15</v>
      </c>
      <c r="V21" s="11">
        <v>1</v>
      </c>
      <c r="W21" s="11">
        <v>0.49813227653503417</v>
      </c>
      <c r="X21" s="11">
        <v>0</v>
      </c>
      <c r="Y21" s="19">
        <v>0</v>
      </c>
      <c r="Z21" s="11">
        <f t="shared" si="0"/>
        <v>0.49813227653503417</v>
      </c>
      <c r="AA21" s="46"/>
      <c r="AC21" s="3">
        <v>27.386151629019402</v>
      </c>
      <c r="AD21" s="47" t="s">
        <v>128</v>
      </c>
      <c r="AE21" s="3">
        <v>2.9745530605316159</v>
      </c>
      <c r="AF21" s="47" t="s">
        <v>128</v>
      </c>
    </row>
    <row r="22" spans="1:32" x14ac:dyDescent="0.25">
      <c r="A22" s="41">
        <v>138</v>
      </c>
      <c r="B22" s="4">
        <v>15</v>
      </c>
      <c r="C22" s="43"/>
      <c r="D22" s="24"/>
      <c r="E22" s="43"/>
      <c r="F22" s="43"/>
      <c r="G22" s="43"/>
      <c r="H22" s="43"/>
      <c r="I22" s="43"/>
      <c r="J22" s="43"/>
      <c r="K22" s="43"/>
      <c r="L22" s="43"/>
      <c r="M22" s="44"/>
      <c r="N22" s="5">
        <v>50</v>
      </c>
      <c r="O22" s="6">
        <v>0</v>
      </c>
      <c r="P22" s="43"/>
      <c r="Q22" s="43"/>
      <c r="R22" s="43"/>
      <c r="S22" s="43"/>
      <c r="T22" s="2">
        <v>1.1735608577728271</v>
      </c>
      <c r="U22" s="11">
        <v>0.14849999999999999</v>
      </c>
      <c r="V22" s="11">
        <v>1</v>
      </c>
      <c r="W22" s="11">
        <v>0.17427378737926483</v>
      </c>
      <c r="X22" s="11">
        <v>0.99928707039356235</v>
      </c>
      <c r="Y22" s="19">
        <v>0</v>
      </c>
      <c r="Z22" s="11">
        <f t="shared" si="0"/>
        <v>1.1735608577728271</v>
      </c>
      <c r="AA22" s="46"/>
      <c r="AC22" s="3">
        <v>21.560425416398665</v>
      </c>
      <c r="AD22" s="47" t="s">
        <v>128</v>
      </c>
      <c r="AE22" s="3">
        <v>0</v>
      </c>
      <c r="AF22" s="47" t="s">
        <v>128</v>
      </c>
    </row>
    <row r="23" spans="1:32" x14ac:dyDescent="0.25">
      <c r="A23" s="41">
        <v>139</v>
      </c>
      <c r="B23" s="4">
        <v>17</v>
      </c>
      <c r="C23" s="43"/>
      <c r="D23" s="24"/>
      <c r="E23" s="43"/>
      <c r="F23" s="43"/>
      <c r="G23" s="43"/>
      <c r="H23" s="43"/>
      <c r="I23" s="43"/>
      <c r="J23" s="43"/>
      <c r="K23" s="43"/>
      <c r="L23" s="43"/>
      <c r="M23" s="44"/>
      <c r="N23" s="5">
        <v>50</v>
      </c>
      <c r="O23" s="6">
        <v>0</v>
      </c>
      <c r="P23" s="43"/>
      <c r="Q23" s="43"/>
      <c r="R23" s="43"/>
      <c r="S23" s="43"/>
      <c r="T23" s="2">
        <v>1.0426875352859497</v>
      </c>
      <c r="U23" s="11">
        <v>0.14699999999999999</v>
      </c>
      <c r="V23" s="11">
        <v>1</v>
      </c>
      <c r="W23" s="11">
        <v>0.15327506768703461</v>
      </c>
      <c r="X23" s="11">
        <v>0.88941246759891512</v>
      </c>
      <c r="Y23" s="19">
        <v>0</v>
      </c>
      <c r="Z23" s="11">
        <f t="shared" si="0"/>
        <v>1.0426875352859497</v>
      </c>
      <c r="AA23" s="46"/>
      <c r="AC23" s="3">
        <v>5.603112951684615</v>
      </c>
      <c r="AD23" s="47" t="s">
        <v>128</v>
      </c>
      <c r="AE23" s="3">
        <v>0</v>
      </c>
      <c r="AF23" s="47" t="s">
        <v>128</v>
      </c>
    </row>
    <row r="24" spans="1:32" x14ac:dyDescent="0.25">
      <c r="A24" s="41">
        <v>140</v>
      </c>
      <c r="B24" s="4">
        <v>7</v>
      </c>
      <c r="C24" s="43"/>
      <c r="D24" s="24"/>
      <c r="E24" s="43"/>
      <c r="F24" s="43"/>
      <c r="G24" s="43"/>
      <c r="H24" s="43"/>
      <c r="I24" s="43"/>
      <c r="J24" s="43"/>
      <c r="K24" s="43"/>
      <c r="L24" s="43"/>
      <c r="M24" s="44"/>
      <c r="N24" s="5">
        <v>60</v>
      </c>
      <c r="O24" s="6">
        <v>0</v>
      </c>
      <c r="P24" s="43"/>
      <c r="Q24" s="43"/>
      <c r="R24" s="43"/>
      <c r="S24" s="43"/>
      <c r="T24" s="2">
        <v>3.8795163631439209</v>
      </c>
      <c r="U24" s="11">
        <v>0.14549999999999999</v>
      </c>
      <c r="V24" s="11">
        <v>1</v>
      </c>
      <c r="W24" s="11">
        <v>0.56446963083744051</v>
      </c>
      <c r="X24" s="11">
        <v>3.3150467323064805</v>
      </c>
      <c r="Y24" s="19">
        <v>0</v>
      </c>
      <c r="Z24" s="11">
        <f t="shared" si="0"/>
        <v>3.8795163631439209</v>
      </c>
      <c r="AA24" s="46"/>
      <c r="AC24" s="3">
        <v>4.4175825825220558</v>
      </c>
      <c r="AD24" s="47" t="s">
        <v>128</v>
      </c>
      <c r="AE24" s="3">
        <v>0</v>
      </c>
      <c r="AF24" s="47" t="s">
        <v>128</v>
      </c>
    </row>
    <row r="25" spans="1:32" x14ac:dyDescent="0.25">
      <c r="A25" s="41">
        <v>141</v>
      </c>
      <c r="B25" s="43"/>
      <c r="C25" s="43"/>
      <c r="D25" s="24"/>
      <c r="E25" s="43"/>
      <c r="F25" s="43"/>
      <c r="G25" s="43"/>
      <c r="H25" s="43"/>
      <c r="I25" s="43"/>
      <c r="J25" s="43"/>
      <c r="K25" s="43"/>
      <c r="L25" s="43"/>
      <c r="M25" s="44"/>
      <c r="N25" s="5">
        <v>60</v>
      </c>
      <c r="O25" s="6">
        <v>0</v>
      </c>
      <c r="P25" s="43"/>
      <c r="Q25" s="43"/>
      <c r="R25" s="43"/>
      <c r="S25" s="43"/>
      <c r="T25" s="2">
        <v>5.4717726707458496</v>
      </c>
      <c r="U25" s="11">
        <v>0.14399999999999999</v>
      </c>
      <c r="V25" s="11">
        <v>1</v>
      </c>
      <c r="W25" s="11">
        <v>0.78793526458740226</v>
      </c>
      <c r="X25" s="11">
        <v>4.6838374061584478</v>
      </c>
      <c r="Y25" s="19">
        <v>0</v>
      </c>
      <c r="Z25" s="11">
        <f t="shared" si="0"/>
        <v>5.4717726707458496</v>
      </c>
      <c r="AA25" s="46"/>
      <c r="AC25" s="3">
        <v>5.2055178471094585</v>
      </c>
      <c r="AD25" s="47" t="s">
        <v>128</v>
      </c>
      <c r="AE25" s="3">
        <v>0.78793526458740226</v>
      </c>
      <c r="AF25" s="47" t="s">
        <v>128</v>
      </c>
    </row>
    <row r="26" spans="1:32" x14ac:dyDescent="0.25">
      <c r="A26" s="41">
        <v>142</v>
      </c>
      <c r="B26" s="43"/>
      <c r="C26" s="43"/>
      <c r="D26" s="24"/>
      <c r="E26" s="43"/>
      <c r="F26" s="43"/>
      <c r="G26" s="43"/>
      <c r="H26" s="43"/>
      <c r="I26" s="43"/>
      <c r="J26" s="43"/>
      <c r="K26" s="43"/>
      <c r="L26" s="43"/>
      <c r="M26" s="44"/>
      <c r="N26" s="5">
        <v>70</v>
      </c>
      <c r="O26" s="6">
        <v>0</v>
      </c>
      <c r="P26" s="43"/>
      <c r="Q26" s="43"/>
      <c r="R26" s="43"/>
      <c r="S26" s="43"/>
      <c r="T26" s="2">
        <v>7.4921016693115234</v>
      </c>
      <c r="U26" s="11">
        <v>0.14249999999999999</v>
      </c>
      <c r="V26" s="11">
        <v>1</v>
      </c>
      <c r="W26" s="11">
        <v>1.0676244878768919</v>
      </c>
      <c r="X26" s="11">
        <v>5.2518287911415111</v>
      </c>
      <c r="Y26" s="19">
        <v>0</v>
      </c>
      <c r="Z26" s="11">
        <f t="shared" si="0"/>
        <v>6.3194532790184033</v>
      </c>
      <c r="AA26" s="46"/>
      <c r="AC26" s="3">
        <v>6.2731423349863507</v>
      </c>
      <c r="AD26" s="47" t="s">
        <v>128</v>
      </c>
      <c r="AE26" s="3">
        <v>1.8555597524642942</v>
      </c>
      <c r="AF26" s="47" t="s">
        <v>128</v>
      </c>
    </row>
    <row r="27" spans="1:32" x14ac:dyDescent="0.25">
      <c r="A27" s="41">
        <v>143</v>
      </c>
      <c r="B27" s="43"/>
      <c r="C27" s="43"/>
      <c r="D27" s="24"/>
      <c r="E27" s="43"/>
      <c r="F27" s="43"/>
      <c r="G27" s="43"/>
      <c r="H27" s="43"/>
      <c r="I27" s="43"/>
      <c r="J27" s="43"/>
      <c r="K27" s="43"/>
      <c r="L27" s="43"/>
      <c r="M27" s="44"/>
      <c r="N27" s="5">
        <v>70</v>
      </c>
      <c r="O27" s="6">
        <v>0</v>
      </c>
      <c r="P27" s="43"/>
      <c r="Q27" s="43"/>
      <c r="R27" s="43"/>
      <c r="S27" s="43"/>
      <c r="T27" s="2">
        <v>6.7288112640380859</v>
      </c>
      <c r="U27" s="11">
        <v>0.14099999999999999</v>
      </c>
      <c r="V27" s="11">
        <v>1</v>
      </c>
      <c r="W27" s="11">
        <v>0.94876238822936998</v>
      </c>
      <c r="X27" s="11">
        <v>0</v>
      </c>
      <c r="Y27" s="19">
        <v>0</v>
      </c>
      <c r="Z27" s="11">
        <f t="shared" si="0"/>
        <v>0.94876238822936998</v>
      </c>
      <c r="AA27" s="46"/>
      <c r="AC27" s="3">
        <v>7.2219047232157205</v>
      </c>
      <c r="AD27" s="47" t="s">
        <v>128</v>
      </c>
      <c r="AE27" s="3">
        <v>2.8043221406936643</v>
      </c>
      <c r="AF27" s="47" t="s">
        <v>128</v>
      </c>
    </row>
    <row r="28" spans="1:32" x14ac:dyDescent="0.25">
      <c r="A28" s="41">
        <v>144</v>
      </c>
      <c r="B28" s="4">
        <v>6</v>
      </c>
      <c r="C28" s="43"/>
      <c r="D28" s="24"/>
      <c r="E28" s="43"/>
      <c r="F28" s="43"/>
      <c r="G28" s="43"/>
      <c r="H28" s="43"/>
      <c r="I28" s="43"/>
      <c r="J28" s="43"/>
      <c r="K28" s="43"/>
      <c r="L28" s="43"/>
      <c r="M28" s="44"/>
      <c r="N28" s="5">
        <v>80</v>
      </c>
      <c r="O28" s="6">
        <v>0</v>
      </c>
      <c r="P28" s="43"/>
      <c r="Q28" s="43"/>
      <c r="R28" s="43"/>
      <c r="S28" s="43"/>
      <c r="T28" s="2">
        <v>1.2234795093536377</v>
      </c>
      <c r="U28" s="11">
        <v>0.13950000000000001</v>
      </c>
      <c r="V28" s="11">
        <v>1</v>
      </c>
      <c r="W28" s="11">
        <v>0.17067539155483247</v>
      </c>
      <c r="X28" s="11">
        <v>1.0528041177988052</v>
      </c>
      <c r="Y28" s="19">
        <v>0</v>
      </c>
      <c r="Z28" s="11">
        <f t="shared" si="0"/>
        <v>1.2234795093536377</v>
      </c>
      <c r="AA28" s="46"/>
      <c r="AC28" s="3">
        <v>5.8925801147705528</v>
      </c>
      <c r="AD28" s="47" t="s">
        <v>128</v>
      </c>
      <c r="AE28" s="3">
        <v>1.4749975322484969</v>
      </c>
      <c r="AF28" s="47" t="s">
        <v>128</v>
      </c>
    </row>
    <row r="29" spans="1:32" x14ac:dyDescent="0.25">
      <c r="A29" s="41">
        <v>145</v>
      </c>
      <c r="B29" s="43"/>
      <c r="C29" s="43"/>
      <c r="D29" s="24"/>
      <c r="E29" s="43"/>
      <c r="F29" s="43"/>
      <c r="G29" s="43"/>
      <c r="H29" s="43"/>
      <c r="I29" s="43"/>
      <c r="J29" s="43"/>
      <c r="K29" s="43"/>
      <c r="L29" s="43"/>
      <c r="M29" s="13" t="s">
        <v>17</v>
      </c>
      <c r="N29" s="5">
        <v>90</v>
      </c>
      <c r="O29" s="6">
        <v>0</v>
      </c>
      <c r="P29" s="43"/>
      <c r="Q29" s="43"/>
      <c r="R29" s="43"/>
      <c r="S29" s="43"/>
      <c r="T29" s="2">
        <v>4.9917988777160645</v>
      </c>
      <c r="U29" s="11">
        <v>0.13800000000000001</v>
      </c>
      <c r="V29" s="11">
        <v>1</v>
      </c>
      <c r="W29" s="11">
        <v>0.68886824512481692</v>
      </c>
      <c r="X29" s="11">
        <v>3.4471958822011946</v>
      </c>
      <c r="Y29" s="19">
        <v>0</v>
      </c>
      <c r="Z29" s="11">
        <f t="shared" si="0"/>
        <v>4.1360641273260113</v>
      </c>
      <c r="AA29" s="46"/>
      <c r="AC29" s="3">
        <v>6.5814483598953695</v>
      </c>
      <c r="AD29" s="47" t="s">
        <v>128</v>
      </c>
      <c r="AE29" s="3">
        <v>2.1638657773733136</v>
      </c>
      <c r="AF29" s="47" t="s">
        <v>128</v>
      </c>
    </row>
    <row r="30" spans="1:32" x14ac:dyDescent="0.25">
      <c r="A30" s="41">
        <v>146</v>
      </c>
      <c r="B30" s="43"/>
      <c r="C30" s="43"/>
      <c r="D30" s="24"/>
      <c r="E30" s="43"/>
      <c r="F30" s="43"/>
      <c r="G30" s="43"/>
      <c r="H30" s="43"/>
      <c r="I30" s="43"/>
      <c r="J30" s="43"/>
      <c r="K30" s="43"/>
      <c r="L30" s="43"/>
      <c r="M30" s="44"/>
      <c r="N30" s="5">
        <v>100</v>
      </c>
      <c r="O30" s="6">
        <v>0.01</v>
      </c>
      <c r="P30" s="43"/>
      <c r="Q30" s="43"/>
      <c r="R30" s="43"/>
      <c r="S30" s="43"/>
      <c r="T30" s="2">
        <v>4.9561605453491211</v>
      </c>
      <c r="U30" s="11">
        <v>0.14571375</v>
      </c>
      <c r="V30" s="11">
        <v>1</v>
      </c>
      <c r="W30" s="11">
        <v>0.72218073866486554</v>
      </c>
      <c r="X30" s="11">
        <v>0</v>
      </c>
      <c r="Y30" s="19">
        <v>0</v>
      </c>
      <c r="Z30" s="11">
        <f t="shared" si="0"/>
        <v>0.72218073866486554</v>
      </c>
      <c r="AA30" s="46"/>
      <c r="AC30" s="3">
        <v>7.3036290985602346</v>
      </c>
      <c r="AD30" s="47" t="s">
        <v>128</v>
      </c>
      <c r="AE30" s="3">
        <v>2.8860465160381792</v>
      </c>
      <c r="AF30" s="47" t="s">
        <v>128</v>
      </c>
    </row>
    <row r="31" spans="1:32" x14ac:dyDescent="0.25">
      <c r="A31" s="41">
        <v>147</v>
      </c>
      <c r="B31" s="43"/>
      <c r="C31" s="43"/>
      <c r="D31" s="24"/>
      <c r="E31" s="43"/>
      <c r="F31" s="43"/>
      <c r="G31" s="43"/>
      <c r="H31" s="43"/>
      <c r="I31" s="43"/>
      <c r="J31" s="43"/>
      <c r="K31" s="43"/>
      <c r="L31" s="43"/>
      <c r="M31" s="44"/>
      <c r="N31" s="5">
        <v>110</v>
      </c>
      <c r="O31" s="7">
        <v>0.01</v>
      </c>
      <c r="P31" s="43"/>
      <c r="Q31" s="43"/>
      <c r="R31" s="43"/>
      <c r="S31" s="43"/>
      <c r="T31" s="2">
        <v>5.8734188079833984</v>
      </c>
      <c r="U31" s="11">
        <v>0.1441125</v>
      </c>
      <c r="V31" s="11">
        <v>1</v>
      </c>
      <c r="W31" s="11">
        <v>0.84643306796550755</v>
      </c>
      <c r="X31" s="11">
        <v>0</v>
      </c>
      <c r="Y31" s="19">
        <v>0</v>
      </c>
      <c r="Z31" s="11">
        <f t="shared" si="0"/>
        <v>0.84643306796550755</v>
      </c>
      <c r="AA31" s="46"/>
      <c r="AC31" s="3">
        <v>8.1500621665257427</v>
      </c>
      <c r="AD31" s="47" t="s">
        <v>128</v>
      </c>
      <c r="AE31" s="3">
        <v>3.7324795840036868</v>
      </c>
      <c r="AF31" s="47" t="s">
        <v>128</v>
      </c>
    </row>
    <row r="32" spans="1:32" x14ac:dyDescent="0.25">
      <c r="A32" s="41">
        <v>148</v>
      </c>
      <c r="B32" s="43"/>
      <c r="C32" s="43"/>
      <c r="D32" s="24"/>
      <c r="E32" s="43"/>
      <c r="F32" s="43"/>
      <c r="G32" s="43"/>
      <c r="H32" s="43"/>
      <c r="I32" s="43"/>
      <c r="J32" s="43"/>
      <c r="K32" s="43"/>
      <c r="L32" s="43"/>
      <c r="M32" s="44"/>
      <c r="N32" s="5">
        <v>120</v>
      </c>
      <c r="O32" s="6">
        <v>0.01</v>
      </c>
      <c r="P32" s="43"/>
      <c r="Q32" s="43"/>
      <c r="R32" s="43"/>
      <c r="S32" s="43"/>
      <c r="T32" s="2">
        <v>4.1040725708007812</v>
      </c>
      <c r="U32" s="11">
        <v>0.14251125000000001</v>
      </c>
      <c r="V32" s="11">
        <v>1</v>
      </c>
      <c r="W32" s="11">
        <v>0.58487651215553282</v>
      </c>
      <c r="X32" s="11">
        <v>0</v>
      </c>
      <c r="Y32" s="19">
        <v>0</v>
      </c>
      <c r="Z32" s="11">
        <f t="shared" si="0"/>
        <v>0.58487651215553282</v>
      </c>
      <c r="AA32" s="46"/>
      <c r="AC32" s="3">
        <v>8.7349386786812762</v>
      </c>
      <c r="AD32" s="47" t="s">
        <v>128</v>
      </c>
      <c r="AE32" s="3">
        <v>4.3173560961592194</v>
      </c>
      <c r="AF32" s="47" t="s">
        <v>128</v>
      </c>
    </row>
    <row r="33" spans="1:32" x14ac:dyDescent="0.25">
      <c r="A33" s="41">
        <v>149</v>
      </c>
      <c r="B33" s="43"/>
      <c r="C33" s="43"/>
      <c r="D33" s="24"/>
      <c r="E33" s="43"/>
      <c r="F33" s="43"/>
      <c r="G33" s="43"/>
      <c r="H33" s="43"/>
      <c r="I33" s="43"/>
      <c r="J33" s="43"/>
      <c r="K33" s="43"/>
      <c r="L33" s="43"/>
      <c r="M33" s="44"/>
      <c r="N33" s="5">
        <v>130</v>
      </c>
      <c r="O33" s="6">
        <v>0.01</v>
      </c>
      <c r="P33" s="43"/>
      <c r="Q33" s="43"/>
      <c r="R33" s="43"/>
      <c r="S33" s="43"/>
      <c r="T33" s="2">
        <v>4.2839870452880859</v>
      </c>
      <c r="U33" s="11">
        <v>0.14090999999999998</v>
      </c>
      <c r="V33" s="11">
        <v>1</v>
      </c>
      <c r="W33" s="11">
        <v>0.60365661455154407</v>
      </c>
      <c r="X33" s="11">
        <v>0</v>
      </c>
      <c r="Y33" s="19">
        <v>0</v>
      </c>
      <c r="Z33" s="11">
        <f t="shared" si="0"/>
        <v>0.60365661455154407</v>
      </c>
      <c r="AA33" s="46"/>
      <c r="AC33" s="3">
        <v>9.3385952932328209</v>
      </c>
      <c r="AD33" s="47" t="s">
        <v>128</v>
      </c>
      <c r="AE33" s="3">
        <v>4.9210127107107633</v>
      </c>
      <c r="AF33" s="47" t="s">
        <v>128</v>
      </c>
    </row>
    <row r="34" spans="1:32" x14ac:dyDescent="0.25">
      <c r="A34" s="41">
        <v>150</v>
      </c>
      <c r="B34" s="43"/>
      <c r="C34" s="43"/>
      <c r="D34" s="24"/>
      <c r="E34" s="43"/>
      <c r="F34" s="43"/>
      <c r="G34" s="43"/>
      <c r="H34" s="43"/>
      <c r="I34" s="43"/>
      <c r="J34" s="43"/>
      <c r="K34" s="43"/>
      <c r="L34" s="43"/>
      <c r="M34" s="44"/>
      <c r="N34" s="5">
        <v>140</v>
      </c>
      <c r="O34" s="6">
        <v>0.01</v>
      </c>
      <c r="P34" s="43"/>
      <c r="Q34" s="43"/>
      <c r="R34" s="43"/>
      <c r="S34" s="43"/>
      <c r="T34" s="2">
        <v>5.5158252716064453</v>
      </c>
      <c r="U34" s="11">
        <v>0.13930874999999998</v>
      </c>
      <c r="V34" s="11">
        <v>1</v>
      </c>
      <c r="W34" s="11">
        <v>0.76840272380590424</v>
      </c>
      <c r="X34" s="11">
        <v>0</v>
      </c>
      <c r="Y34" s="19">
        <v>0</v>
      </c>
      <c r="Z34" s="11">
        <f t="shared" si="0"/>
        <v>0.76840272380590424</v>
      </c>
      <c r="AA34" s="46"/>
      <c r="AC34" s="3">
        <v>10.106998017038725</v>
      </c>
      <c r="AD34" s="47" t="s">
        <v>128</v>
      </c>
      <c r="AE34" s="3">
        <v>5.6894154345166674</v>
      </c>
      <c r="AF34" s="47" t="s">
        <v>128</v>
      </c>
    </row>
    <row r="35" spans="1:32" x14ac:dyDescent="0.25">
      <c r="A35" s="41">
        <v>151</v>
      </c>
      <c r="B35" s="43"/>
      <c r="C35" s="4">
        <v>6.3</v>
      </c>
      <c r="D35" s="24"/>
      <c r="E35" s="43"/>
      <c r="F35" s="43"/>
      <c r="G35" s="43"/>
      <c r="H35" s="43"/>
      <c r="I35" s="43"/>
      <c r="J35" s="43"/>
      <c r="K35" s="43"/>
      <c r="L35" s="43"/>
      <c r="M35" s="44"/>
      <c r="N35" s="5">
        <v>150</v>
      </c>
      <c r="O35" s="7">
        <v>0.01</v>
      </c>
      <c r="P35" s="43"/>
      <c r="Q35" s="43"/>
      <c r="R35" s="43"/>
      <c r="S35" s="43"/>
      <c r="T35" s="2">
        <v>9.4284648895263672</v>
      </c>
      <c r="U35" s="11">
        <v>0.13770749999999998</v>
      </c>
      <c r="V35" s="11">
        <v>1</v>
      </c>
      <c r="W35" s="11">
        <v>1.2983703287744521</v>
      </c>
      <c r="X35" s="11">
        <v>2.1689820716420041</v>
      </c>
      <c r="Y35" s="19">
        <v>0</v>
      </c>
      <c r="Z35" s="11">
        <f t="shared" si="0"/>
        <v>3.4673524004164564</v>
      </c>
      <c r="AA35" s="46"/>
      <c r="AC35" s="3">
        <v>7.2743504174551807</v>
      </c>
      <c r="AD35" s="47" t="s">
        <v>128</v>
      </c>
      <c r="AE35" s="3">
        <v>2.856767834933124</v>
      </c>
      <c r="AF35" s="47" t="s">
        <v>128</v>
      </c>
    </row>
    <row r="36" spans="1:32" x14ac:dyDescent="0.25">
      <c r="A36" s="41">
        <v>152</v>
      </c>
      <c r="B36" s="43"/>
      <c r="C36" s="43"/>
      <c r="D36" s="24"/>
      <c r="E36" s="43"/>
      <c r="F36" s="43"/>
      <c r="G36" s="43"/>
      <c r="H36" s="43"/>
      <c r="I36" s="43"/>
      <c r="J36" s="43"/>
      <c r="K36" s="43"/>
      <c r="L36" s="43"/>
      <c r="M36" s="44"/>
      <c r="N36" s="5">
        <v>160</v>
      </c>
      <c r="O36" s="6">
        <v>0.01</v>
      </c>
      <c r="P36" s="43"/>
      <c r="Q36" s="43"/>
      <c r="R36" s="43"/>
      <c r="S36" s="43"/>
      <c r="T36" s="2">
        <v>4.7227187156677246</v>
      </c>
      <c r="U36" s="11">
        <v>0.13610624999999998</v>
      </c>
      <c r="V36" s="11">
        <v>1</v>
      </c>
      <c r="W36" s="11">
        <v>0.6427915341943502</v>
      </c>
      <c r="X36" s="11">
        <v>0</v>
      </c>
      <c r="Y36" s="19">
        <v>0</v>
      </c>
      <c r="Z36" s="11">
        <f t="shared" si="0"/>
        <v>0.6427915341943502</v>
      </c>
      <c r="AA36" s="46"/>
      <c r="AC36" s="3">
        <v>7.9171419516495307</v>
      </c>
      <c r="AD36" s="47" t="s">
        <v>128</v>
      </c>
      <c r="AE36" s="3">
        <v>3.499559369127474</v>
      </c>
      <c r="AF36" s="47" t="s">
        <v>128</v>
      </c>
    </row>
    <row r="37" spans="1:32" x14ac:dyDescent="0.25">
      <c r="A37" s="41">
        <v>153</v>
      </c>
      <c r="B37" s="43"/>
      <c r="C37" s="43"/>
      <c r="D37" s="24"/>
      <c r="E37" s="43"/>
      <c r="F37" s="43"/>
      <c r="G37" s="43"/>
      <c r="H37" s="43"/>
      <c r="I37" s="43"/>
      <c r="J37" s="43"/>
      <c r="K37" s="43"/>
      <c r="L37" s="43"/>
      <c r="M37" s="44"/>
      <c r="N37" s="5">
        <v>170</v>
      </c>
      <c r="O37" s="6">
        <v>0.01</v>
      </c>
      <c r="P37" s="43"/>
      <c r="Q37" s="43"/>
      <c r="R37" s="43"/>
      <c r="S37" s="43"/>
      <c r="T37" s="2">
        <v>12.066609382629395</v>
      </c>
      <c r="U37" s="11">
        <v>0.13610624999999998</v>
      </c>
      <c r="V37" s="11">
        <v>1</v>
      </c>
      <c r="W37" s="11">
        <v>1.6423409532845019</v>
      </c>
      <c r="X37" s="11">
        <v>0</v>
      </c>
      <c r="Y37" s="19">
        <v>0</v>
      </c>
      <c r="Z37" s="11">
        <f t="shared" si="0"/>
        <v>1.6423409532845019</v>
      </c>
      <c r="AA37" s="46"/>
      <c r="AC37" s="3">
        <v>9.5594829049340326</v>
      </c>
      <c r="AD37" s="47" t="s">
        <v>128</v>
      </c>
      <c r="AE37" s="3">
        <v>5.1419003224119759</v>
      </c>
      <c r="AF37" s="47" t="s">
        <v>128</v>
      </c>
    </row>
    <row r="38" spans="1:32" x14ac:dyDescent="0.25">
      <c r="A38" s="41">
        <v>154</v>
      </c>
      <c r="B38" s="43"/>
      <c r="C38" s="43"/>
      <c r="D38" s="24"/>
      <c r="E38" s="43"/>
      <c r="F38" s="43"/>
      <c r="G38" s="43"/>
      <c r="H38" s="43"/>
      <c r="I38" s="43"/>
      <c r="J38" s="43"/>
      <c r="K38" s="43"/>
      <c r="L38" s="43"/>
      <c r="M38" s="44"/>
      <c r="N38" s="5">
        <v>180</v>
      </c>
      <c r="O38" s="6">
        <v>0.01</v>
      </c>
      <c r="P38" s="43"/>
      <c r="Q38" s="43"/>
      <c r="R38" s="43"/>
      <c r="S38" s="43"/>
      <c r="T38" s="2">
        <v>8.1891517639160156</v>
      </c>
      <c r="U38" s="11">
        <v>0.14471249999999999</v>
      </c>
      <c r="V38" s="11">
        <v>1</v>
      </c>
      <c r="W38" s="11">
        <v>1.1850726246356964</v>
      </c>
      <c r="X38" s="11">
        <v>0</v>
      </c>
      <c r="Y38" s="19">
        <v>0</v>
      </c>
      <c r="Z38" s="11">
        <f t="shared" si="0"/>
        <v>1.1850726246356964</v>
      </c>
      <c r="AA38" s="46"/>
      <c r="AC38" s="3">
        <v>10.744555529569729</v>
      </c>
      <c r="AD38" s="47" t="s">
        <v>128</v>
      </c>
      <c r="AE38" s="3">
        <v>6.3269729470476719</v>
      </c>
      <c r="AF38" s="47" t="s">
        <v>128</v>
      </c>
    </row>
    <row r="39" spans="1:32" x14ac:dyDescent="0.25">
      <c r="A39" s="41">
        <v>155</v>
      </c>
      <c r="B39" s="43"/>
      <c r="C39" s="43"/>
      <c r="D39" s="24"/>
      <c r="E39" s="43"/>
      <c r="F39" s="43"/>
      <c r="G39" s="43"/>
      <c r="H39" s="43"/>
      <c r="I39" s="43"/>
      <c r="J39" s="43"/>
      <c r="K39" s="43"/>
      <c r="L39" s="43"/>
      <c r="M39" s="44"/>
      <c r="N39" s="5">
        <v>190</v>
      </c>
      <c r="O39" s="6">
        <v>0.02</v>
      </c>
      <c r="P39" s="43"/>
      <c r="Q39" s="43"/>
      <c r="R39" s="43"/>
      <c r="S39" s="43"/>
      <c r="T39" s="2">
        <v>7.6262431144714355</v>
      </c>
      <c r="U39" s="11">
        <v>0.14471249999999999</v>
      </c>
      <c r="V39" s="11">
        <v>1</v>
      </c>
      <c r="W39" s="11">
        <v>1.1036127067029475</v>
      </c>
      <c r="X39" s="11">
        <v>0</v>
      </c>
      <c r="Y39" s="19">
        <v>0</v>
      </c>
      <c r="Z39" s="11">
        <f t="shared" si="0"/>
        <v>1.1036127067029475</v>
      </c>
      <c r="AA39" s="46"/>
      <c r="AC39" s="3">
        <v>11.848168236272675</v>
      </c>
      <c r="AD39" s="47" t="s">
        <v>128</v>
      </c>
      <c r="AE39" s="3">
        <v>7.4305856537506196</v>
      </c>
      <c r="AF39" s="47" t="s">
        <v>128</v>
      </c>
    </row>
    <row r="40" spans="1:32" x14ac:dyDescent="0.25">
      <c r="A40" s="41">
        <v>156</v>
      </c>
      <c r="B40" s="43"/>
      <c r="C40" s="43"/>
      <c r="D40" s="24"/>
      <c r="E40" s="43"/>
      <c r="F40" s="43"/>
      <c r="G40" s="43"/>
      <c r="H40" s="43"/>
      <c r="I40" s="43"/>
      <c r="J40" s="43"/>
      <c r="K40" s="43"/>
      <c r="L40" s="43"/>
      <c r="M40" s="44"/>
      <c r="N40" s="5">
        <v>200</v>
      </c>
      <c r="O40" s="6">
        <v>0.02</v>
      </c>
      <c r="P40" s="43"/>
      <c r="Q40" s="43"/>
      <c r="R40" s="43"/>
      <c r="S40" s="43"/>
      <c r="T40" s="2">
        <v>7.8285160064697266</v>
      </c>
      <c r="U40" s="11">
        <v>0.15331875</v>
      </c>
      <c r="V40" s="11">
        <v>1</v>
      </c>
      <c r="W40" s="11">
        <v>1.2002582884669304</v>
      </c>
      <c r="X40" s="11">
        <v>0</v>
      </c>
      <c r="Y40" s="19">
        <v>0</v>
      </c>
      <c r="Z40" s="11">
        <f t="shared" si="0"/>
        <v>1.2002582884669304</v>
      </c>
      <c r="AA40" s="46"/>
      <c r="AC40" s="3">
        <v>13.048426524739606</v>
      </c>
      <c r="AD40" s="47" t="s">
        <v>128</v>
      </c>
      <c r="AE40" s="3">
        <v>8.6308439422175507</v>
      </c>
      <c r="AF40" s="47" t="s">
        <v>128</v>
      </c>
    </row>
    <row r="41" spans="1:32" x14ac:dyDescent="0.25">
      <c r="A41" s="41">
        <v>157</v>
      </c>
      <c r="B41" s="43"/>
      <c r="C41" s="43"/>
      <c r="D41" s="24"/>
      <c r="E41" s="43"/>
      <c r="F41" s="43"/>
      <c r="G41" s="43"/>
      <c r="H41" s="43"/>
      <c r="I41" s="43"/>
      <c r="J41" s="43"/>
      <c r="K41" s="43"/>
      <c r="L41" s="43"/>
      <c r="M41" s="44"/>
      <c r="N41" s="5">
        <v>210</v>
      </c>
      <c r="O41" s="6">
        <v>0.02</v>
      </c>
      <c r="P41" s="43"/>
      <c r="Q41" s="43"/>
      <c r="R41" s="43"/>
      <c r="S41" s="43"/>
      <c r="T41" s="2">
        <v>10.123222351074219</v>
      </c>
      <c r="U41" s="11">
        <v>0.15331875</v>
      </c>
      <c r="V41" s="11">
        <v>1</v>
      </c>
      <c r="W41" s="11">
        <v>1.5520797968387605</v>
      </c>
      <c r="X41" s="11">
        <v>0</v>
      </c>
      <c r="Y41" s="19">
        <v>0</v>
      </c>
      <c r="Z41" s="11">
        <f t="shared" si="0"/>
        <v>1.5520797968387605</v>
      </c>
      <c r="AA41" s="46"/>
      <c r="AC41" s="3">
        <v>14.600506321578367</v>
      </c>
      <c r="AD41" s="47" t="s">
        <v>128</v>
      </c>
      <c r="AE41" s="3">
        <v>10.182923739056312</v>
      </c>
      <c r="AF41" s="47" t="s">
        <v>128</v>
      </c>
    </row>
    <row r="42" spans="1:32" x14ac:dyDescent="0.25">
      <c r="A42" s="41">
        <v>158</v>
      </c>
      <c r="B42" s="43"/>
      <c r="C42" s="43"/>
      <c r="D42" s="24"/>
      <c r="E42" s="43"/>
      <c r="F42" s="43"/>
      <c r="G42" s="43"/>
      <c r="H42" s="43"/>
      <c r="I42" s="43"/>
      <c r="J42" s="43"/>
      <c r="K42" s="43"/>
      <c r="L42" s="43"/>
      <c r="M42" s="44"/>
      <c r="N42" s="5">
        <v>220</v>
      </c>
      <c r="O42" s="6">
        <v>0.02</v>
      </c>
      <c r="P42" s="43"/>
      <c r="Q42" s="43"/>
      <c r="R42" s="43"/>
      <c r="S42" s="43"/>
      <c r="T42" s="2">
        <v>13.162728309631348</v>
      </c>
      <c r="U42" s="11">
        <v>0.16192499999999999</v>
      </c>
      <c r="V42" s="11">
        <v>1</v>
      </c>
      <c r="W42" s="11">
        <v>2.1313747815370556</v>
      </c>
      <c r="X42" s="11">
        <v>0</v>
      </c>
      <c r="Y42" s="19">
        <v>0</v>
      </c>
      <c r="Z42" s="11">
        <f t="shared" si="0"/>
        <v>2.1313747815370556</v>
      </c>
      <c r="AA42" s="46"/>
      <c r="AC42" s="3">
        <v>16.731881103115423</v>
      </c>
      <c r="AD42" s="47" t="s">
        <v>128</v>
      </c>
      <c r="AE42" s="3">
        <v>12.314298520593368</v>
      </c>
      <c r="AF42" s="47" t="s">
        <v>128</v>
      </c>
    </row>
    <row r="43" spans="1:32" x14ac:dyDescent="0.25">
      <c r="A43" s="41">
        <v>159</v>
      </c>
      <c r="B43" s="43"/>
      <c r="C43" s="43"/>
      <c r="D43" s="24"/>
      <c r="E43" s="43"/>
      <c r="F43" s="43"/>
      <c r="G43" s="43"/>
      <c r="H43" s="43"/>
      <c r="I43" s="43"/>
      <c r="J43" s="43"/>
      <c r="K43" s="43"/>
      <c r="L43" s="43"/>
      <c r="M43" s="44"/>
      <c r="N43" s="5">
        <v>230</v>
      </c>
      <c r="O43" s="7">
        <v>0.03</v>
      </c>
      <c r="P43" s="43"/>
      <c r="Q43" s="43"/>
      <c r="R43" s="43"/>
      <c r="S43" s="43"/>
      <c r="T43" s="2">
        <v>8.038538932800293</v>
      </c>
      <c r="U43" s="11">
        <v>0.17053125</v>
      </c>
      <c r="V43" s="11">
        <v>1</v>
      </c>
      <c r="W43" s="11">
        <v>1.3708220923840999</v>
      </c>
      <c r="X43" s="11">
        <v>0</v>
      </c>
      <c r="Y43" s="19">
        <v>0</v>
      </c>
      <c r="Z43" s="11">
        <f t="shared" si="0"/>
        <v>1.3708220923840999</v>
      </c>
      <c r="AA43" s="46"/>
      <c r="AC43" s="3">
        <v>18.102703195499522</v>
      </c>
      <c r="AD43" s="47" t="s">
        <v>128</v>
      </c>
      <c r="AE43" s="3">
        <v>13.685120612977467</v>
      </c>
      <c r="AF43" s="47" t="s">
        <v>128</v>
      </c>
    </row>
    <row r="44" spans="1:32" x14ac:dyDescent="0.25">
      <c r="A44" s="41">
        <v>160</v>
      </c>
      <c r="B44" s="43"/>
      <c r="C44" s="43"/>
      <c r="D44" s="24"/>
      <c r="E44" s="45">
        <v>15.9</v>
      </c>
      <c r="F44" s="45">
        <v>21.916160372079499</v>
      </c>
      <c r="G44" s="45">
        <v>23.0710038426067</v>
      </c>
      <c r="H44" s="45">
        <v>17.169353600981875</v>
      </c>
      <c r="I44" s="45">
        <v>14.526543658708974</v>
      </c>
      <c r="J44" s="45">
        <v>15.889194485830725</v>
      </c>
      <c r="K44" s="45">
        <v>16.62766755169315</v>
      </c>
      <c r="L44" s="43"/>
      <c r="M44" s="44"/>
      <c r="N44" s="5">
        <v>240</v>
      </c>
      <c r="O44" s="6">
        <v>0.04</v>
      </c>
      <c r="P44" s="43"/>
      <c r="Q44" s="43"/>
      <c r="R44" s="43"/>
      <c r="S44" s="43"/>
      <c r="T44" s="2">
        <v>2.1101870536804199</v>
      </c>
      <c r="U44" s="11">
        <v>0.16192499999999999</v>
      </c>
      <c r="V44" s="11">
        <v>1</v>
      </c>
      <c r="W44" s="11">
        <v>0.34169203866720199</v>
      </c>
      <c r="X44" s="11">
        <v>0</v>
      </c>
      <c r="Y44" s="19">
        <v>0</v>
      </c>
      <c r="Z44" s="11">
        <f t="shared" si="0"/>
        <v>0.34169203866720199</v>
      </c>
      <c r="AA44" s="46"/>
      <c r="AC44" s="3">
        <v>18.444395234166723</v>
      </c>
      <c r="AD44" s="45">
        <v>19.555446552995772</v>
      </c>
      <c r="AE44" s="3">
        <v>14.026812651644669</v>
      </c>
      <c r="AF44" s="45">
        <v>17.483839627920499</v>
      </c>
    </row>
    <row r="45" spans="1:32" x14ac:dyDescent="0.25">
      <c r="A45" s="41">
        <v>161</v>
      </c>
      <c r="B45" s="43"/>
      <c r="C45" s="43"/>
      <c r="D45" s="24"/>
      <c r="E45" s="43"/>
      <c r="F45" s="43"/>
      <c r="G45" s="43"/>
      <c r="H45" s="43"/>
      <c r="I45" s="43"/>
      <c r="J45" s="43"/>
      <c r="K45" s="43"/>
      <c r="L45" s="48"/>
      <c r="M45" s="64"/>
      <c r="N45" s="5">
        <v>250</v>
      </c>
      <c r="O45" s="6">
        <v>0.04</v>
      </c>
      <c r="P45" s="43"/>
      <c r="Q45" s="43"/>
      <c r="R45" s="43"/>
      <c r="S45" s="48"/>
      <c r="T45" s="2">
        <v>7.2963929176330566</v>
      </c>
      <c r="U45" s="11">
        <v>0.16192499999999999</v>
      </c>
      <c r="V45" s="11">
        <v>1</v>
      </c>
      <c r="W45" s="11">
        <v>1.1814684231877326</v>
      </c>
      <c r="X45" s="11">
        <v>0</v>
      </c>
      <c r="Y45" s="19">
        <v>0</v>
      </c>
      <c r="Z45" s="11">
        <f t="shared" si="0"/>
        <v>1.1814684231877326</v>
      </c>
      <c r="AA45" s="46"/>
      <c r="AC45" s="3">
        <v>19.625863657354458</v>
      </c>
      <c r="AD45" s="47" t="s">
        <v>128</v>
      </c>
      <c r="AE45" s="3">
        <v>15.208281074832401</v>
      </c>
      <c r="AF45" s="47" t="s">
        <v>128</v>
      </c>
    </row>
    <row r="46" spans="1:32" x14ac:dyDescent="0.25">
      <c r="A46" s="41">
        <v>162</v>
      </c>
      <c r="B46" s="43"/>
      <c r="C46" s="43"/>
      <c r="D46" s="24"/>
      <c r="E46" s="43"/>
      <c r="F46" s="43"/>
      <c r="G46" s="43"/>
      <c r="H46" s="43"/>
      <c r="I46" s="43"/>
      <c r="J46" s="43"/>
      <c r="K46" s="43"/>
      <c r="L46" s="43"/>
      <c r="M46" s="64"/>
      <c r="N46" s="5">
        <v>260</v>
      </c>
      <c r="O46" s="6">
        <v>0.04</v>
      </c>
      <c r="P46" s="43"/>
      <c r="Q46" s="43"/>
      <c r="R46" s="43"/>
      <c r="S46" s="43"/>
      <c r="T46" s="2">
        <v>6.9328670501708984</v>
      </c>
      <c r="U46" s="11">
        <v>0.16192499999999999</v>
      </c>
      <c r="V46" s="11">
        <v>1</v>
      </c>
      <c r="W46" s="11">
        <v>1.1226044970989226</v>
      </c>
      <c r="X46" s="11">
        <v>0</v>
      </c>
      <c r="Y46" s="19">
        <v>0</v>
      </c>
      <c r="Z46" s="11">
        <f t="shared" si="0"/>
        <v>1.1226044970989226</v>
      </c>
      <c r="AA46" s="46"/>
      <c r="AC46" s="3">
        <v>20.748468154453381</v>
      </c>
      <c r="AD46" s="47" t="s">
        <v>128</v>
      </c>
      <c r="AE46" s="3">
        <v>16.330885571931322</v>
      </c>
      <c r="AF46" s="47" t="s">
        <v>128</v>
      </c>
    </row>
    <row r="47" spans="1:32" x14ac:dyDescent="0.25">
      <c r="A47" s="41">
        <v>163</v>
      </c>
      <c r="B47" s="43"/>
      <c r="C47" s="43"/>
      <c r="D47" s="24"/>
      <c r="E47" s="43"/>
      <c r="F47" s="43"/>
      <c r="G47" s="43"/>
      <c r="H47" s="43"/>
      <c r="I47" s="43"/>
      <c r="J47" s="43"/>
      <c r="K47" s="43"/>
      <c r="L47" s="42"/>
      <c r="M47" s="64"/>
      <c r="N47" s="5">
        <v>275</v>
      </c>
      <c r="O47" s="6">
        <v>0.05</v>
      </c>
      <c r="P47" s="43"/>
      <c r="Q47" s="43"/>
      <c r="R47" s="43"/>
      <c r="S47" s="42"/>
      <c r="T47" s="2">
        <v>8.0260353088378906</v>
      </c>
      <c r="U47" s="11">
        <v>0.17053125</v>
      </c>
      <c r="V47" s="11">
        <v>1</v>
      </c>
      <c r="W47" s="11">
        <v>1.3686898337602615</v>
      </c>
      <c r="X47" s="11">
        <v>0</v>
      </c>
      <c r="Y47" s="19">
        <v>0</v>
      </c>
      <c r="Z47" s="11">
        <f t="shared" si="0"/>
        <v>1.3686898337602615</v>
      </c>
      <c r="AA47" s="46"/>
      <c r="AC47" s="3">
        <v>22.117157988213641</v>
      </c>
      <c r="AD47" s="47" t="s">
        <v>128</v>
      </c>
      <c r="AE47" s="3">
        <v>17.699575405691583</v>
      </c>
      <c r="AF47" s="47" t="s">
        <v>128</v>
      </c>
    </row>
    <row r="48" spans="1:32" x14ac:dyDescent="0.25">
      <c r="A48" s="41">
        <v>164</v>
      </c>
      <c r="B48" s="43"/>
      <c r="C48" s="43"/>
      <c r="D48" s="24"/>
      <c r="E48" s="43"/>
      <c r="F48" s="43"/>
      <c r="G48" s="43"/>
      <c r="H48" s="43"/>
      <c r="I48" s="43"/>
      <c r="J48" s="43"/>
      <c r="K48" s="43"/>
      <c r="L48" s="43"/>
      <c r="M48" s="64"/>
      <c r="N48" s="5">
        <v>290</v>
      </c>
      <c r="O48" s="6">
        <v>0.05</v>
      </c>
      <c r="P48" s="43"/>
      <c r="Q48" s="43"/>
      <c r="R48" s="43"/>
      <c r="S48" s="43"/>
      <c r="T48" s="2">
        <v>9.0010108947753906</v>
      </c>
      <c r="U48" s="11">
        <v>0.17053125</v>
      </c>
      <c r="V48" s="11">
        <v>1</v>
      </c>
      <c r="W48" s="11">
        <v>1.5349536391496659</v>
      </c>
      <c r="X48" s="11">
        <v>0</v>
      </c>
      <c r="Y48" s="19">
        <v>0</v>
      </c>
      <c r="Z48" s="11">
        <f t="shared" si="0"/>
        <v>1.5349536391496659</v>
      </c>
      <c r="AA48" s="46"/>
      <c r="AC48" s="3">
        <v>23.652111627363308</v>
      </c>
      <c r="AD48" s="47" t="s">
        <v>128</v>
      </c>
      <c r="AE48" s="3">
        <v>19.234529044841249</v>
      </c>
      <c r="AF48" s="47" t="s">
        <v>128</v>
      </c>
    </row>
    <row r="49" spans="1:32" x14ac:dyDescent="0.25">
      <c r="A49" s="41">
        <v>165</v>
      </c>
      <c r="B49" s="4">
        <v>8</v>
      </c>
      <c r="C49" s="43"/>
      <c r="D49" s="24"/>
      <c r="E49" s="43"/>
      <c r="F49" s="43"/>
      <c r="G49" s="43"/>
      <c r="H49" s="43"/>
      <c r="I49" s="43"/>
      <c r="J49" s="43"/>
      <c r="K49" s="43"/>
      <c r="L49" s="43"/>
      <c r="M49" s="64"/>
      <c r="N49" s="5">
        <v>305</v>
      </c>
      <c r="O49" s="6">
        <v>0.05</v>
      </c>
      <c r="P49" s="43"/>
      <c r="Q49" s="43"/>
      <c r="R49" s="43"/>
      <c r="S49" s="43"/>
      <c r="T49" s="2">
        <v>8.5473203659057617</v>
      </c>
      <c r="U49" s="11">
        <v>0.17053125</v>
      </c>
      <c r="V49" s="11">
        <v>1</v>
      </c>
      <c r="W49" s="11">
        <v>1.4575852261483668</v>
      </c>
      <c r="X49" s="11">
        <v>5.6999999999999993</v>
      </c>
      <c r="Y49" s="19">
        <v>0</v>
      </c>
      <c r="Z49" s="11">
        <f t="shared" si="0"/>
        <v>7.1575852261483659</v>
      </c>
      <c r="AA49" s="46"/>
      <c r="AC49" s="3">
        <v>22.795094859827692</v>
      </c>
      <c r="AD49" s="47" t="s">
        <v>128</v>
      </c>
      <c r="AE49" s="3">
        <v>18.377512277305634</v>
      </c>
      <c r="AF49" s="47" t="s">
        <v>128</v>
      </c>
    </row>
    <row r="50" spans="1:32" x14ac:dyDescent="0.25">
      <c r="A50" s="41">
        <v>166</v>
      </c>
      <c r="B50" s="43"/>
      <c r="C50" s="43"/>
      <c r="D50" s="24"/>
      <c r="E50" s="43"/>
      <c r="F50" s="43"/>
      <c r="G50" s="43"/>
      <c r="H50" s="43"/>
      <c r="I50" s="43"/>
      <c r="J50" s="43"/>
      <c r="K50" s="43"/>
      <c r="L50" s="43"/>
      <c r="M50" s="63" t="s">
        <v>18</v>
      </c>
      <c r="N50" s="5">
        <v>320</v>
      </c>
      <c r="O50" s="7">
        <v>0.05</v>
      </c>
      <c r="P50" s="43"/>
      <c r="Q50" s="62">
        <v>17</v>
      </c>
      <c r="R50" s="43"/>
      <c r="S50" s="43"/>
      <c r="T50" s="2">
        <v>9.1394109725952148</v>
      </c>
      <c r="U50" s="11">
        <v>0.17053125</v>
      </c>
      <c r="V50" s="11">
        <v>1</v>
      </c>
      <c r="W50" s="11">
        <v>1.5585551774203776</v>
      </c>
      <c r="X50" s="11">
        <v>0</v>
      </c>
      <c r="Y50" s="19">
        <v>0</v>
      </c>
      <c r="Z50" s="11">
        <f t="shared" si="0"/>
        <v>1.5585551774203776</v>
      </c>
      <c r="AA50" s="46"/>
      <c r="AC50" s="3">
        <v>24.35365003724807</v>
      </c>
      <c r="AD50" s="47" t="s">
        <v>128</v>
      </c>
      <c r="AE50" s="3">
        <v>19.936067454726011</v>
      </c>
      <c r="AF50" s="47" t="s">
        <v>128</v>
      </c>
    </row>
    <row r="51" spans="1:32" x14ac:dyDescent="0.25">
      <c r="A51" s="41">
        <v>167</v>
      </c>
      <c r="B51" s="43"/>
      <c r="C51" s="43"/>
      <c r="D51" s="24"/>
      <c r="E51" s="45">
        <v>22.15</v>
      </c>
      <c r="F51" s="45">
        <v>21.885604815967028</v>
      </c>
      <c r="G51" s="45">
        <v>22.760867205518899</v>
      </c>
      <c r="H51" s="45">
        <v>16.875117028354026</v>
      </c>
      <c r="I51" s="45">
        <v>14.344114776212875</v>
      </c>
      <c r="J51" s="45">
        <v>15.69906021695915</v>
      </c>
      <c r="K51" s="45">
        <v>16.718380316667901</v>
      </c>
      <c r="L51" s="43"/>
      <c r="M51" s="64"/>
      <c r="N51" s="5">
        <v>335</v>
      </c>
      <c r="O51" s="6">
        <v>0.05</v>
      </c>
      <c r="P51" s="43"/>
      <c r="Q51" s="43"/>
      <c r="R51" s="43"/>
      <c r="S51" s="43"/>
      <c r="T51" s="2">
        <v>10.963641166687012</v>
      </c>
      <c r="U51" s="11">
        <v>0.17053125</v>
      </c>
      <c r="V51" s="11">
        <v>1</v>
      </c>
      <c r="W51" s="11">
        <v>1.8696434327065945</v>
      </c>
      <c r="X51" s="11">
        <v>0</v>
      </c>
      <c r="Y51" s="19">
        <v>0</v>
      </c>
      <c r="Z51" s="11">
        <f t="shared" si="0"/>
        <v>1.8696434327065945</v>
      </c>
      <c r="AA51" s="46"/>
      <c r="AC51" s="3">
        <v>26.223293469954665</v>
      </c>
      <c r="AD51" s="45">
        <v>12.085232850480146</v>
      </c>
      <c r="AE51" s="3">
        <v>21.805710887432607</v>
      </c>
      <c r="AF51" s="45">
        <v>9.5116310904610017</v>
      </c>
    </row>
    <row r="52" spans="1:32" x14ac:dyDescent="0.25">
      <c r="A52" s="41">
        <v>168</v>
      </c>
      <c r="B52" s="4">
        <v>5</v>
      </c>
      <c r="C52" s="4">
        <v>2.4</v>
      </c>
      <c r="D52" s="24"/>
      <c r="E52" s="43"/>
      <c r="F52" s="43"/>
      <c r="G52" s="43"/>
      <c r="H52" s="43"/>
      <c r="I52" s="43"/>
      <c r="J52" s="43"/>
      <c r="K52" s="43"/>
      <c r="L52" s="43"/>
      <c r="M52" s="64"/>
      <c r="N52" s="5">
        <v>350</v>
      </c>
      <c r="O52" s="6">
        <v>0.06</v>
      </c>
      <c r="P52" s="43"/>
      <c r="Q52" s="43"/>
      <c r="R52" s="43"/>
      <c r="S52" s="43"/>
      <c r="T52" s="2">
        <v>5.1274480819702148</v>
      </c>
      <c r="U52" s="11">
        <v>0.17913749999999998</v>
      </c>
      <c r="V52" s="11">
        <v>1</v>
      </c>
      <c r="W52" s="11">
        <v>0.91851823078393924</v>
      </c>
      <c r="X52" s="11">
        <v>4.2089298511862756</v>
      </c>
      <c r="Y52" s="19">
        <v>0</v>
      </c>
      <c r="Z52" s="11">
        <f t="shared" si="0"/>
        <v>5.1274480819702148</v>
      </c>
      <c r="AA52" s="46"/>
      <c r="AC52" s="3">
        <v>24.588942185237656</v>
      </c>
      <c r="AD52" s="47" t="s">
        <v>128</v>
      </c>
      <c r="AE52" s="3">
        <v>20.171359602715597</v>
      </c>
      <c r="AF52" s="47" t="s">
        <v>128</v>
      </c>
    </row>
    <row r="53" spans="1:32" x14ac:dyDescent="0.25">
      <c r="A53" s="41">
        <v>169</v>
      </c>
      <c r="B53" s="43"/>
      <c r="C53" s="43"/>
      <c r="D53" s="24"/>
      <c r="E53" s="43"/>
      <c r="F53" s="43"/>
      <c r="G53" s="43"/>
      <c r="H53" s="43"/>
      <c r="I53" s="43"/>
      <c r="J53" s="43"/>
      <c r="K53" s="43"/>
      <c r="L53" s="43"/>
      <c r="M53" s="64"/>
      <c r="N53" s="5">
        <v>365</v>
      </c>
      <c r="O53" s="6">
        <v>0.06</v>
      </c>
      <c r="P53" s="43"/>
      <c r="Q53" s="43"/>
      <c r="R53" s="43"/>
      <c r="S53" s="43"/>
      <c r="T53" s="2">
        <v>5.9878311157226562</v>
      </c>
      <c r="U53" s="11">
        <v>0.17913749999999998</v>
      </c>
      <c r="V53" s="11">
        <v>1</v>
      </c>
      <c r="W53" s="11">
        <v>1.0726450964927672</v>
      </c>
      <c r="X53" s="11">
        <v>0.64320715113105909</v>
      </c>
      <c r="Y53" s="19">
        <v>0</v>
      </c>
      <c r="Z53" s="11">
        <f t="shared" si="0"/>
        <v>1.7158522476238263</v>
      </c>
      <c r="AA53" s="46"/>
      <c r="AC53" s="3">
        <v>25.661587281730423</v>
      </c>
      <c r="AD53" s="47" t="s">
        <v>128</v>
      </c>
      <c r="AE53" s="3">
        <v>21.244004699208364</v>
      </c>
      <c r="AF53" s="47" t="s">
        <v>128</v>
      </c>
    </row>
    <row r="54" spans="1:32" x14ac:dyDescent="0.25">
      <c r="A54" s="41">
        <v>170</v>
      </c>
      <c r="B54" s="43"/>
      <c r="C54" s="43"/>
      <c r="D54" s="24"/>
      <c r="E54" s="43"/>
      <c r="F54" s="43"/>
      <c r="G54" s="43"/>
      <c r="H54" s="43"/>
      <c r="I54" s="43"/>
      <c r="J54" s="43"/>
      <c r="K54" s="43"/>
      <c r="L54" s="43"/>
      <c r="M54" s="64"/>
      <c r="N54" s="5">
        <v>380</v>
      </c>
      <c r="O54" s="6">
        <v>7.0000000000000007E-2</v>
      </c>
      <c r="P54" s="43"/>
      <c r="Q54" s="43"/>
      <c r="R54" s="43"/>
      <c r="S54" s="43"/>
      <c r="T54" s="2">
        <v>5.2491965293884277</v>
      </c>
      <c r="U54" s="11">
        <v>0.18774374999999999</v>
      </c>
      <c r="V54" s="11">
        <v>1</v>
      </c>
      <c r="W54" s="11">
        <v>0.9855038409143686</v>
      </c>
      <c r="X54" s="11">
        <v>0</v>
      </c>
      <c r="Y54" s="19">
        <v>0</v>
      </c>
      <c r="Z54" s="11">
        <f t="shared" si="0"/>
        <v>0.9855038409143686</v>
      </c>
      <c r="AA54" s="46"/>
      <c r="AC54" s="3">
        <v>26.647091122644792</v>
      </c>
      <c r="AD54" s="47" t="s">
        <v>128</v>
      </c>
      <c r="AE54" s="3">
        <v>22.229508540122733</v>
      </c>
      <c r="AF54" s="47" t="s">
        <v>128</v>
      </c>
    </row>
    <row r="55" spans="1:32" x14ac:dyDescent="0.25">
      <c r="A55" s="41">
        <v>171</v>
      </c>
      <c r="B55" s="4">
        <v>3</v>
      </c>
      <c r="C55" s="43"/>
      <c r="D55" s="24"/>
      <c r="E55" s="43"/>
      <c r="F55" s="43"/>
      <c r="G55" s="43"/>
      <c r="H55" s="43"/>
      <c r="I55" s="43"/>
      <c r="J55" s="43"/>
      <c r="K55" s="43"/>
      <c r="L55" s="43"/>
      <c r="M55" s="64"/>
      <c r="N55" s="5">
        <v>395</v>
      </c>
      <c r="O55" s="6">
        <v>0.08</v>
      </c>
      <c r="P55" s="43"/>
      <c r="Q55" s="43"/>
      <c r="R55" s="43"/>
      <c r="S55" s="43"/>
      <c r="T55" s="2">
        <v>5.4494099617004395</v>
      </c>
      <c r="U55" s="11">
        <v>0.19634999999999997</v>
      </c>
      <c r="V55" s="11">
        <v>1</v>
      </c>
      <c r="W55" s="11">
        <v>1.0699916459798811</v>
      </c>
      <c r="X55" s="11">
        <v>2.0700000000000003</v>
      </c>
      <c r="Y55" s="19">
        <v>0</v>
      </c>
      <c r="Z55" s="11">
        <f t="shared" si="0"/>
        <v>3.1399916459798813</v>
      </c>
      <c r="AA55" s="46"/>
      <c r="AC55" s="3">
        <v>26.787082768624671</v>
      </c>
      <c r="AD55" s="47" t="s">
        <v>128</v>
      </c>
      <c r="AE55" s="3">
        <v>22.369500186102613</v>
      </c>
      <c r="AF55" s="47" t="s">
        <v>128</v>
      </c>
    </row>
    <row r="56" spans="1:32" x14ac:dyDescent="0.25">
      <c r="A56" s="41">
        <v>172</v>
      </c>
      <c r="B56" s="43"/>
      <c r="C56" s="43"/>
      <c r="D56" s="24"/>
      <c r="E56" s="45">
        <v>14.925000000000001</v>
      </c>
      <c r="F56" s="45">
        <v>22.202899106443077</v>
      </c>
      <c r="G56" s="45">
        <v>22.525760371922551</v>
      </c>
      <c r="H56" s="45">
        <v>16.8493467805189</v>
      </c>
      <c r="I56" s="45">
        <v>14.0616001258918</v>
      </c>
      <c r="J56" s="45">
        <v>15.922917723087901</v>
      </c>
      <c r="K56" s="45">
        <v>16.809657130778774</v>
      </c>
      <c r="L56" s="43"/>
      <c r="M56" s="63" t="s">
        <v>19</v>
      </c>
      <c r="N56" s="5">
        <v>410</v>
      </c>
      <c r="O56" s="6">
        <v>0.09</v>
      </c>
      <c r="P56" s="43"/>
      <c r="Q56" s="62">
        <v>25</v>
      </c>
      <c r="R56" s="43"/>
      <c r="S56" s="43"/>
      <c r="T56" s="2">
        <v>9.7026557922363281</v>
      </c>
      <c r="U56" s="11">
        <v>0.20495624999999998</v>
      </c>
      <c r="V56" s="11">
        <v>1</v>
      </c>
      <c r="W56" s="11">
        <v>1.9886199462175367</v>
      </c>
      <c r="X56" s="11">
        <v>0</v>
      </c>
      <c r="Y56" s="19">
        <v>0</v>
      </c>
      <c r="Z56" s="11">
        <f t="shared" si="0"/>
        <v>1.9886199462175367</v>
      </c>
      <c r="AA56" s="46"/>
      <c r="AC56" s="3">
        <v>28.775702714842208</v>
      </c>
      <c r="AD56" s="45">
        <v>22.753481223346423</v>
      </c>
      <c r="AE56" s="3">
        <v>24.358120132320149</v>
      </c>
      <c r="AF56" s="45">
        <v>20.734962323248002</v>
      </c>
    </row>
    <row r="57" spans="1:32" x14ac:dyDescent="0.25">
      <c r="A57" s="41">
        <v>173</v>
      </c>
      <c r="B57" s="43"/>
      <c r="C57" s="4">
        <v>15</v>
      </c>
      <c r="D57" s="24"/>
      <c r="E57" s="43"/>
      <c r="F57" s="43"/>
      <c r="G57" s="43"/>
      <c r="H57" s="43"/>
      <c r="I57" s="43"/>
      <c r="J57" s="43"/>
      <c r="K57" s="43"/>
      <c r="L57" s="43"/>
      <c r="M57" s="64"/>
      <c r="N57" s="5">
        <v>425</v>
      </c>
      <c r="O57" s="7">
        <v>0.11</v>
      </c>
      <c r="P57" s="43"/>
      <c r="Q57" s="43"/>
      <c r="R57" s="43"/>
      <c r="S57" s="43"/>
      <c r="T57" s="2">
        <v>7.1884708404541016</v>
      </c>
      <c r="U57" s="11">
        <v>0.22216875000000003</v>
      </c>
      <c r="V57" s="11">
        <v>1</v>
      </c>
      <c r="W57" s="11">
        <v>1.5970535810351374</v>
      </c>
      <c r="X57" s="11">
        <v>2.4956850115866764</v>
      </c>
      <c r="Y57" s="19">
        <v>0</v>
      </c>
      <c r="Z57" s="11">
        <f t="shared" si="0"/>
        <v>4.0927385926218136</v>
      </c>
      <c r="AA57" s="46"/>
      <c r="AC57" s="3">
        <v>17.868441307464021</v>
      </c>
      <c r="AD57" s="47" t="s">
        <v>128</v>
      </c>
      <c r="AE57" s="3">
        <v>13.450858724941963</v>
      </c>
      <c r="AF57" s="47" t="s">
        <v>128</v>
      </c>
    </row>
    <row r="58" spans="1:32" x14ac:dyDescent="0.25">
      <c r="A58" s="41">
        <v>174</v>
      </c>
      <c r="B58" s="43"/>
      <c r="C58" s="43"/>
      <c r="D58" s="24"/>
      <c r="E58" s="43"/>
      <c r="F58" s="43"/>
      <c r="G58" s="43"/>
      <c r="H58" s="43"/>
      <c r="I58" s="43"/>
      <c r="J58" s="43"/>
      <c r="K58" s="43"/>
      <c r="L58" s="43"/>
      <c r="M58" s="64"/>
      <c r="N58" s="5">
        <v>440</v>
      </c>
      <c r="O58" s="6">
        <v>0.12</v>
      </c>
      <c r="P58" s="43"/>
      <c r="Q58" s="43"/>
      <c r="R58" s="43"/>
      <c r="S58" s="43"/>
      <c r="T58" s="2">
        <v>7.0328116416931152</v>
      </c>
      <c r="U58" s="11">
        <v>0.23077499999999995</v>
      </c>
      <c r="V58" s="11">
        <v>1</v>
      </c>
      <c r="W58" s="11">
        <v>1.6229971066117284</v>
      </c>
      <c r="X58" s="11">
        <v>0</v>
      </c>
      <c r="Y58" s="19">
        <v>0</v>
      </c>
      <c r="Z58" s="11">
        <f t="shared" si="0"/>
        <v>1.6229971066117284</v>
      </c>
      <c r="AA58" s="46"/>
      <c r="AC58" s="3">
        <v>19.491438414075748</v>
      </c>
      <c r="AD58" s="47" t="s">
        <v>128</v>
      </c>
      <c r="AE58" s="3">
        <v>15.073855831553692</v>
      </c>
      <c r="AF58" s="47" t="s">
        <v>128</v>
      </c>
    </row>
    <row r="59" spans="1:32" x14ac:dyDescent="0.25">
      <c r="A59" s="41">
        <v>175</v>
      </c>
      <c r="B59" s="43"/>
      <c r="C59" s="43"/>
      <c r="D59" s="24"/>
      <c r="E59" s="43"/>
      <c r="F59" s="43"/>
      <c r="G59" s="43"/>
      <c r="H59" s="43"/>
      <c r="I59" s="43"/>
      <c r="J59" s="43"/>
      <c r="K59" s="43"/>
      <c r="L59" s="43"/>
      <c r="M59" s="64"/>
      <c r="N59" s="5">
        <v>455</v>
      </c>
      <c r="O59" s="6">
        <v>0.13</v>
      </c>
      <c r="P59" s="43"/>
      <c r="Q59" s="43"/>
      <c r="R59" s="43"/>
      <c r="S59" s="43"/>
      <c r="T59" s="2">
        <v>8.0936241149902344</v>
      </c>
      <c r="U59" s="11">
        <v>0.23938125000000002</v>
      </c>
      <c r="V59" s="11">
        <v>1</v>
      </c>
      <c r="W59" s="11">
        <v>1.9374618576765061</v>
      </c>
      <c r="X59" s="11">
        <v>0</v>
      </c>
      <c r="Y59" s="19">
        <v>0</v>
      </c>
      <c r="Z59" s="11">
        <f t="shared" si="0"/>
        <v>1.9374618576765061</v>
      </c>
      <c r="AA59" s="46"/>
      <c r="AC59" s="3">
        <v>21.428900271752255</v>
      </c>
      <c r="AD59" s="47" t="s">
        <v>128</v>
      </c>
      <c r="AE59" s="3">
        <v>17.063703633441815</v>
      </c>
      <c r="AF59" s="47" t="s">
        <v>128</v>
      </c>
    </row>
    <row r="60" spans="1:32" x14ac:dyDescent="0.25">
      <c r="A60" s="41">
        <v>176</v>
      </c>
      <c r="B60" s="43"/>
      <c r="C60" s="43"/>
      <c r="D60" s="24"/>
      <c r="E60" s="43"/>
      <c r="F60" s="43"/>
      <c r="G60" s="43"/>
      <c r="H60" s="43"/>
      <c r="I60" s="43"/>
      <c r="J60" s="43"/>
      <c r="K60" s="43"/>
      <c r="L60" s="43"/>
      <c r="M60" s="64"/>
      <c r="N60" s="5">
        <v>470</v>
      </c>
      <c r="O60" s="6">
        <v>0.15</v>
      </c>
      <c r="P60" s="43"/>
      <c r="Q60" s="43"/>
      <c r="R60" s="43"/>
      <c r="S60" s="43"/>
      <c r="T60" s="2">
        <v>8.3568449020385742</v>
      </c>
      <c r="U60" s="11">
        <v>0.25659375000000001</v>
      </c>
      <c r="V60" s="11">
        <v>1</v>
      </c>
      <c r="W60" s="11">
        <v>2.1443141715824603</v>
      </c>
      <c r="X60" s="11">
        <v>0</v>
      </c>
      <c r="Y60" s="19">
        <v>0</v>
      </c>
      <c r="Z60" s="11">
        <f t="shared" si="0"/>
        <v>2.1443141715824603</v>
      </c>
      <c r="AA60" s="46"/>
      <c r="AC60" s="3">
        <v>23.573214443334717</v>
      </c>
      <c r="AD60" s="47" t="s">
        <v>128</v>
      </c>
      <c r="AE60" s="3">
        <v>19.260403749235895</v>
      </c>
      <c r="AF60" s="47" t="s">
        <v>128</v>
      </c>
    </row>
    <row r="61" spans="1:32" x14ac:dyDescent="0.25">
      <c r="A61" s="41">
        <v>177</v>
      </c>
      <c r="B61" s="43"/>
      <c r="C61" s="43"/>
      <c r="D61" s="24"/>
      <c r="E61" s="43"/>
      <c r="F61" s="43"/>
      <c r="G61" s="43"/>
      <c r="H61" s="43"/>
      <c r="I61" s="43"/>
      <c r="J61" s="43"/>
      <c r="K61" s="43"/>
      <c r="L61" s="43"/>
      <c r="M61" s="64"/>
      <c r="N61" s="5">
        <v>485</v>
      </c>
      <c r="O61" s="6">
        <v>0.18</v>
      </c>
      <c r="P61" s="43"/>
      <c r="Q61" s="43"/>
      <c r="R61" s="43"/>
      <c r="S61" s="43"/>
      <c r="T61" s="2">
        <v>8.9225091934204102</v>
      </c>
      <c r="U61" s="11">
        <v>0.28241250000000001</v>
      </c>
      <c r="V61" s="11">
        <v>1</v>
      </c>
      <c r="W61" s="11">
        <v>2.5198281275868415</v>
      </c>
      <c r="X61" s="11">
        <v>0</v>
      </c>
      <c r="Y61" s="19">
        <v>0</v>
      </c>
      <c r="Z61" s="11">
        <f t="shared" si="0"/>
        <v>2.5198281275868415</v>
      </c>
      <c r="AA61" s="46"/>
      <c r="AC61" s="3">
        <v>26.093042570921558</v>
      </c>
      <c r="AD61" s="47" t="s">
        <v>128</v>
      </c>
      <c r="AE61" s="3">
        <v>21.832617821034354</v>
      </c>
      <c r="AF61" s="47" t="s">
        <v>128</v>
      </c>
    </row>
    <row r="62" spans="1:32" x14ac:dyDescent="0.25">
      <c r="A62" s="41">
        <v>178</v>
      </c>
      <c r="B62" s="43"/>
      <c r="C62" s="43"/>
      <c r="D62" s="24"/>
      <c r="E62" s="43"/>
      <c r="F62" s="43"/>
      <c r="G62" s="43"/>
      <c r="H62" s="43"/>
      <c r="I62" s="43"/>
      <c r="J62" s="43"/>
      <c r="K62" s="43"/>
      <c r="L62" s="43"/>
      <c r="M62" s="64"/>
      <c r="N62" s="5">
        <v>500</v>
      </c>
      <c r="O62" s="6">
        <v>0.2</v>
      </c>
      <c r="P62" s="43"/>
      <c r="Q62" s="43"/>
      <c r="R62" s="43"/>
      <c r="S62" s="43"/>
      <c r="T62" s="2">
        <v>8.6205959320068359</v>
      </c>
      <c r="U62" s="11">
        <v>0.30823124999999996</v>
      </c>
      <c r="V62" s="11">
        <v>1</v>
      </c>
      <c r="W62" s="11">
        <v>2.6571370598673818</v>
      </c>
      <c r="X62" s="11">
        <v>0</v>
      </c>
      <c r="Y62" s="19">
        <v>0</v>
      </c>
      <c r="Z62" s="11">
        <f t="shared" si="0"/>
        <v>2.6571370598673818</v>
      </c>
      <c r="AA62" s="46"/>
      <c r="AC62" s="3">
        <v>28.750179630788939</v>
      </c>
      <c r="AD62" s="47" t="s">
        <v>128</v>
      </c>
      <c r="AE62" s="3">
        <v>24.542140825113353</v>
      </c>
      <c r="AF62" s="47" t="s">
        <v>128</v>
      </c>
    </row>
    <row r="63" spans="1:32" x14ac:dyDescent="0.25">
      <c r="A63" s="41">
        <v>179</v>
      </c>
      <c r="B63" s="43"/>
      <c r="C63" s="43"/>
      <c r="D63" s="24"/>
      <c r="E63" s="43"/>
      <c r="F63" s="43"/>
      <c r="G63" s="43"/>
      <c r="H63" s="43"/>
      <c r="I63" s="43"/>
      <c r="J63" s="43"/>
      <c r="K63" s="43"/>
      <c r="L63" s="43"/>
      <c r="M63" s="63" t="s">
        <v>84</v>
      </c>
      <c r="N63" s="5">
        <v>520</v>
      </c>
      <c r="O63" s="7">
        <v>0.24</v>
      </c>
      <c r="P63" s="43"/>
      <c r="Q63" s="62">
        <v>45</v>
      </c>
      <c r="R63" s="43"/>
      <c r="S63" s="43"/>
      <c r="T63" s="2">
        <v>8.768157958984375</v>
      </c>
      <c r="U63" s="11">
        <v>0.33405000000000001</v>
      </c>
      <c r="V63" s="11">
        <v>1</v>
      </c>
      <c r="W63" s="11">
        <v>2.9290031661987306</v>
      </c>
      <c r="X63" s="11">
        <v>0</v>
      </c>
      <c r="Y63" s="19">
        <v>0</v>
      </c>
      <c r="Z63" s="11">
        <f t="shared" si="0"/>
        <v>2.9290031661987306</v>
      </c>
      <c r="AA63" s="46"/>
      <c r="AC63" s="3">
        <v>31.679182796987668</v>
      </c>
      <c r="AD63" s="47" t="s">
        <v>128</v>
      </c>
      <c r="AE63" s="3">
        <v>27.540991916927574</v>
      </c>
      <c r="AF63" s="47" t="s">
        <v>128</v>
      </c>
    </row>
    <row r="64" spans="1:32" x14ac:dyDescent="0.25">
      <c r="A64" s="41">
        <v>180</v>
      </c>
      <c r="B64" s="43"/>
      <c r="C64" s="43"/>
      <c r="D64" s="24"/>
      <c r="E64" s="45">
        <v>10.204166666666659</v>
      </c>
      <c r="F64" s="45">
        <v>21.929504822297147</v>
      </c>
      <c r="G64" s="45">
        <v>22.665336086506152</v>
      </c>
      <c r="H64" s="45">
        <v>16.580776886826648</v>
      </c>
      <c r="I64" s="45">
        <v>14.324147064231076</v>
      </c>
      <c r="J64" s="45">
        <v>15.359879769938699</v>
      </c>
      <c r="K64" s="45">
        <v>16.752143706928326</v>
      </c>
      <c r="L64" s="43"/>
      <c r="M64" s="64"/>
      <c r="N64" s="5">
        <v>540</v>
      </c>
      <c r="O64" s="6">
        <v>0.25</v>
      </c>
      <c r="P64" s="43"/>
      <c r="Q64" s="43"/>
      <c r="R64" s="43"/>
      <c r="S64" s="43"/>
      <c r="T64" s="2">
        <v>7.4087991714477539</v>
      </c>
      <c r="U64" s="11">
        <v>0.34265624999999994</v>
      </c>
      <c r="V64" s="11">
        <v>1</v>
      </c>
      <c r="W64" s="11">
        <v>2.5386713410913941</v>
      </c>
      <c r="X64" s="11">
        <v>0</v>
      </c>
      <c r="Y64" s="19">
        <v>0</v>
      </c>
      <c r="Z64" s="11">
        <f t="shared" si="0"/>
        <v>2.5386713410913941</v>
      </c>
      <c r="AA64" s="46"/>
      <c r="AC64" s="3">
        <v>34.217854138079062</v>
      </c>
      <c r="AD64" s="45">
        <v>31.041896613110168</v>
      </c>
      <c r="AE64" s="3">
        <v>30.149511183634459</v>
      </c>
      <c r="AF64" s="45">
        <v>29.343933055253032</v>
      </c>
    </row>
    <row r="65" spans="1:32" x14ac:dyDescent="0.25">
      <c r="A65" s="41">
        <v>181</v>
      </c>
      <c r="B65" s="4">
        <v>3</v>
      </c>
      <c r="C65" s="4">
        <v>20.100000000000001</v>
      </c>
      <c r="D65" s="24"/>
      <c r="E65" s="43"/>
      <c r="F65" s="43"/>
      <c r="G65" s="43"/>
      <c r="H65" s="43"/>
      <c r="I65" s="43"/>
      <c r="J65" s="43"/>
      <c r="K65" s="43"/>
      <c r="L65" s="43"/>
      <c r="M65" s="64"/>
      <c r="N65" s="5">
        <v>560</v>
      </c>
      <c r="O65" s="6">
        <v>0.27</v>
      </c>
      <c r="P65" s="43"/>
      <c r="Q65" s="43"/>
      <c r="R65" s="14">
        <v>13.5</v>
      </c>
      <c r="S65" s="43"/>
      <c r="T65" s="2">
        <v>7.0045347213745117</v>
      </c>
      <c r="U65" s="11">
        <v>0.35986874999999996</v>
      </c>
      <c r="V65" s="11">
        <v>1</v>
      </c>
      <c r="W65" s="11">
        <v>2.5207131545126433</v>
      </c>
      <c r="X65" s="11">
        <v>3.34498605943139</v>
      </c>
      <c r="Y65" s="19">
        <v>0</v>
      </c>
      <c r="Z65" s="11">
        <f t="shared" si="0"/>
        <v>5.8656992139440334</v>
      </c>
      <c r="AA65" s="46"/>
      <c r="AC65" s="3">
        <v>16.98355335202309</v>
      </c>
      <c r="AD65" s="47" t="s">
        <v>128</v>
      </c>
      <c r="AE65" s="3">
        <v>12.985058323193977</v>
      </c>
      <c r="AF65" s="47" t="s">
        <v>128</v>
      </c>
    </row>
    <row r="66" spans="1:32" x14ac:dyDescent="0.25">
      <c r="A66" s="41">
        <v>182</v>
      </c>
      <c r="B66" s="43"/>
      <c r="C66" s="43"/>
      <c r="D66" s="24"/>
      <c r="E66" s="45">
        <v>24.037500000000001</v>
      </c>
      <c r="F66" s="45">
        <v>23.855154723885949</v>
      </c>
      <c r="G66" s="45">
        <v>22.700847831605472</v>
      </c>
      <c r="H66" s="45">
        <v>16.817109689871298</v>
      </c>
      <c r="I66" s="45">
        <v>14.232386341117801</v>
      </c>
      <c r="J66" s="45">
        <v>15.340662921309599</v>
      </c>
      <c r="K66" s="45">
        <v>16.903021269766477</v>
      </c>
      <c r="L66" s="43"/>
      <c r="M66" s="64"/>
      <c r="N66" s="5">
        <v>580</v>
      </c>
      <c r="O66" s="7">
        <v>0.31</v>
      </c>
      <c r="P66" s="43"/>
      <c r="Q66" s="43"/>
      <c r="R66" s="43"/>
      <c r="S66" s="43"/>
      <c r="T66" s="2">
        <v>8.067103385925293</v>
      </c>
      <c r="U66" s="11">
        <v>0.39429374999999994</v>
      </c>
      <c r="V66" s="11">
        <v>1</v>
      </c>
      <c r="W66" s="11">
        <v>3.1808084456741805</v>
      </c>
      <c r="X66" s="11">
        <v>0</v>
      </c>
      <c r="Y66" s="19">
        <v>0</v>
      </c>
      <c r="Z66" s="11">
        <f t="shared" si="0"/>
        <v>3.1808084456741805</v>
      </c>
      <c r="AA66" s="46"/>
      <c r="AC66" s="3">
        <v>20.164361797697271</v>
      </c>
      <c r="AD66" s="45">
        <v>3.6994132639118305</v>
      </c>
      <c r="AE66" s="3">
        <v>16.235714694483647</v>
      </c>
      <c r="AF66" s="45">
        <v>2.8546836472550345</v>
      </c>
    </row>
    <row r="67" spans="1:32" x14ac:dyDescent="0.25">
      <c r="A67" s="41">
        <v>183</v>
      </c>
      <c r="B67" s="43"/>
      <c r="C67" s="43"/>
      <c r="D67" s="24"/>
      <c r="E67" s="43"/>
      <c r="F67" s="43"/>
      <c r="G67" s="43"/>
      <c r="H67" s="43"/>
      <c r="I67" s="43"/>
      <c r="J67" s="43"/>
      <c r="K67" s="43"/>
      <c r="L67" s="43"/>
      <c r="M67" s="64"/>
      <c r="N67" s="5">
        <v>600</v>
      </c>
      <c r="O67" s="6">
        <v>0.33</v>
      </c>
      <c r="P67" s="43"/>
      <c r="Q67" s="43"/>
      <c r="R67" s="43"/>
      <c r="S67" s="43"/>
      <c r="T67" s="2">
        <v>6.7505202293395996</v>
      </c>
      <c r="U67" s="11">
        <v>0.41150625000000002</v>
      </c>
      <c r="V67" s="11">
        <v>1</v>
      </c>
      <c r="W67" s="11">
        <v>2.7778812651246789</v>
      </c>
      <c r="X67" s="11">
        <v>0</v>
      </c>
      <c r="Y67" s="19">
        <v>0</v>
      </c>
      <c r="Z67" s="11">
        <f t="shared" si="0"/>
        <v>2.7778812651246789</v>
      </c>
      <c r="AA67" s="46"/>
      <c r="AC67" s="3">
        <v>22.942243062821952</v>
      </c>
      <c r="AD67" s="47" t="s">
        <v>128</v>
      </c>
      <c r="AE67" s="3">
        <v>19.083443885223819</v>
      </c>
      <c r="AF67" s="47" t="s">
        <v>128</v>
      </c>
    </row>
    <row r="68" spans="1:32" x14ac:dyDescent="0.25">
      <c r="A68" s="41">
        <v>184</v>
      </c>
      <c r="B68" s="43"/>
      <c r="C68" s="43"/>
      <c r="D68" s="24"/>
      <c r="E68" s="43"/>
      <c r="F68" s="43"/>
      <c r="G68" s="43"/>
      <c r="H68" s="43"/>
      <c r="I68" s="43"/>
      <c r="J68" s="43"/>
      <c r="K68" s="43"/>
      <c r="L68" s="43"/>
      <c r="M68" s="64"/>
      <c r="N68" s="5">
        <v>620</v>
      </c>
      <c r="O68" s="6">
        <v>0.37</v>
      </c>
      <c r="P68" s="43"/>
      <c r="Q68" s="43"/>
      <c r="R68" s="43"/>
      <c r="S68" s="43"/>
      <c r="T68" s="2">
        <v>8.2905511856079102</v>
      </c>
      <c r="U68" s="11">
        <v>0.44593125</v>
      </c>
      <c r="V68" s="11">
        <v>1</v>
      </c>
      <c r="W68" s="11">
        <v>3.6970158533871174</v>
      </c>
      <c r="X68" s="11">
        <v>0</v>
      </c>
      <c r="Y68" s="19">
        <v>0</v>
      </c>
      <c r="Z68" s="11">
        <f t="shared" si="0"/>
        <v>3.6970158533871174</v>
      </c>
      <c r="AA68" s="46"/>
      <c r="AC68" s="3">
        <v>26.639258916209069</v>
      </c>
      <c r="AD68" s="47" t="s">
        <v>128</v>
      </c>
      <c r="AE68" s="3">
        <v>22.850307664226428</v>
      </c>
      <c r="AF68" s="47" t="s">
        <v>128</v>
      </c>
    </row>
    <row r="69" spans="1:32" x14ac:dyDescent="0.25">
      <c r="A69" s="41">
        <v>185</v>
      </c>
      <c r="B69" s="43"/>
      <c r="C69" s="43"/>
      <c r="D69" s="24"/>
      <c r="E69" s="43"/>
      <c r="F69" s="43"/>
      <c r="G69" s="43"/>
      <c r="H69" s="43"/>
      <c r="I69" s="43"/>
      <c r="J69" s="43"/>
      <c r="K69" s="43"/>
      <c r="L69" s="43"/>
      <c r="M69" s="64"/>
      <c r="N69" s="5">
        <v>640</v>
      </c>
      <c r="O69" s="6">
        <v>0.41</v>
      </c>
      <c r="P69" s="43"/>
      <c r="Q69" s="43"/>
      <c r="R69" s="43"/>
      <c r="S69" s="43"/>
      <c r="T69" s="2">
        <v>9.8011875152587891</v>
      </c>
      <c r="U69" s="11">
        <v>0.48035624999999998</v>
      </c>
      <c r="V69" s="11">
        <v>1</v>
      </c>
      <c r="W69" s="11">
        <v>4.7080616803765292</v>
      </c>
      <c r="X69" s="11">
        <v>0</v>
      </c>
      <c r="Y69" s="19">
        <v>0</v>
      </c>
      <c r="Z69" s="11">
        <f t="shared" si="0"/>
        <v>4.7080616803765292</v>
      </c>
      <c r="AA69" s="46"/>
      <c r="AC69" s="3">
        <v>31.347320596585597</v>
      </c>
      <c r="AD69" s="47" t="s">
        <v>128</v>
      </c>
      <c r="AE69" s="3">
        <v>27.62821727021845</v>
      </c>
      <c r="AF69" s="47" t="s">
        <v>128</v>
      </c>
    </row>
    <row r="70" spans="1:32" x14ac:dyDescent="0.25">
      <c r="A70" s="41">
        <v>186</v>
      </c>
      <c r="B70" s="43"/>
      <c r="C70" s="43"/>
      <c r="D70" s="24"/>
      <c r="E70" s="43"/>
      <c r="F70" s="43"/>
      <c r="G70" s="43"/>
      <c r="H70" s="43"/>
      <c r="I70" s="43"/>
      <c r="J70" s="43"/>
      <c r="K70" s="43"/>
      <c r="L70" s="43"/>
      <c r="M70" s="63" t="s">
        <v>21</v>
      </c>
      <c r="N70" s="5">
        <v>660</v>
      </c>
      <c r="O70" s="6">
        <v>0.45</v>
      </c>
      <c r="P70" s="43"/>
      <c r="Q70" s="62">
        <v>72</v>
      </c>
      <c r="R70" s="43"/>
      <c r="S70" s="43"/>
      <c r="T70" s="2">
        <v>5.8991212844848633</v>
      </c>
      <c r="U70" s="11">
        <v>0.51478124999999997</v>
      </c>
      <c r="V70" s="11">
        <v>1</v>
      </c>
      <c r="W70" s="11">
        <v>3.0367570287287236</v>
      </c>
      <c r="X70" s="11">
        <v>0</v>
      </c>
      <c r="Y70" s="19">
        <v>0</v>
      </c>
      <c r="Z70" s="11">
        <f t="shared" ref="Z70:Z133" si="1">W70+X70</f>
        <v>3.0367570287287236</v>
      </c>
      <c r="AA70" s="46"/>
      <c r="AC70" s="3">
        <v>34.384077625314319</v>
      </c>
      <c r="AD70" s="47" t="s">
        <v>128</v>
      </c>
      <c r="AE70" s="3">
        <v>30.734822224562663</v>
      </c>
      <c r="AF70" s="47" t="s">
        <v>128</v>
      </c>
    </row>
    <row r="71" spans="1:32" x14ac:dyDescent="0.25">
      <c r="A71" s="41">
        <v>187</v>
      </c>
      <c r="B71" s="43"/>
      <c r="C71" s="43"/>
      <c r="D71" s="24"/>
      <c r="E71" s="45">
        <v>11.399999999999999</v>
      </c>
      <c r="F71" s="45">
        <v>21.11773257375215</v>
      </c>
      <c r="G71" s="45">
        <v>22.263678005516176</v>
      </c>
      <c r="H71" s="45">
        <v>16.53479781357635</v>
      </c>
      <c r="I71" s="45">
        <v>14.15413791827825</v>
      </c>
      <c r="J71" s="45">
        <v>15.010237870218425</v>
      </c>
      <c r="K71" s="45">
        <v>17.010813806433674</v>
      </c>
      <c r="L71" s="43"/>
      <c r="M71" s="64"/>
      <c r="N71" s="5">
        <v>680</v>
      </c>
      <c r="O71" s="6">
        <v>0.5</v>
      </c>
      <c r="P71" s="43"/>
      <c r="Q71" s="43"/>
      <c r="R71" s="43"/>
      <c r="S71" s="43"/>
      <c r="T71" s="2">
        <v>3.5961766242980957</v>
      </c>
      <c r="U71" s="11">
        <v>0.55781249999999993</v>
      </c>
      <c r="V71" s="11">
        <v>1</v>
      </c>
      <c r="W71" s="11">
        <v>2.0059922732412812</v>
      </c>
      <c r="X71" s="11">
        <v>0</v>
      </c>
      <c r="Y71" s="19">
        <v>0</v>
      </c>
      <c r="Z71" s="11">
        <f t="shared" si="1"/>
        <v>2.0059922732412812</v>
      </c>
      <c r="AA71" s="46"/>
      <c r="AC71" s="3">
        <v>36.390069898555602</v>
      </c>
      <c r="AD71" s="45">
        <v>33.026374821465978</v>
      </c>
      <c r="AE71" s="3">
        <v>32.810662423419437</v>
      </c>
      <c r="AF71" s="45">
        <v>31.202842866056351</v>
      </c>
    </row>
    <row r="72" spans="1:32" x14ac:dyDescent="0.25">
      <c r="A72" s="41">
        <v>188</v>
      </c>
      <c r="B72" s="4">
        <v>7</v>
      </c>
      <c r="C72" s="4">
        <v>20</v>
      </c>
      <c r="D72" s="24"/>
      <c r="E72" s="43"/>
      <c r="F72" s="43"/>
      <c r="G72" s="43"/>
      <c r="H72" s="43"/>
      <c r="I72" s="43"/>
      <c r="J72" s="43"/>
      <c r="K72" s="43"/>
      <c r="L72" s="43"/>
      <c r="M72" s="64"/>
      <c r="N72" s="5">
        <v>700</v>
      </c>
      <c r="O72" s="7">
        <v>0.56000000000000005</v>
      </c>
      <c r="P72" s="43"/>
      <c r="Q72" s="43"/>
      <c r="R72" s="43"/>
      <c r="S72" s="43"/>
      <c r="T72" s="2">
        <v>5.9475874900817871</v>
      </c>
      <c r="U72" s="11">
        <v>0.60945000000000005</v>
      </c>
      <c r="V72" s="11">
        <v>1</v>
      </c>
      <c r="W72" s="11">
        <v>3.6247571958303455</v>
      </c>
      <c r="X72" s="11">
        <v>2.3228302942514416</v>
      </c>
      <c r="Y72" s="19">
        <v>0</v>
      </c>
      <c r="Z72" s="11">
        <f t="shared" si="1"/>
        <v>5.9475874900817871</v>
      </c>
      <c r="AA72" s="46"/>
      <c r="AC72" s="3">
        <v>15.717288274135765</v>
      </c>
      <c r="AD72" s="47" t="s">
        <v>128</v>
      </c>
      <c r="AE72" s="3">
        <v>12.207728724615086</v>
      </c>
      <c r="AF72" s="47" t="s">
        <v>128</v>
      </c>
    </row>
    <row r="73" spans="1:32" x14ac:dyDescent="0.25">
      <c r="A73" s="41">
        <v>189</v>
      </c>
      <c r="B73" s="43"/>
      <c r="C73" s="43"/>
      <c r="D73" s="24"/>
      <c r="E73" s="45">
        <v>23.675000000000001</v>
      </c>
      <c r="F73" s="45">
        <v>22.670121126622227</v>
      </c>
      <c r="G73" s="45">
        <v>22.627852321866449</v>
      </c>
      <c r="H73" s="45">
        <v>16.2032236684182</v>
      </c>
      <c r="I73" s="45">
        <v>13.7990588491732</v>
      </c>
      <c r="J73" s="45">
        <v>15.396634953303325</v>
      </c>
      <c r="K73" s="45">
        <v>16.538243065645126</v>
      </c>
      <c r="L73" s="43"/>
      <c r="M73" s="64"/>
      <c r="N73" s="5">
        <v>720</v>
      </c>
      <c r="O73" s="6">
        <v>0.59</v>
      </c>
      <c r="P73" s="43"/>
      <c r="Q73" s="43"/>
      <c r="R73" s="43"/>
      <c r="S73" s="43"/>
      <c r="T73" s="2">
        <v>6.2335667610168457</v>
      </c>
      <c r="U73" s="11">
        <v>0.63526875000000005</v>
      </c>
      <c r="V73" s="11">
        <v>1</v>
      </c>
      <c r="W73" s="11">
        <v>3.9599901643127207</v>
      </c>
      <c r="X73" s="11">
        <v>0.37963088549837032</v>
      </c>
      <c r="Y73" s="19">
        <v>0</v>
      </c>
      <c r="Z73" s="11">
        <f t="shared" si="1"/>
        <v>4.3396210498110914</v>
      </c>
      <c r="AA73" s="46"/>
      <c r="AC73" s="3">
        <v>19.677278438448486</v>
      </c>
      <c r="AD73" s="45">
        <v>9.8589086492793712</v>
      </c>
      <c r="AE73" s="3">
        <v>16.237566814543296</v>
      </c>
      <c r="AF73" s="45">
        <v>7.3944353510939074</v>
      </c>
    </row>
    <row r="74" spans="1:32" x14ac:dyDescent="0.25">
      <c r="A74" s="41">
        <v>190</v>
      </c>
      <c r="B74" s="43"/>
      <c r="C74" s="43"/>
      <c r="D74" s="24"/>
      <c r="E74" s="43"/>
      <c r="F74" s="43"/>
      <c r="G74" s="43"/>
      <c r="H74" s="43"/>
      <c r="I74" s="43"/>
      <c r="J74" s="43"/>
      <c r="K74" s="43"/>
      <c r="L74" s="43"/>
      <c r="M74" s="64"/>
      <c r="N74" s="5">
        <v>740</v>
      </c>
      <c r="O74" s="6">
        <v>0.63</v>
      </c>
      <c r="P74" s="43"/>
      <c r="Q74" s="43"/>
      <c r="R74" s="43"/>
      <c r="S74" s="43"/>
      <c r="T74" s="2">
        <v>7.8731985092163086</v>
      </c>
      <c r="U74" s="11">
        <v>0.66969374999999998</v>
      </c>
      <c r="V74" s="11">
        <v>1</v>
      </c>
      <c r="W74" s="11">
        <v>5.2726318341314791</v>
      </c>
      <c r="X74" s="11">
        <v>0</v>
      </c>
      <c r="Y74" s="19">
        <v>0</v>
      </c>
      <c r="Z74" s="11">
        <f t="shared" si="1"/>
        <v>5.2726318341314791</v>
      </c>
      <c r="AA74" s="46"/>
      <c r="AC74" s="3">
        <v>24.949910272579963</v>
      </c>
      <c r="AD74" s="47" t="s">
        <v>128</v>
      </c>
      <c r="AE74" s="3">
        <v>21.580046574290265</v>
      </c>
      <c r="AF74" s="47" t="s">
        <v>128</v>
      </c>
    </row>
    <row r="75" spans="1:32" x14ac:dyDescent="0.25">
      <c r="A75" s="41">
        <v>191</v>
      </c>
      <c r="B75" s="43"/>
      <c r="C75" s="43"/>
      <c r="D75" s="24"/>
      <c r="E75" s="43"/>
      <c r="F75" s="43"/>
      <c r="G75" s="43"/>
      <c r="H75" s="43"/>
      <c r="I75" s="43"/>
      <c r="J75" s="43"/>
      <c r="K75" s="43"/>
      <c r="L75" s="43"/>
      <c r="M75" s="64"/>
      <c r="N75" s="5">
        <v>760</v>
      </c>
      <c r="O75" s="6">
        <v>0.67</v>
      </c>
      <c r="P75" s="43"/>
      <c r="Q75" s="43"/>
      <c r="R75" s="43"/>
      <c r="S75" s="43"/>
      <c r="T75" s="2">
        <v>6.9537339210510254</v>
      </c>
      <c r="U75" s="11">
        <v>0.70411875000000002</v>
      </c>
      <c r="V75" s="11">
        <v>1</v>
      </c>
      <c r="W75" s="11">
        <v>4.8962544363230469</v>
      </c>
      <c r="X75" s="11">
        <v>0</v>
      </c>
      <c r="Y75" s="19">
        <v>0</v>
      </c>
      <c r="Z75" s="11">
        <f t="shared" si="1"/>
        <v>4.8962544363230469</v>
      </c>
      <c r="AA75" s="46"/>
      <c r="AC75" s="3">
        <v>29.846164708903011</v>
      </c>
      <c r="AD75" s="47" t="s">
        <v>128</v>
      </c>
      <c r="AE75" s="3">
        <v>26.635656276929673</v>
      </c>
      <c r="AF75" s="47" t="s">
        <v>128</v>
      </c>
    </row>
    <row r="76" spans="1:32" x14ac:dyDescent="0.25">
      <c r="A76" s="41">
        <v>192</v>
      </c>
      <c r="B76" s="43"/>
      <c r="C76" s="43"/>
      <c r="D76" s="24"/>
      <c r="E76" s="45">
        <v>12.425000000000001</v>
      </c>
      <c r="F76" s="45">
        <v>19.781213159586773</v>
      </c>
      <c r="G76" s="45">
        <v>22.128758562069024</v>
      </c>
      <c r="H76" s="45">
        <v>15.933580331399375</v>
      </c>
      <c r="I76" s="45">
        <v>14.158461975541126</v>
      </c>
      <c r="J76" s="45">
        <v>14.851462152849599</v>
      </c>
      <c r="K76" s="45">
        <v>16.772854010046224</v>
      </c>
      <c r="L76" s="43"/>
      <c r="M76" s="63" t="s">
        <v>85</v>
      </c>
      <c r="N76" s="5">
        <v>780</v>
      </c>
      <c r="O76" s="6">
        <v>0.71</v>
      </c>
      <c r="P76" s="43"/>
      <c r="Q76" s="62">
        <v>108</v>
      </c>
      <c r="R76" s="43"/>
      <c r="S76" s="43"/>
      <c r="T76" s="2">
        <v>6.5365676879882813</v>
      </c>
      <c r="U76" s="11">
        <v>0.73854374999999994</v>
      </c>
      <c r="V76" s="11">
        <v>1</v>
      </c>
      <c r="W76" s="11">
        <v>4.8275412124156949</v>
      </c>
      <c r="X76" s="11">
        <v>0</v>
      </c>
      <c r="Y76" s="19">
        <v>0</v>
      </c>
      <c r="Z76" s="11">
        <f t="shared" si="1"/>
        <v>4.8275412124156949</v>
      </c>
      <c r="AA76" s="46"/>
      <c r="AC76" s="3">
        <v>34.673705921318707</v>
      </c>
      <c r="AD76" s="45">
        <v>37.706843840834473</v>
      </c>
      <c r="AE76" s="3">
        <v>31.622552755661729</v>
      </c>
      <c r="AF76" s="45">
        <v>34.827510735612783</v>
      </c>
    </row>
    <row r="77" spans="1:32" x14ac:dyDescent="0.25">
      <c r="A77" s="41">
        <v>193</v>
      </c>
      <c r="B77" s="4">
        <v>15</v>
      </c>
      <c r="C77" s="43"/>
      <c r="D77" s="24"/>
      <c r="E77" s="43"/>
      <c r="F77" s="43"/>
      <c r="G77" s="43"/>
      <c r="H77" s="43"/>
      <c r="I77" s="43"/>
      <c r="J77" s="43"/>
      <c r="K77" s="43"/>
      <c r="L77" s="43"/>
      <c r="M77" s="64"/>
      <c r="N77" s="5">
        <v>800</v>
      </c>
      <c r="O77" s="7">
        <v>0.74</v>
      </c>
      <c r="P77" s="43"/>
      <c r="Q77" s="43"/>
      <c r="R77" s="43"/>
      <c r="S77" s="43"/>
      <c r="T77" s="2">
        <v>6.560150146484375</v>
      </c>
      <c r="U77" s="11">
        <v>0.76436249999999994</v>
      </c>
      <c r="V77" s="11">
        <v>1</v>
      </c>
      <c r="W77" s="11">
        <v>5.0143327663421626</v>
      </c>
      <c r="X77" s="11">
        <v>1.5458173801422124</v>
      </c>
      <c r="Y77" s="19">
        <v>0</v>
      </c>
      <c r="Z77" s="11">
        <f t="shared" si="1"/>
        <v>6.560150146484375</v>
      </c>
      <c r="AA77" s="46"/>
      <c r="AC77" s="3">
        <v>27.028038687660871</v>
      </c>
      <c r="AD77" s="47" t="s">
        <v>128</v>
      </c>
      <c r="AE77" s="3">
        <v>24.136240788320254</v>
      </c>
      <c r="AF77" s="47" t="s">
        <v>128</v>
      </c>
    </row>
    <row r="78" spans="1:32" x14ac:dyDescent="0.25">
      <c r="A78" s="41">
        <v>194</v>
      </c>
      <c r="B78" s="43"/>
      <c r="C78" s="43"/>
      <c r="D78" s="24"/>
      <c r="E78" s="43"/>
      <c r="F78" s="43"/>
      <c r="G78" s="43"/>
      <c r="H78" s="43"/>
      <c r="I78" s="43"/>
      <c r="J78" s="43"/>
      <c r="K78" s="43"/>
      <c r="L78" s="43"/>
      <c r="M78" s="64"/>
      <c r="N78" s="5">
        <v>820</v>
      </c>
      <c r="O78" s="6">
        <v>0.75</v>
      </c>
      <c r="P78" s="43"/>
      <c r="Q78" s="43"/>
      <c r="R78" s="43"/>
      <c r="S78" s="43"/>
      <c r="T78" s="2">
        <v>6.0627589225769043</v>
      </c>
      <c r="U78" s="11">
        <v>0.77296874999999987</v>
      </c>
      <c r="V78" s="11">
        <v>1</v>
      </c>
      <c r="W78" s="11">
        <v>4.686323185935616</v>
      </c>
      <c r="X78" s="11">
        <v>0.79418261985778749</v>
      </c>
      <c r="Y78" s="19">
        <v>0</v>
      </c>
      <c r="Z78" s="11">
        <f t="shared" si="1"/>
        <v>5.4805058057934035</v>
      </c>
      <c r="AA78" s="46"/>
      <c r="AC78" s="3">
        <v>31.714361873596488</v>
      </c>
      <c r="AD78" s="47" t="s">
        <v>128</v>
      </c>
      <c r="AE78" s="3">
        <v>28.981919240572232</v>
      </c>
      <c r="AF78" s="47" t="s">
        <v>128</v>
      </c>
    </row>
    <row r="79" spans="1:32" x14ac:dyDescent="0.25">
      <c r="A79" s="41">
        <v>195</v>
      </c>
      <c r="B79" s="43"/>
      <c r="C79" s="4">
        <v>20.100000000000001</v>
      </c>
      <c r="D79" s="24"/>
      <c r="E79" s="43"/>
      <c r="F79" s="43"/>
      <c r="G79" s="43"/>
      <c r="H79" s="43"/>
      <c r="I79" s="43"/>
      <c r="J79" s="43"/>
      <c r="K79" s="43"/>
      <c r="L79" s="43"/>
      <c r="M79" s="64"/>
      <c r="N79" s="5">
        <v>840</v>
      </c>
      <c r="O79" s="6">
        <v>0.76</v>
      </c>
      <c r="P79" s="43"/>
      <c r="Q79" s="43"/>
      <c r="R79" s="14">
        <v>35</v>
      </c>
      <c r="S79" s="43"/>
      <c r="T79" s="2">
        <v>6.0211834907531738</v>
      </c>
      <c r="U79" s="11">
        <v>0.78157500000000002</v>
      </c>
      <c r="V79" s="11">
        <v>1</v>
      </c>
      <c r="W79" s="11">
        <v>4.7060064867854123</v>
      </c>
      <c r="X79" s="11">
        <v>0</v>
      </c>
      <c r="Y79" s="19">
        <v>0</v>
      </c>
      <c r="Z79" s="11">
        <f t="shared" si="1"/>
        <v>4.7060064867854123</v>
      </c>
      <c r="AA79" s="46"/>
      <c r="AC79" s="3">
        <v>16.320368360381899</v>
      </c>
      <c r="AD79" s="47" t="s">
        <v>128</v>
      </c>
      <c r="AE79" s="3">
        <v>13.747280993674003</v>
      </c>
      <c r="AF79" s="47" t="s">
        <v>128</v>
      </c>
    </row>
    <row r="80" spans="1:32" x14ac:dyDescent="0.25">
      <c r="A80" s="41">
        <v>196</v>
      </c>
      <c r="B80" s="4">
        <v>2</v>
      </c>
      <c r="C80" s="43"/>
      <c r="D80" s="24"/>
      <c r="E80" s="45">
        <v>23.5625</v>
      </c>
      <c r="F80" s="45">
        <v>22.443636196807525</v>
      </c>
      <c r="G80" s="45">
        <v>21.942083092496851</v>
      </c>
      <c r="H80" s="45">
        <v>16.205312761982675</v>
      </c>
      <c r="I80" s="45">
        <v>13.725051773569749</v>
      </c>
      <c r="J80" s="45">
        <v>15.028425990059549</v>
      </c>
      <c r="K80" s="45">
        <v>16.211318548737051</v>
      </c>
      <c r="L80" s="43"/>
      <c r="M80" s="63" t="s">
        <v>22</v>
      </c>
      <c r="N80" s="5">
        <v>860</v>
      </c>
      <c r="O80" s="6">
        <v>0.77</v>
      </c>
      <c r="P80" s="43"/>
      <c r="Q80" s="62">
        <v>139</v>
      </c>
      <c r="R80" s="43"/>
      <c r="S80" s="43"/>
      <c r="T80" s="2">
        <v>7.9740548133850098</v>
      </c>
      <c r="U80" s="11">
        <v>0.79878749999999998</v>
      </c>
      <c r="V80" s="11">
        <v>1</v>
      </c>
      <c r="W80" s="11">
        <v>6.3695753092467786</v>
      </c>
      <c r="X80" s="11">
        <v>0.33000000000000007</v>
      </c>
      <c r="Y80" s="19">
        <v>0</v>
      </c>
      <c r="Z80" s="11">
        <f t="shared" si="1"/>
        <v>6.6995753092467787</v>
      </c>
      <c r="AA80" s="46"/>
      <c r="AC80" s="3">
        <v>21.019943669628674</v>
      </c>
      <c r="AD80" s="45">
        <v>12.75815384613885</v>
      </c>
      <c r="AE80" s="3">
        <v>18.606211569237139</v>
      </c>
      <c r="AF80" s="45">
        <v>11.24824809390593</v>
      </c>
    </row>
    <row r="81" spans="1:32" x14ac:dyDescent="0.25">
      <c r="A81" s="41">
        <v>197</v>
      </c>
      <c r="B81" s="43"/>
      <c r="C81" s="43"/>
      <c r="D81" s="24"/>
      <c r="E81" s="43"/>
      <c r="F81" s="43"/>
      <c r="G81" s="43"/>
      <c r="H81" s="43"/>
      <c r="I81" s="43"/>
      <c r="J81" s="43"/>
      <c r="K81" s="43"/>
      <c r="L81" s="43"/>
      <c r="M81" s="64"/>
      <c r="N81" s="5">
        <v>880</v>
      </c>
      <c r="O81" s="6">
        <v>0.79</v>
      </c>
      <c r="P81" s="43"/>
      <c r="Q81" s="43"/>
      <c r="R81" s="43"/>
      <c r="S81" s="43"/>
      <c r="T81" s="2">
        <v>6.3704409599304199</v>
      </c>
      <c r="U81" s="11">
        <v>0.81599999999999995</v>
      </c>
      <c r="V81" s="11">
        <v>1</v>
      </c>
      <c r="W81" s="11">
        <v>5.1982798233032224</v>
      </c>
      <c r="X81" s="11">
        <v>0</v>
      </c>
      <c r="Y81" s="19">
        <v>0</v>
      </c>
      <c r="Z81" s="11">
        <f t="shared" si="1"/>
        <v>5.1982798233032224</v>
      </c>
      <c r="AA81" s="46"/>
      <c r="AC81" s="3">
        <v>26.218223492931898</v>
      </c>
      <c r="AD81" s="47" t="s">
        <v>128</v>
      </c>
      <c r="AE81" s="3">
        <v>23.963846658856724</v>
      </c>
      <c r="AF81" s="47" t="s">
        <v>128</v>
      </c>
    </row>
    <row r="82" spans="1:32" x14ac:dyDescent="0.25">
      <c r="A82" s="41">
        <v>198</v>
      </c>
      <c r="B82" s="43"/>
      <c r="C82" s="43"/>
      <c r="D82" s="24"/>
      <c r="E82" s="43"/>
      <c r="F82" s="43"/>
      <c r="G82" s="43"/>
      <c r="H82" s="43"/>
      <c r="I82" s="43"/>
      <c r="J82" s="43"/>
      <c r="K82" s="43"/>
      <c r="L82" s="43"/>
      <c r="M82" s="64"/>
      <c r="N82" s="5">
        <v>900</v>
      </c>
      <c r="O82" s="6">
        <v>0.8</v>
      </c>
      <c r="P82" s="43"/>
      <c r="Q82" s="43"/>
      <c r="R82" s="43"/>
      <c r="S82" s="43"/>
      <c r="T82" s="2">
        <v>7.2474818229675293</v>
      </c>
      <c r="U82" s="11">
        <v>0.8256</v>
      </c>
      <c r="V82" s="11">
        <v>1</v>
      </c>
      <c r="W82" s="11">
        <v>5.9835209930419921</v>
      </c>
      <c r="X82" s="11">
        <v>0</v>
      </c>
      <c r="Y82" s="19">
        <v>0</v>
      </c>
      <c r="Z82" s="11">
        <f t="shared" si="1"/>
        <v>5.9835209930419921</v>
      </c>
      <c r="AA82" s="46"/>
      <c r="AC82" s="3">
        <v>32.20174448597389</v>
      </c>
      <c r="AD82" s="47" t="s">
        <v>128</v>
      </c>
      <c r="AE82" s="3">
        <v>30.106722918215077</v>
      </c>
      <c r="AF82" s="47" t="s">
        <v>128</v>
      </c>
    </row>
    <row r="83" spans="1:32" x14ac:dyDescent="0.25">
      <c r="A83" s="41">
        <v>199</v>
      </c>
      <c r="B83" s="43"/>
      <c r="C83" s="43"/>
      <c r="D83" s="24"/>
      <c r="E83" s="45">
        <v>11.5625</v>
      </c>
      <c r="F83" s="45">
        <v>19.121411023718451</v>
      </c>
      <c r="G83" s="45">
        <v>21.955510904532623</v>
      </c>
      <c r="H83" s="45">
        <v>16.239336178829525</v>
      </c>
      <c r="I83" s="45">
        <v>13.995602831505199</v>
      </c>
      <c r="J83" s="45">
        <v>15.3175325519071</v>
      </c>
      <c r="K83" s="45">
        <v>16.5012695972454</v>
      </c>
      <c r="L83" s="43"/>
      <c r="M83" s="64"/>
      <c r="N83" s="5">
        <v>910</v>
      </c>
      <c r="O83" s="7">
        <v>0.81</v>
      </c>
      <c r="P83" s="43"/>
      <c r="Q83" s="43"/>
      <c r="R83" s="43"/>
      <c r="S83" s="43"/>
      <c r="T83" s="2">
        <v>7.3876214027404785</v>
      </c>
      <c r="U83" s="11">
        <v>0.83519999999999994</v>
      </c>
      <c r="V83" s="11">
        <v>1</v>
      </c>
      <c r="W83" s="11">
        <v>6.1701413955688471</v>
      </c>
      <c r="X83" s="11">
        <v>0</v>
      </c>
      <c r="Y83" s="19">
        <v>0</v>
      </c>
      <c r="Z83" s="11">
        <f t="shared" si="1"/>
        <v>6.1701413955688471</v>
      </c>
      <c r="AA83" s="46"/>
      <c r="AC83" s="3">
        <v>38.371885881542738</v>
      </c>
      <c r="AD83" s="45">
        <v>40.582475678758193</v>
      </c>
      <c r="AE83" s="3">
        <v>36.356541946942102</v>
      </c>
      <c r="AF83" s="45">
        <v>39.517546329119533</v>
      </c>
    </row>
    <row r="84" spans="1:32" x14ac:dyDescent="0.25">
      <c r="A84" s="41">
        <v>200</v>
      </c>
      <c r="B84" s="43"/>
      <c r="C84" s="4">
        <v>30.1</v>
      </c>
      <c r="D84" s="24"/>
      <c r="E84" s="43"/>
      <c r="F84" s="43"/>
      <c r="G84" s="43"/>
      <c r="H84" s="43"/>
      <c r="I84" s="43"/>
      <c r="J84" s="43"/>
      <c r="K84" s="43"/>
      <c r="L84" s="43"/>
      <c r="M84" s="63" t="s">
        <v>87</v>
      </c>
      <c r="N84" s="5">
        <v>920</v>
      </c>
      <c r="O84" s="7">
        <v>0.51</v>
      </c>
      <c r="P84" s="43"/>
      <c r="Q84" s="62">
        <v>161</v>
      </c>
      <c r="R84" s="14">
        <v>29</v>
      </c>
      <c r="S84" s="43"/>
      <c r="T84" s="2">
        <v>6.9454994201660156</v>
      </c>
      <c r="U84" s="11">
        <v>0.8448</v>
      </c>
      <c r="V84" s="11">
        <v>1</v>
      </c>
      <c r="W84" s="11">
        <v>5.8675579101562496</v>
      </c>
      <c r="X84" s="11">
        <v>0</v>
      </c>
      <c r="Y84" s="19">
        <v>0</v>
      </c>
      <c r="Z84" s="11">
        <f t="shared" si="1"/>
        <v>5.8675579101562496</v>
      </c>
      <c r="AA84" s="46"/>
      <c r="AC84" s="3">
        <v>14.139443791698987</v>
      </c>
      <c r="AD84" s="47" t="s">
        <v>128</v>
      </c>
      <c r="AE84" s="3">
        <v>12.203777490256531</v>
      </c>
      <c r="AF84" s="47" t="s">
        <v>128</v>
      </c>
    </row>
    <row r="85" spans="1:32" x14ac:dyDescent="0.25">
      <c r="A85" s="41">
        <v>201</v>
      </c>
      <c r="B85" s="4">
        <v>1.5</v>
      </c>
      <c r="C85" s="43"/>
      <c r="D85" s="24"/>
      <c r="E85" s="45">
        <v>23.65</v>
      </c>
      <c r="F85" s="45">
        <v>21.180785107280851</v>
      </c>
      <c r="G85" s="45">
        <v>22.469812162513733</v>
      </c>
      <c r="H85" s="45">
        <v>15.857993000091875</v>
      </c>
      <c r="I85" s="45">
        <v>13.863210136213199</v>
      </c>
      <c r="J85" s="45">
        <v>14.645523526944551</v>
      </c>
      <c r="K85" s="45">
        <v>16.331164827137201</v>
      </c>
      <c r="L85" s="43"/>
      <c r="M85" s="64"/>
      <c r="N85" s="5">
        <v>930</v>
      </c>
      <c r="O85" s="6">
        <v>0.81</v>
      </c>
      <c r="P85" s="43"/>
      <c r="Q85" s="43"/>
      <c r="R85" s="43"/>
      <c r="S85" s="43"/>
      <c r="T85" s="2">
        <v>6.8643474578857422</v>
      </c>
      <c r="U85" s="11">
        <v>0.85439999999999994</v>
      </c>
      <c r="V85" s="11">
        <v>1</v>
      </c>
      <c r="W85" s="11">
        <v>5.8648984680175777</v>
      </c>
      <c r="X85" s="11">
        <v>0.19125000000000014</v>
      </c>
      <c r="Y85" s="19">
        <v>0</v>
      </c>
      <c r="Z85" s="11">
        <f t="shared" si="1"/>
        <v>6.0561484680175779</v>
      </c>
      <c r="AA85" s="46"/>
      <c r="AC85" s="3">
        <v>18.695592259716566</v>
      </c>
      <c r="AD85" s="45">
        <v>15.874229190340628</v>
      </c>
      <c r="AE85" s="3">
        <v>16.83960359143229</v>
      </c>
      <c r="AF85" s="45">
        <v>14.503820790450877</v>
      </c>
    </row>
    <row r="86" spans="1:32" x14ac:dyDescent="0.25">
      <c r="A86" s="41">
        <v>202</v>
      </c>
      <c r="B86" s="43"/>
      <c r="C86" s="43"/>
      <c r="D86" s="24"/>
      <c r="E86" s="43"/>
      <c r="F86" s="43"/>
      <c r="G86" s="43"/>
      <c r="H86" s="43"/>
      <c r="I86" s="43"/>
      <c r="J86" s="43"/>
      <c r="K86" s="43"/>
      <c r="L86" s="43"/>
      <c r="M86" s="63" t="s">
        <v>24</v>
      </c>
      <c r="N86" s="5">
        <v>940</v>
      </c>
      <c r="O86" s="6">
        <v>0.81</v>
      </c>
      <c r="P86" s="43"/>
      <c r="Q86" s="62">
        <v>174</v>
      </c>
      <c r="R86" s="43"/>
      <c r="S86" s="43"/>
      <c r="T86" s="2">
        <v>7.9068183898925781</v>
      </c>
      <c r="U86" s="11">
        <v>0.86399999999999999</v>
      </c>
      <c r="V86" s="11">
        <v>1</v>
      </c>
      <c r="W86" s="11">
        <v>6.8314910888671871</v>
      </c>
      <c r="X86" s="11">
        <v>0</v>
      </c>
      <c r="Y86" s="19">
        <v>0</v>
      </c>
      <c r="Z86" s="11">
        <f t="shared" si="1"/>
        <v>6.8314910888671871</v>
      </c>
      <c r="AA86" s="46"/>
      <c r="AC86" s="3">
        <v>25.527083348583751</v>
      </c>
      <c r="AD86" s="47" t="s">
        <v>128</v>
      </c>
      <c r="AE86" s="3">
        <v>23.750772313457656</v>
      </c>
      <c r="AF86" s="47" t="s">
        <v>128</v>
      </c>
    </row>
    <row r="87" spans="1:32" x14ac:dyDescent="0.25">
      <c r="A87" s="41">
        <v>203</v>
      </c>
      <c r="B87" s="43"/>
      <c r="C87" s="43"/>
      <c r="D87" s="24"/>
      <c r="E87" s="43"/>
      <c r="F87" s="43"/>
      <c r="G87" s="43"/>
      <c r="H87" s="43"/>
      <c r="I87" s="43"/>
      <c r="J87" s="43"/>
      <c r="K87" s="43"/>
      <c r="L87" s="43"/>
      <c r="M87" s="64"/>
      <c r="N87" s="5">
        <v>950</v>
      </c>
      <c r="O87" s="7">
        <v>0.85</v>
      </c>
      <c r="P87" s="43"/>
      <c r="Q87" s="43"/>
      <c r="R87" s="43"/>
      <c r="S87" s="43"/>
      <c r="T87" s="2">
        <v>8.4961376190185547</v>
      </c>
      <c r="U87" s="11">
        <v>0.87360000000000004</v>
      </c>
      <c r="V87" s="11">
        <v>1</v>
      </c>
      <c r="W87" s="11">
        <v>7.4222258239746095</v>
      </c>
      <c r="X87" s="11">
        <v>0</v>
      </c>
      <c r="Y87" s="19">
        <v>0</v>
      </c>
      <c r="Z87" s="11">
        <f t="shared" si="1"/>
        <v>7.4222258239746095</v>
      </c>
      <c r="AA87" s="46"/>
      <c r="AC87" s="3">
        <v>32.949309172558358</v>
      </c>
      <c r="AD87" s="47" t="s">
        <v>128</v>
      </c>
      <c r="AE87" s="3">
        <v>31.252675770590447</v>
      </c>
      <c r="AF87" s="47" t="s">
        <v>128</v>
      </c>
    </row>
    <row r="88" spans="1:32" x14ac:dyDescent="0.25">
      <c r="A88" s="41">
        <v>204</v>
      </c>
      <c r="B88" s="43"/>
      <c r="C88" s="43"/>
      <c r="D88" s="24"/>
      <c r="E88" s="43"/>
      <c r="F88" s="43"/>
      <c r="G88" s="43"/>
      <c r="H88" s="43"/>
      <c r="I88" s="43"/>
      <c r="J88" s="43"/>
      <c r="K88" s="43"/>
      <c r="L88" s="43"/>
      <c r="M88" s="64"/>
      <c r="N88" s="5">
        <v>955</v>
      </c>
      <c r="O88" s="6">
        <v>0.81</v>
      </c>
      <c r="P88" s="43"/>
      <c r="Q88" s="43"/>
      <c r="R88" s="43"/>
      <c r="S88" s="43"/>
      <c r="T88" s="2">
        <v>9.2478904724121094</v>
      </c>
      <c r="U88" s="11">
        <v>0.88319999999999999</v>
      </c>
      <c r="V88" s="11">
        <v>1</v>
      </c>
      <c r="W88" s="11">
        <v>8.1677368652343745</v>
      </c>
      <c r="X88" s="11">
        <v>0</v>
      </c>
      <c r="Y88" s="19">
        <v>0</v>
      </c>
      <c r="Z88" s="11">
        <f t="shared" si="1"/>
        <v>8.1677368652343745</v>
      </c>
      <c r="AA88" s="46"/>
      <c r="AC88" s="3">
        <v>41.117046037792733</v>
      </c>
      <c r="AD88" s="47" t="s">
        <v>128</v>
      </c>
      <c r="AE88" s="3">
        <v>39.460251452403909</v>
      </c>
      <c r="AF88" s="47" t="s">
        <v>128</v>
      </c>
    </row>
    <row r="89" spans="1:32" x14ac:dyDescent="0.25">
      <c r="A89" s="41">
        <v>205</v>
      </c>
      <c r="B89" s="43"/>
      <c r="C89" s="43"/>
      <c r="D89" s="24"/>
      <c r="E89" s="45">
        <v>10.399999999999999</v>
      </c>
      <c r="F89" s="45">
        <v>17.880444850841499</v>
      </c>
      <c r="G89" s="45">
        <v>21.883720480008368</v>
      </c>
      <c r="H89" s="45">
        <v>15.389886839078574</v>
      </c>
      <c r="I89" s="45">
        <v>13.895773630653643</v>
      </c>
      <c r="J89" s="45">
        <v>14.865675539601575</v>
      </c>
      <c r="K89" s="45">
        <v>16.21923967163325</v>
      </c>
      <c r="L89" s="43"/>
      <c r="M89" s="64"/>
      <c r="N89" s="5">
        <v>960</v>
      </c>
      <c r="O89" s="6">
        <v>0.81</v>
      </c>
      <c r="P89" s="43"/>
      <c r="Q89" s="43"/>
      <c r="R89" s="43"/>
      <c r="S89" s="43"/>
      <c r="T89" s="2">
        <v>8.3130416870117187</v>
      </c>
      <c r="U89" s="11">
        <v>0.89280000000000004</v>
      </c>
      <c r="V89" s="11">
        <v>1</v>
      </c>
      <c r="W89" s="11">
        <v>7.4218836181640624</v>
      </c>
      <c r="X89" s="11">
        <v>0</v>
      </c>
      <c r="Y89" s="19">
        <v>0</v>
      </c>
      <c r="Z89" s="11">
        <f t="shared" si="1"/>
        <v>7.4218836181640624</v>
      </c>
      <c r="AA89" s="46"/>
      <c r="AC89" s="3">
        <v>48.538929655956792</v>
      </c>
      <c r="AD89" s="45">
        <v>48.812843490214675</v>
      </c>
      <c r="AE89" s="3">
        <v>46.921973887147061</v>
      </c>
      <c r="AF89" s="45">
        <v>47.363741645385396</v>
      </c>
    </row>
    <row r="90" spans="1:32" x14ac:dyDescent="0.25">
      <c r="A90" s="41">
        <v>206</v>
      </c>
      <c r="B90" s="43"/>
      <c r="C90" s="4">
        <v>30.1</v>
      </c>
      <c r="D90" s="24"/>
      <c r="E90" s="43"/>
      <c r="F90" s="43"/>
      <c r="G90" s="43"/>
      <c r="H90" s="43"/>
      <c r="I90" s="43"/>
      <c r="J90" s="43"/>
      <c r="K90" s="43"/>
      <c r="L90" s="43"/>
      <c r="M90" s="63" t="s">
        <v>25</v>
      </c>
      <c r="N90" s="5">
        <v>965</v>
      </c>
      <c r="O90" s="7">
        <v>0.7</v>
      </c>
      <c r="P90" s="43"/>
      <c r="Q90" s="62">
        <v>192</v>
      </c>
      <c r="R90" s="14">
        <v>19</v>
      </c>
      <c r="S90" s="43"/>
      <c r="T90" s="2">
        <v>9.1084089279174805</v>
      </c>
      <c r="U90" s="11">
        <v>0.80722499999999986</v>
      </c>
      <c r="V90" s="11">
        <v>1</v>
      </c>
      <c r="W90" s="11">
        <v>7.3525353968381868</v>
      </c>
      <c r="X90" s="11">
        <v>0.21885601038213665</v>
      </c>
      <c r="Y90" s="19">
        <v>0</v>
      </c>
      <c r="Z90" s="11">
        <f t="shared" si="1"/>
        <v>7.5713914072203234</v>
      </c>
      <c r="AA90" s="46"/>
      <c r="AC90" s="3">
        <v>26.010321063177113</v>
      </c>
      <c r="AD90" s="47" t="s">
        <v>128</v>
      </c>
      <c r="AE90" s="3">
        <v>24.43320411094647</v>
      </c>
      <c r="AF90" s="47" t="s">
        <v>128</v>
      </c>
    </row>
    <row r="91" spans="1:32" x14ac:dyDescent="0.25">
      <c r="A91" s="41">
        <v>207</v>
      </c>
      <c r="B91" s="43"/>
      <c r="C91" s="43"/>
      <c r="D91" s="24"/>
      <c r="E91" s="45">
        <v>22.412500000000001</v>
      </c>
      <c r="F91" s="45">
        <v>19.026795977598653</v>
      </c>
      <c r="G91" s="45">
        <v>21.980177344875699</v>
      </c>
      <c r="H91" s="45">
        <v>15.138246800778825</v>
      </c>
      <c r="I91" s="45">
        <v>14.404709779898033</v>
      </c>
      <c r="J91" s="45">
        <v>15.016914473517851</v>
      </c>
      <c r="K91" s="45">
        <v>16.600818427267725</v>
      </c>
      <c r="L91" s="43"/>
      <c r="M91" s="64"/>
      <c r="N91" s="5">
        <v>970</v>
      </c>
      <c r="O91" s="6">
        <v>0.85</v>
      </c>
      <c r="P91" s="43"/>
      <c r="Q91" s="43"/>
      <c r="R91" s="43"/>
      <c r="S91" s="43"/>
      <c r="T91" s="2">
        <v>6.2624850273132324</v>
      </c>
      <c r="U91" s="11">
        <v>0.91199999999999992</v>
      </c>
      <c r="V91" s="11">
        <v>1</v>
      </c>
      <c r="W91" s="11">
        <v>5.7113863449096671</v>
      </c>
      <c r="X91" s="11">
        <v>0</v>
      </c>
      <c r="Y91" s="19">
        <v>0</v>
      </c>
      <c r="Z91" s="11">
        <f t="shared" si="1"/>
        <v>5.7113863449096671</v>
      </c>
      <c r="AA91" s="46"/>
      <c r="AC91" s="3">
        <v>31.721707408086779</v>
      </c>
      <c r="AD91" s="45">
        <v>27.820589630240473</v>
      </c>
      <c r="AE91" s="3">
        <v>30.184429272435224</v>
      </c>
      <c r="AF91" s="45">
        <v>26.331187070863535</v>
      </c>
    </row>
    <row r="92" spans="1:32" x14ac:dyDescent="0.25">
      <c r="A92" s="41">
        <v>208</v>
      </c>
      <c r="B92" s="43"/>
      <c r="C92" s="43"/>
      <c r="D92" s="24"/>
      <c r="E92" s="43"/>
      <c r="F92" s="43"/>
      <c r="G92" s="43"/>
      <c r="H92" s="43"/>
      <c r="I92" s="43"/>
      <c r="J92" s="43"/>
      <c r="K92" s="43"/>
      <c r="L92" s="43"/>
      <c r="M92" s="64"/>
      <c r="N92" s="5">
        <v>975</v>
      </c>
      <c r="O92" s="6">
        <v>0.86</v>
      </c>
      <c r="P92" s="43"/>
      <c r="Q92" s="43"/>
      <c r="R92" s="43"/>
      <c r="S92" s="43"/>
      <c r="T92" s="2">
        <v>6.7205462455749512</v>
      </c>
      <c r="U92" s="11">
        <v>0.92159999999999997</v>
      </c>
      <c r="V92" s="11">
        <v>1</v>
      </c>
      <c r="W92" s="11">
        <v>6.1936554199218747</v>
      </c>
      <c r="X92" s="11">
        <v>0</v>
      </c>
      <c r="Y92" s="19">
        <v>0</v>
      </c>
      <c r="Z92" s="11">
        <f t="shared" si="1"/>
        <v>6.1936554199218747</v>
      </c>
      <c r="AA92" s="46"/>
      <c r="AC92" s="3">
        <v>37.915362828008654</v>
      </c>
      <c r="AD92" s="47" t="s">
        <v>128</v>
      </c>
      <c r="AE92" s="3">
        <v>36.417923508936191</v>
      </c>
      <c r="AF92" s="47" t="s">
        <v>128</v>
      </c>
    </row>
    <row r="93" spans="1:32" x14ac:dyDescent="0.25">
      <c r="A93" s="41">
        <v>209</v>
      </c>
      <c r="B93" s="43"/>
      <c r="C93" s="43"/>
      <c r="D93" s="24"/>
      <c r="E93" s="45">
        <v>11.8125</v>
      </c>
      <c r="F93" s="45">
        <v>18.157436745571225</v>
      </c>
      <c r="G93" s="45">
        <v>21.9791079763427</v>
      </c>
      <c r="H93" s="45">
        <v>15.052883812769226</v>
      </c>
      <c r="I93" s="45">
        <v>14.300232695743473</v>
      </c>
      <c r="J93" s="45">
        <v>14.98519220005765</v>
      </c>
      <c r="K93" s="45">
        <v>16.445700020859999</v>
      </c>
      <c r="L93" s="43"/>
      <c r="M93" s="63" t="s">
        <v>27</v>
      </c>
      <c r="N93" s="5">
        <v>980</v>
      </c>
      <c r="O93" s="7">
        <v>0.9</v>
      </c>
      <c r="P93" s="43"/>
      <c r="Q93" s="62">
        <v>215</v>
      </c>
      <c r="R93" s="43"/>
      <c r="S93" s="43"/>
      <c r="T93" s="2">
        <v>8.0561189651489258</v>
      </c>
      <c r="U93" s="11">
        <v>0.93119999999999992</v>
      </c>
      <c r="V93" s="11">
        <v>1</v>
      </c>
      <c r="W93" s="11">
        <v>7.5018579803466787</v>
      </c>
      <c r="X93" s="11">
        <v>0</v>
      </c>
      <c r="Y93" s="19">
        <v>0</v>
      </c>
      <c r="Z93" s="11">
        <f t="shared" si="1"/>
        <v>7.5018579803466787</v>
      </c>
      <c r="AA93" s="46"/>
      <c r="AC93" s="3">
        <v>45.417220808355331</v>
      </c>
      <c r="AD93" s="45">
        <v>46.58796439595055</v>
      </c>
      <c r="AE93" s="3">
        <v>43.959620305861961</v>
      </c>
      <c r="AF93" s="45">
        <v>45.22498306488901</v>
      </c>
    </row>
    <row r="94" spans="1:32" x14ac:dyDescent="0.25">
      <c r="A94" s="41">
        <v>210</v>
      </c>
      <c r="B94" s="43"/>
      <c r="C94" s="4">
        <v>30.1</v>
      </c>
      <c r="D94" s="24"/>
      <c r="E94" s="43"/>
      <c r="F94" s="43"/>
      <c r="G94" s="43"/>
      <c r="H94" s="43"/>
      <c r="I94" s="43"/>
      <c r="J94" s="43"/>
      <c r="K94" s="43"/>
      <c r="L94" s="43"/>
      <c r="M94" s="64"/>
      <c r="N94" s="5">
        <v>985</v>
      </c>
      <c r="O94" s="7">
        <v>0.86</v>
      </c>
      <c r="P94" s="43"/>
      <c r="Q94" s="43"/>
      <c r="R94" s="14">
        <v>39</v>
      </c>
      <c r="S94" s="43"/>
      <c r="T94" s="2">
        <v>7.9180169105529785</v>
      </c>
      <c r="U94" s="11">
        <v>0.94079999999999997</v>
      </c>
      <c r="V94" s="11">
        <v>1</v>
      </c>
      <c r="W94" s="11">
        <v>7.4492703094482415</v>
      </c>
      <c r="X94" s="11">
        <v>0</v>
      </c>
      <c r="Y94" s="19">
        <v>0</v>
      </c>
      <c r="Z94" s="11">
        <f t="shared" si="1"/>
        <v>7.4492703094482415</v>
      </c>
      <c r="AA94" s="46"/>
      <c r="AC94" s="3">
        <v>22.766491117803575</v>
      </c>
      <c r="AD94" s="47" t="s">
        <v>128</v>
      </c>
      <c r="AE94" s="3">
        <v>21.348729431889286</v>
      </c>
      <c r="AF94" s="47" t="s">
        <v>128</v>
      </c>
    </row>
    <row r="95" spans="1:32" x14ac:dyDescent="0.25">
      <c r="A95" s="41">
        <v>211</v>
      </c>
      <c r="B95" s="43"/>
      <c r="C95" s="43"/>
      <c r="D95" s="24"/>
      <c r="E95" s="43"/>
      <c r="F95" s="43"/>
      <c r="G95" s="43"/>
      <c r="H95" s="43"/>
      <c r="I95" s="43"/>
      <c r="J95" s="43"/>
      <c r="K95" s="43"/>
      <c r="L95" s="43"/>
      <c r="M95" s="64"/>
      <c r="N95" s="5">
        <v>990</v>
      </c>
      <c r="O95" s="6">
        <v>0.9</v>
      </c>
      <c r="P95" s="43"/>
      <c r="Q95" s="43"/>
      <c r="R95" s="43"/>
      <c r="S95" s="43"/>
      <c r="T95" s="2">
        <v>7.6662497520446777</v>
      </c>
      <c r="U95" s="11">
        <v>0.95039999999999991</v>
      </c>
      <c r="V95" s="11">
        <v>1</v>
      </c>
      <c r="W95" s="11">
        <v>7.2860037643432607</v>
      </c>
      <c r="X95" s="11">
        <v>0</v>
      </c>
      <c r="Y95" s="19">
        <v>0</v>
      </c>
      <c r="Z95" s="11">
        <f t="shared" si="1"/>
        <v>7.2860037643432607</v>
      </c>
      <c r="AA95" s="46"/>
      <c r="AC95" s="3">
        <v>30.052494882146835</v>
      </c>
      <c r="AD95" s="47" t="s">
        <v>128</v>
      </c>
      <c r="AE95" s="3">
        <v>28.674572012811634</v>
      </c>
      <c r="AF95" s="47" t="s">
        <v>128</v>
      </c>
    </row>
    <row r="96" spans="1:32" x14ac:dyDescent="0.25">
      <c r="A96" s="41">
        <v>212</v>
      </c>
      <c r="B96" s="43"/>
      <c r="C96" s="43"/>
      <c r="D96" s="24"/>
      <c r="E96" s="43"/>
      <c r="F96" s="43"/>
      <c r="G96" s="43"/>
      <c r="H96" s="43"/>
      <c r="I96" s="43"/>
      <c r="J96" s="43"/>
      <c r="K96" s="43"/>
      <c r="L96" s="43"/>
      <c r="M96" s="64"/>
      <c r="N96" s="5">
        <v>995</v>
      </c>
      <c r="O96" s="6">
        <v>0.9</v>
      </c>
      <c r="P96" s="43"/>
      <c r="Q96" s="43"/>
      <c r="R96" s="43"/>
      <c r="S96" s="43"/>
      <c r="T96" s="2">
        <v>6.8747849464416504</v>
      </c>
      <c r="U96" s="11">
        <v>0.96</v>
      </c>
      <c r="V96" s="11">
        <v>1</v>
      </c>
      <c r="W96" s="11">
        <v>6.5997935485839845</v>
      </c>
      <c r="X96" s="11">
        <v>0</v>
      </c>
      <c r="Y96" s="19">
        <v>0</v>
      </c>
      <c r="Z96" s="11">
        <f t="shared" si="1"/>
        <v>6.5997935485839845</v>
      </c>
      <c r="AA96" s="46"/>
      <c r="AC96" s="3">
        <v>36.65228843073082</v>
      </c>
      <c r="AD96" s="47" t="s">
        <v>128</v>
      </c>
      <c r="AE96" s="3">
        <v>35.314204377974711</v>
      </c>
      <c r="AF96" s="47" t="s">
        <v>128</v>
      </c>
    </row>
    <row r="97" spans="1:32" x14ac:dyDescent="0.25">
      <c r="A97" s="41">
        <v>213</v>
      </c>
      <c r="B97" s="43"/>
      <c r="C97" s="43"/>
      <c r="D97" s="24"/>
      <c r="E97" s="43"/>
      <c r="F97" s="43"/>
      <c r="G97" s="43"/>
      <c r="H97" s="43"/>
      <c r="I97" s="43"/>
      <c r="J97" s="43"/>
      <c r="K97" s="43"/>
      <c r="L97" s="43"/>
      <c r="M97" s="63" t="s">
        <v>28</v>
      </c>
      <c r="N97" s="5">
        <v>1000</v>
      </c>
      <c r="O97" s="7">
        <v>0.87</v>
      </c>
      <c r="P97" s="43"/>
      <c r="Q97" s="62">
        <v>254</v>
      </c>
      <c r="R97" s="43"/>
      <c r="S97" s="43"/>
      <c r="T97" s="2">
        <v>6.084406852722168</v>
      </c>
      <c r="U97" s="11">
        <v>0.96</v>
      </c>
      <c r="V97" s="11">
        <v>1</v>
      </c>
      <c r="W97" s="11">
        <v>5.8410305786132808</v>
      </c>
      <c r="X97" s="11">
        <v>0</v>
      </c>
      <c r="Y97" s="19">
        <v>0</v>
      </c>
      <c r="Z97" s="11">
        <f t="shared" si="1"/>
        <v>5.8410305786132808</v>
      </c>
      <c r="AA97" s="46"/>
      <c r="AC97" s="3">
        <v>42.493319009344098</v>
      </c>
      <c r="AD97" s="47" t="s">
        <v>128</v>
      </c>
      <c r="AE97" s="3">
        <v>41.195073773167081</v>
      </c>
      <c r="AF97" s="47" t="s">
        <v>128</v>
      </c>
    </row>
    <row r="98" spans="1:32" x14ac:dyDescent="0.25">
      <c r="A98" s="41">
        <v>214</v>
      </c>
      <c r="B98" s="43"/>
      <c r="C98" s="43"/>
      <c r="D98" s="24"/>
      <c r="E98" s="45">
        <v>13.225</v>
      </c>
      <c r="F98" s="45">
        <v>18.986731765465226</v>
      </c>
      <c r="G98" s="45">
        <v>21.376157784292065</v>
      </c>
      <c r="H98" s="45">
        <v>14.348020078239649</v>
      </c>
      <c r="I98" s="45">
        <v>14.153535195358513</v>
      </c>
      <c r="J98" s="45">
        <v>14.536692886067851</v>
      </c>
      <c r="K98" s="45">
        <v>16.321627457408475</v>
      </c>
      <c r="L98" s="43"/>
      <c r="M98" s="64"/>
      <c r="N98" s="5">
        <v>1005</v>
      </c>
      <c r="O98" s="6">
        <v>0.9</v>
      </c>
      <c r="P98" s="43"/>
      <c r="Q98" s="43"/>
      <c r="R98" s="43"/>
      <c r="S98" s="43"/>
      <c r="T98" s="2">
        <v>4.8926148414611816</v>
      </c>
      <c r="U98" s="11">
        <v>0.96</v>
      </c>
      <c r="V98" s="11">
        <v>1</v>
      </c>
      <c r="W98" s="11">
        <v>4.6969102478027338</v>
      </c>
      <c r="X98" s="11">
        <v>0</v>
      </c>
      <c r="Y98" s="19">
        <v>0</v>
      </c>
      <c r="Z98" s="11">
        <f t="shared" si="1"/>
        <v>4.6969102478027338</v>
      </c>
      <c r="AA98" s="46"/>
      <c r="AC98" s="3">
        <v>47.190229257146832</v>
      </c>
      <c r="AD98" s="45">
        <v>45.904771116009179</v>
      </c>
      <c r="AE98" s="3">
        <v>45.931822837548907</v>
      </c>
      <c r="AF98" s="45">
        <v>44.711380151217021</v>
      </c>
    </row>
    <row r="99" spans="1:32" x14ac:dyDescent="0.25">
      <c r="A99" s="41">
        <v>215</v>
      </c>
      <c r="B99" s="4">
        <v>19</v>
      </c>
      <c r="C99" s="4">
        <v>19</v>
      </c>
      <c r="D99" s="24"/>
      <c r="E99" s="43"/>
      <c r="F99" s="43"/>
      <c r="G99" s="43"/>
      <c r="H99" s="43"/>
      <c r="I99" s="43"/>
      <c r="J99" s="43"/>
      <c r="K99" s="43"/>
      <c r="L99" s="43"/>
      <c r="M99" s="64"/>
      <c r="N99" s="5">
        <v>1010</v>
      </c>
      <c r="O99" s="6">
        <v>0.9</v>
      </c>
      <c r="P99" s="43"/>
      <c r="Q99" s="43"/>
      <c r="R99" s="43"/>
      <c r="S99" s="43"/>
      <c r="T99" s="2">
        <v>5.8575758934020996</v>
      </c>
      <c r="U99" s="11">
        <v>0.96</v>
      </c>
      <c r="V99" s="11">
        <v>1</v>
      </c>
      <c r="W99" s="11">
        <v>5.6232728576660156</v>
      </c>
      <c r="X99" s="11">
        <v>0.23430303573608402</v>
      </c>
      <c r="Y99" s="19">
        <v>0</v>
      </c>
      <c r="Z99" s="11">
        <f t="shared" si="1"/>
        <v>5.8575758934020996</v>
      </c>
      <c r="AA99" s="46"/>
      <c r="AC99" s="3">
        <v>15.713502114812847</v>
      </c>
      <c r="AD99" s="47" t="s">
        <v>128</v>
      </c>
      <c r="AE99" s="3">
        <v>14.494934511794012</v>
      </c>
      <c r="AF99" s="47" t="s">
        <v>128</v>
      </c>
    </row>
    <row r="100" spans="1:32" x14ac:dyDescent="0.25">
      <c r="A100" s="41">
        <v>216</v>
      </c>
      <c r="B100" s="43"/>
      <c r="C100" s="43"/>
      <c r="D100" s="24"/>
      <c r="E100" s="43"/>
      <c r="F100" s="43"/>
      <c r="G100" s="43"/>
      <c r="H100" s="43"/>
      <c r="I100" s="43"/>
      <c r="J100" s="43"/>
      <c r="K100" s="43"/>
      <c r="L100" s="43"/>
      <c r="M100" s="63" t="s">
        <v>28</v>
      </c>
      <c r="N100" s="5">
        <v>1015</v>
      </c>
      <c r="O100" s="6">
        <v>0.9</v>
      </c>
      <c r="P100" s="43"/>
      <c r="Q100" s="62">
        <v>264</v>
      </c>
      <c r="R100" s="43"/>
      <c r="S100" s="43"/>
      <c r="T100" s="2">
        <v>5.801785945892334</v>
      </c>
      <c r="U100" s="11">
        <v>0.96</v>
      </c>
      <c r="V100" s="11">
        <v>1</v>
      </c>
      <c r="W100" s="11">
        <v>5.5697145080566406</v>
      </c>
      <c r="X100" s="11">
        <v>0.23207143783569339</v>
      </c>
      <c r="Y100" s="19">
        <v>0</v>
      </c>
      <c r="Z100" s="11">
        <f t="shared" si="1"/>
        <v>5.801785945892334</v>
      </c>
      <c r="AA100" s="46"/>
      <c r="AC100" s="3">
        <v>21.283216622869489</v>
      </c>
      <c r="AD100" s="47" t="s">
        <v>128</v>
      </c>
      <c r="AE100" s="3">
        <v>20.10448783642974</v>
      </c>
      <c r="AF100" s="47" t="s">
        <v>128</v>
      </c>
    </row>
    <row r="101" spans="1:32" x14ac:dyDescent="0.25">
      <c r="A101" s="41">
        <v>217</v>
      </c>
      <c r="B101" s="43"/>
      <c r="C101" s="43"/>
      <c r="D101" s="24"/>
      <c r="E101" s="43"/>
      <c r="F101" s="43"/>
      <c r="G101" s="43"/>
      <c r="H101" s="43"/>
      <c r="I101" s="43"/>
      <c r="J101" s="43"/>
      <c r="K101" s="43"/>
      <c r="L101" s="43"/>
      <c r="M101" s="64"/>
      <c r="N101" s="5">
        <v>1020</v>
      </c>
      <c r="O101" s="7">
        <v>0.81</v>
      </c>
      <c r="P101" s="43"/>
      <c r="Q101" s="43"/>
      <c r="R101" s="43"/>
      <c r="S101" s="43"/>
      <c r="T101" s="2">
        <v>6.5976037979125977</v>
      </c>
      <c r="U101" s="11">
        <v>0.96</v>
      </c>
      <c r="V101" s="11">
        <v>1</v>
      </c>
      <c r="W101" s="11">
        <v>6.3336996459960933</v>
      </c>
      <c r="X101" s="11">
        <v>0.2639041519165044</v>
      </c>
      <c r="Y101" s="19">
        <v>0</v>
      </c>
      <c r="Z101" s="11">
        <f t="shared" si="1"/>
        <v>6.5976037979125977</v>
      </c>
      <c r="AA101" s="46"/>
      <c r="AC101" s="3">
        <v>27.61691626886558</v>
      </c>
      <c r="AD101" s="47" t="s">
        <v>128</v>
      </c>
      <c r="AE101" s="3">
        <v>26.47802629900492</v>
      </c>
      <c r="AF101" s="47" t="s">
        <v>128</v>
      </c>
    </row>
    <row r="102" spans="1:32" x14ac:dyDescent="0.25">
      <c r="A102" s="41">
        <v>218</v>
      </c>
      <c r="B102" s="43"/>
      <c r="C102" s="43"/>
      <c r="D102" s="24"/>
      <c r="E102" s="43"/>
      <c r="F102" s="43"/>
      <c r="G102" s="43"/>
      <c r="H102" s="43"/>
      <c r="I102" s="43"/>
      <c r="J102" s="43"/>
      <c r="K102" s="43"/>
      <c r="L102" s="43"/>
      <c r="M102" s="64"/>
      <c r="N102" s="5">
        <v>1025</v>
      </c>
      <c r="O102" s="6">
        <v>0.9</v>
      </c>
      <c r="P102" s="43"/>
      <c r="Q102" s="43"/>
      <c r="R102" s="43"/>
      <c r="S102" s="43"/>
      <c r="T102" s="2">
        <v>6.1661381721496582</v>
      </c>
      <c r="U102" s="11">
        <v>0.96</v>
      </c>
      <c r="V102" s="11">
        <v>1</v>
      </c>
      <c r="W102" s="11">
        <v>5.9194926452636718</v>
      </c>
      <c r="X102" s="11">
        <v>0.16972137451171676</v>
      </c>
      <c r="Y102" s="19">
        <v>0</v>
      </c>
      <c r="Z102" s="11">
        <f t="shared" si="1"/>
        <v>6.0892140197753886</v>
      </c>
      <c r="AA102" s="46"/>
      <c r="AC102" s="3">
        <v>33.536408914129254</v>
      </c>
      <c r="AD102" s="47" t="s">
        <v>128</v>
      </c>
      <c r="AE102" s="3">
        <v>32.437357760847682</v>
      </c>
      <c r="AF102" s="47" t="s">
        <v>128</v>
      </c>
    </row>
    <row r="103" spans="1:32" x14ac:dyDescent="0.25">
      <c r="A103" s="41">
        <v>219</v>
      </c>
      <c r="B103" s="43"/>
      <c r="C103" s="43"/>
      <c r="D103" s="24"/>
      <c r="E103" s="45">
        <v>13.112500000000001</v>
      </c>
      <c r="F103" s="45">
        <v>20.35893666618545</v>
      </c>
      <c r="G103" s="45">
        <v>21.7203243618542</v>
      </c>
      <c r="H103" s="45">
        <v>14.541448666386049</v>
      </c>
      <c r="I103" s="45">
        <v>14.402774950397919</v>
      </c>
      <c r="J103" s="45">
        <v>14.486108687420375</v>
      </c>
      <c r="K103" s="45">
        <v>16.300691635626002</v>
      </c>
      <c r="L103" s="43"/>
      <c r="M103" s="64"/>
      <c r="N103" s="5">
        <v>1030</v>
      </c>
      <c r="O103" s="6">
        <v>0.9</v>
      </c>
      <c r="P103" s="43"/>
      <c r="Q103" s="43"/>
      <c r="R103" s="43"/>
      <c r="S103" s="43"/>
      <c r="T103" s="2">
        <v>6.5234861373901367</v>
      </c>
      <c r="U103" s="11">
        <v>0.96</v>
      </c>
      <c r="V103" s="11">
        <v>1</v>
      </c>
      <c r="W103" s="11">
        <v>6.2625466918945314</v>
      </c>
      <c r="X103" s="11">
        <v>0</v>
      </c>
      <c r="Y103" s="19">
        <v>0</v>
      </c>
      <c r="Z103" s="11">
        <f t="shared" si="1"/>
        <v>6.2625466918945314</v>
      </c>
      <c r="AA103" s="46"/>
      <c r="AC103" s="3">
        <v>39.798955606023782</v>
      </c>
      <c r="AD103" s="45">
        <v>40.344120916722893</v>
      </c>
      <c r="AE103" s="3">
        <v>38.739743269321309</v>
      </c>
      <c r="AF103" s="45">
        <v>39.85241065000011</v>
      </c>
    </row>
    <row r="104" spans="1:32" x14ac:dyDescent="0.25">
      <c r="A104" s="41">
        <v>220</v>
      </c>
      <c r="B104" s="43"/>
      <c r="C104" s="4">
        <v>27.1</v>
      </c>
      <c r="D104" s="24"/>
      <c r="E104" s="43"/>
      <c r="F104" s="43"/>
      <c r="G104" s="43"/>
      <c r="H104" s="43"/>
      <c r="I104" s="43"/>
      <c r="J104" s="43"/>
      <c r="K104" s="43"/>
      <c r="L104" s="43"/>
      <c r="M104" s="63" t="s">
        <v>29</v>
      </c>
      <c r="N104" s="5">
        <v>1035</v>
      </c>
      <c r="O104" s="6">
        <v>0.88</v>
      </c>
      <c r="P104" s="45">
        <v>4.95</v>
      </c>
      <c r="Q104" s="62">
        <v>263</v>
      </c>
      <c r="R104" s="43"/>
      <c r="S104" s="43"/>
      <c r="T104" s="2">
        <v>6.4055905342102051</v>
      </c>
      <c r="U104" s="11">
        <v>0.96</v>
      </c>
      <c r="V104" s="11">
        <v>1</v>
      </c>
      <c r="W104" s="11">
        <v>6.1493669128417965</v>
      </c>
      <c r="X104" s="11">
        <v>0</v>
      </c>
      <c r="Y104" s="19">
        <v>0</v>
      </c>
      <c r="Z104" s="11">
        <f t="shared" si="1"/>
        <v>6.1493669128417965</v>
      </c>
      <c r="AA104" s="46"/>
      <c r="AC104" s="3">
        <v>18.848322518865579</v>
      </c>
      <c r="AD104" s="47" t="s">
        <v>128</v>
      </c>
      <c r="AE104" s="3">
        <v>17.828948998742195</v>
      </c>
      <c r="AF104" s="47" t="s">
        <v>128</v>
      </c>
    </row>
    <row r="105" spans="1:32" x14ac:dyDescent="0.25">
      <c r="A105" s="41">
        <v>221</v>
      </c>
      <c r="B105" s="43"/>
      <c r="C105" s="43"/>
      <c r="D105" s="24"/>
      <c r="E105" s="45">
        <v>25.725000000000001</v>
      </c>
      <c r="F105" s="45">
        <v>21.660064090211176</v>
      </c>
      <c r="G105" s="45">
        <v>21.532605972985799</v>
      </c>
      <c r="H105" s="45">
        <v>14.700014571990675</v>
      </c>
      <c r="I105" s="45">
        <v>14.1750168551188</v>
      </c>
      <c r="J105" s="45">
        <v>14.704030312636926</v>
      </c>
      <c r="K105" s="45">
        <v>16.51705955979455</v>
      </c>
      <c r="L105" s="43"/>
      <c r="M105" s="64"/>
      <c r="N105" s="5">
        <v>1040</v>
      </c>
      <c r="O105" s="6">
        <v>0.88</v>
      </c>
      <c r="P105" s="43"/>
      <c r="Q105" s="43"/>
      <c r="R105" s="43"/>
      <c r="S105" s="43"/>
      <c r="T105" s="2">
        <v>5.9703717231750488</v>
      </c>
      <c r="U105" s="11">
        <v>0.96</v>
      </c>
      <c r="V105" s="11">
        <v>1</v>
      </c>
      <c r="W105" s="11">
        <v>5.7315568542480468</v>
      </c>
      <c r="X105" s="11">
        <v>0</v>
      </c>
      <c r="Y105" s="19">
        <v>0</v>
      </c>
      <c r="Z105" s="11">
        <f t="shared" si="1"/>
        <v>5.7315568542480468</v>
      </c>
      <c r="AA105" s="46"/>
      <c r="AC105" s="3">
        <v>24.579879373113627</v>
      </c>
      <c r="AD105" s="45">
        <v>17.609446094437054</v>
      </c>
      <c r="AE105" s="3">
        <v>23.600344669569331</v>
      </c>
      <c r="AF105" s="45">
        <v>17.379447551636119</v>
      </c>
    </row>
    <row r="106" spans="1:32" x14ac:dyDescent="0.25">
      <c r="A106" s="41">
        <v>222</v>
      </c>
      <c r="B106" s="43"/>
      <c r="C106" s="43"/>
      <c r="D106" s="24"/>
      <c r="E106" s="43"/>
      <c r="F106" s="43"/>
      <c r="G106" s="43"/>
      <c r="H106" s="43"/>
      <c r="I106" s="43"/>
      <c r="J106" s="43"/>
      <c r="K106" s="43"/>
      <c r="L106" s="43"/>
      <c r="M106" s="64"/>
      <c r="N106" s="5">
        <v>1045</v>
      </c>
      <c r="O106" s="6">
        <v>0.86</v>
      </c>
      <c r="P106" s="43"/>
      <c r="Q106" s="43"/>
      <c r="R106" s="43"/>
      <c r="S106" s="43"/>
      <c r="T106" s="2">
        <v>5.8878173828125</v>
      </c>
      <c r="U106" s="11">
        <v>0.96</v>
      </c>
      <c r="V106" s="11">
        <v>1</v>
      </c>
      <c r="W106" s="11">
        <v>5.6523046875</v>
      </c>
      <c r="X106" s="11">
        <v>0</v>
      </c>
      <c r="Y106" s="19">
        <v>0</v>
      </c>
      <c r="Z106" s="11">
        <f t="shared" si="1"/>
        <v>5.6523046875</v>
      </c>
      <c r="AA106" s="46"/>
      <c r="AC106" s="3">
        <v>30.232184060613626</v>
      </c>
      <c r="AD106" s="47" t="s">
        <v>128</v>
      </c>
      <c r="AE106" s="3">
        <v>29.292488173648419</v>
      </c>
      <c r="AF106" s="47" t="s">
        <v>128</v>
      </c>
    </row>
    <row r="107" spans="1:32" x14ac:dyDescent="0.25">
      <c r="A107" s="41">
        <v>223</v>
      </c>
      <c r="B107" s="43"/>
      <c r="C107" s="43"/>
      <c r="D107" s="24"/>
      <c r="E107" s="43"/>
      <c r="F107" s="43"/>
      <c r="G107" s="43"/>
      <c r="H107" s="43"/>
      <c r="I107" s="43"/>
      <c r="J107" s="43"/>
      <c r="K107" s="43"/>
      <c r="L107" s="43"/>
      <c r="M107" s="63" t="s">
        <v>29</v>
      </c>
      <c r="N107" s="5">
        <v>1050</v>
      </c>
      <c r="O107" s="6">
        <v>0.86</v>
      </c>
      <c r="P107" s="43"/>
      <c r="Q107" s="43"/>
      <c r="R107" s="43"/>
      <c r="S107" s="43"/>
      <c r="T107" s="2">
        <v>6.1817131042480469</v>
      </c>
      <c r="U107" s="11">
        <v>0.96</v>
      </c>
      <c r="V107" s="11">
        <v>1</v>
      </c>
      <c r="W107" s="11">
        <v>5.9344445800781251</v>
      </c>
      <c r="X107" s="11">
        <v>0</v>
      </c>
      <c r="Y107" s="19">
        <v>0</v>
      </c>
      <c r="Z107" s="11">
        <f t="shared" si="1"/>
        <v>5.9344445800781251</v>
      </c>
      <c r="AA107" s="46"/>
      <c r="AC107" s="3">
        <v>36.166628640691755</v>
      </c>
      <c r="AD107" s="47" t="s">
        <v>128</v>
      </c>
      <c r="AE107" s="3">
        <v>36.166628640691755</v>
      </c>
      <c r="AF107" s="47" t="s">
        <v>128</v>
      </c>
    </row>
    <row r="108" spans="1:32" x14ac:dyDescent="0.25">
      <c r="A108" s="41">
        <v>224</v>
      </c>
      <c r="B108" s="43"/>
      <c r="C108" s="43"/>
      <c r="D108" s="24"/>
      <c r="E108" s="43"/>
      <c r="F108" s="43"/>
      <c r="G108" s="43"/>
      <c r="H108" s="43"/>
      <c r="I108" s="43"/>
      <c r="J108" s="43"/>
      <c r="K108" s="43"/>
      <c r="L108" s="43"/>
      <c r="M108" s="64"/>
      <c r="N108" s="5">
        <v>1050</v>
      </c>
      <c r="O108" s="7">
        <v>0.81</v>
      </c>
      <c r="P108" s="43"/>
      <c r="Q108" s="43"/>
      <c r="R108" s="43"/>
      <c r="S108" s="43"/>
      <c r="T108" s="2">
        <v>7.0249528884887695</v>
      </c>
      <c r="U108" s="11">
        <v>0.96</v>
      </c>
      <c r="V108" s="11">
        <v>1</v>
      </c>
      <c r="W108" s="11">
        <v>6.7439547729492189</v>
      </c>
      <c r="X108" s="11">
        <v>0</v>
      </c>
      <c r="Y108" s="19">
        <v>0</v>
      </c>
      <c r="Z108" s="11">
        <f t="shared" si="1"/>
        <v>6.7439547729492189</v>
      </c>
      <c r="AA108" s="46"/>
      <c r="AC108" s="3">
        <v>42.910583413640971</v>
      </c>
      <c r="AD108" s="47" t="s">
        <v>128</v>
      </c>
      <c r="AE108" s="3">
        <v>42.910583413640971</v>
      </c>
      <c r="AF108" s="47" t="s">
        <v>128</v>
      </c>
    </row>
    <row r="109" spans="1:32" x14ac:dyDescent="0.25">
      <c r="A109" s="41">
        <v>225</v>
      </c>
      <c r="B109" s="43"/>
      <c r="C109" s="43"/>
      <c r="D109" s="24"/>
      <c r="E109" s="43"/>
      <c r="F109" s="43"/>
      <c r="G109" s="43"/>
      <c r="H109" s="43"/>
      <c r="I109" s="43"/>
      <c r="J109" s="43"/>
      <c r="K109" s="43"/>
      <c r="L109" s="43"/>
      <c r="M109" s="64"/>
      <c r="N109" s="5">
        <v>1050</v>
      </c>
      <c r="O109" s="6">
        <v>0.85</v>
      </c>
      <c r="P109" s="43"/>
      <c r="Q109" s="43"/>
      <c r="R109" s="43"/>
      <c r="S109" s="43"/>
      <c r="T109" s="2">
        <v>6.0324497222900391</v>
      </c>
      <c r="U109" s="11">
        <v>0.96</v>
      </c>
      <c r="V109" s="11">
        <v>1</v>
      </c>
      <c r="W109" s="11">
        <v>5.7911517333984373</v>
      </c>
      <c r="X109" s="11">
        <v>0</v>
      </c>
      <c r="Y109" s="19">
        <v>0</v>
      </c>
      <c r="Z109" s="11">
        <f t="shared" si="1"/>
        <v>5.7911517333984373</v>
      </c>
      <c r="AA109" s="46"/>
      <c r="AC109" s="3">
        <v>48.701735147039408</v>
      </c>
      <c r="AD109" s="47" t="s">
        <v>128</v>
      </c>
      <c r="AE109" s="3">
        <v>48.701735147039408</v>
      </c>
      <c r="AF109" s="47" t="s">
        <v>128</v>
      </c>
    </row>
    <row r="110" spans="1:32" x14ac:dyDescent="0.25">
      <c r="A110" s="41">
        <v>226</v>
      </c>
      <c r="B110" s="43"/>
      <c r="C110" s="43"/>
      <c r="D110" s="24"/>
      <c r="E110" s="45">
        <v>11.462499999999999</v>
      </c>
      <c r="F110" s="45">
        <v>18.593882286618751</v>
      </c>
      <c r="G110" s="45">
        <v>20.482059213222335</v>
      </c>
      <c r="H110" s="45">
        <v>14.096070175617577</v>
      </c>
      <c r="I110" s="45">
        <v>14.093909425640639</v>
      </c>
      <c r="J110" s="45">
        <v>14.385265935629924</v>
      </c>
      <c r="K110" s="45">
        <v>16.49812675518535</v>
      </c>
      <c r="L110" s="43"/>
      <c r="M110" s="44"/>
      <c r="N110" s="5">
        <v>1050</v>
      </c>
      <c r="O110" s="6">
        <v>0.84</v>
      </c>
      <c r="P110" s="43"/>
      <c r="Q110" s="43"/>
      <c r="R110" s="43"/>
      <c r="S110" s="43"/>
      <c r="T110" s="2">
        <v>6.1830120086669922</v>
      </c>
      <c r="U110" s="11">
        <v>0.96</v>
      </c>
      <c r="V110" s="11">
        <v>1</v>
      </c>
      <c r="W110" s="11">
        <v>5.9356915283203122</v>
      </c>
      <c r="X110" s="11">
        <v>0</v>
      </c>
      <c r="Y110" s="19">
        <v>0</v>
      </c>
      <c r="Z110" s="11">
        <f t="shared" si="1"/>
        <v>5.9356915283203122</v>
      </c>
      <c r="AA110" s="46"/>
      <c r="AC110" s="3">
        <v>54.63742667535972</v>
      </c>
      <c r="AD110" s="45">
        <v>53.165214973624032</v>
      </c>
      <c r="AE110" s="3">
        <v>54.63742667535972</v>
      </c>
      <c r="AF110" s="45">
        <v>53.165214973624032</v>
      </c>
    </row>
    <row r="111" spans="1:32" x14ac:dyDescent="0.25">
      <c r="A111" s="41">
        <v>227</v>
      </c>
      <c r="B111" s="43"/>
      <c r="C111" s="4">
        <v>35</v>
      </c>
      <c r="D111" s="24"/>
      <c r="E111" s="43"/>
      <c r="F111" s="43"/>
      <c r="G111" s="43"/>
      <c r="H111" s="43"/>
      <c r="I111" s="43"/>
      <c r="J111" s="43"/>
      <c r="K111" s="43"/>
      <c r="L111" s="43"/>
      <c r="M111" s="63" t="s">
        <v>30</v>
      </c>
      <c r="N111" s="5">
        <v>1050</v>
      </c>
      <c r="O111" s="6">
        <v>0.83</v>
      </c>
      <c r="P111" s="43"/>
      <c r="Q111" s="43"/>
      <c r="R111" s="43"/>
      <c r="S111" s="43"/>
      <c r="T111" s="2">
        <v>6.3328461647033691</v>
      </c>
      <c r="U111" s="11">
        <v>0.96</v>
      </c>
      <c r="V111" s="11">
        <v>1</v>
      </c>
      <c r="W111" s="11">
        <v>6.0795323181152341</v>
      </c>
      <c r="X111" s="11">
        <v>0</v>
      </c>
      <c r="Y111" s="19">
        <v>0</v>
      </c>
      <c r="Z111" s="11">
        <f t="shared" si="1"/>
        <v>6.0795323181152341</v>
      </c>
      <c r="AA111" s="46"/>
      <c r="AC111" s="3">
        <v>25.716958993474954</v>
      </c>
      <c r="AD111" s="47" t="s">
        <v>128</v>
      </c>
      <c r="AE111" s="3">
        <v>25.716958993474954</v>
      </c>
      <c r="AF111" s="45" t="s">
        <v>128</v>
      </c>
    </row>
    <row r="112" spans="1:32" x14ac:dyDescent="0.25">
      <c r="A112" s="41">
        <v>228</v>
      </c>
      <c r="B112" s="43"/>
      <c r="C112" s="43"/>
      <c r="D112" s="24"/>
      <c r="E112" s="45">
        <v>24.65</v>
      </c>
      <c r="F112" s="45">
        <v>21.067840613938351</v>
      </c>
      <c r="G112" s="45">
        <v>20.451622041186766</v>
      </c>
      <c r="H112" s="45">
        <v>13.774161713166025</v>
      </c>
      <c r="I112" s="45">
        <v>14.445418646446127</v>
      </c>
      <c r="J112" s="45">
        <v>14.412260723588425</v>
      </c>
      <c r="K112" s="45">
        <v>16.543211737989452</v>
      </c>
      <c r="L112" s="43"/>
      <c r="M112" s="44"/>
      <c r="N112" s="5">
        <v>1050</v>
      </c>
      <c r="O112" s="6">
        <v>0.82</v>
      </c>
      <c r="P112" s="43"/>
      <c r="Q112" s="43"/>
      <c r="R112" s="43"/>
      <c r="S112" s="43"/>
      <c r="T112" s="2">
        <v>7.2671222686767578</v>
      </c>
      <c r="U112" s="11">
        <v>0.96</v>
      </c>
      <c r="V112" s="11">
        <v>1</v>
      </c>
      <c r="W112" s="11">
        <v>6.9764373779296873</v>
      </c>
      <c r="X112" s="11">
        <v>0</v>
      </c>
      <c r="Y112" s="19">
        <v>0</v>
      </c>
      <c r="Z112" s="11">
        <f t="shared" si="1"/>
        <v>6.9764373779296873</v>
      </c>
      <c r="AA112" s="46"/>
      <c r="AC112" s="3">
        <v>32.693396371404639</v>
      </c>
      <c r="AD112" s="45">
        <v>27.019126895126576</v>
      </c>
      <c r="AE112" s="3">
        <v>32.693396371404639</v>
      </c>
      <c r="AF112" s="45">
        <v>27.019126895126576</v>
      </c>
    </row>
    <row r="113" spans="1:32" x14ac:dyDescent="0.25">
      <c r="A113" s="41">
        <v>229</v>
      </c>
      <c r="B113" s="43"/>
      <c r="C113" s="43"/>
      <c r="D113" s="24"/>
      <c r="E113" s="43"/>
      <c r="F113" s="43"/>
      <c r="G113" s="43"/>
      <c r="H113" s="43"/>
      <c r="I113" s="43"/>
      <c r="J113" s="43"/>
      <c r="K113" s="43"/>
      <c r="L113" s="43"/>
      <c r="M113" s="44"/>
      <c r="N113" s="5">
        <v>1050</v>
      </c>
      <c r="O113" s="6">
        <v>0.81</v>
      </c>
      <c r="P113" s="43"/>
      <c r="Q113" s="43"/>
      <c r="R113" s="43"/>
      <c r="S113" s="43"/>
      <c r="T113" s="2">
        <v>5.8852853775024414</v>
      </c>
      <c r="U113" s="11">
        <v>0.96</v>
      </c>
      <c r="V113" s="11">
        <v>1</v>
      </c>
      <c r="W113" s="11">
        <v>5.649873962402344</v>
      </c>
      <c r="X113" s="11">
        <v>0</v>
      </c>
      <c r="Y113" s="19">
        <v>0</v>
      </c>
      <c r="Z113" s="11">
        <f t="shared" si="1"/>
        <v>5.649873962402344</v>
      </c>
      <c r="AA113" s="46"/>
      <c r="AC113" s="3">
        <v>38.343270333806984</v>
      </c>
      <c r="AD113" s="47" t="s">
        <v>128</v>
      </c>
      <c r="AE113" s="3">
        <v>38.343270333806984</v>
      </c>
      <c r="AF113" s="47" t="s">
        <v>128</v>
      </c>
    </row>
    <row r="114" spans="1:32" x14ac:dyDescent="0.25">
      <c r="A114" s="41">
        <v>230</v>
      </c>
      <c r="B114" s="43"/>
      <c r="C114" s="43"/>
      <c r="D114" s="24"/>
      <c r="E114" s="45">
        <v>17.112500000000001</v>
      </c>
      <c r="F114" s="45">
        <v>20.1564564666675</v>
      </c>
      <c r="G114" s="45">
        <v>20.562918143348668</v>
      </c>
      <c r="H114" s="45">
        <v>13.884270866145926</v>
      </c>
      <c r="I114" s="45">
        <v>14.490281815855329</v>
      </c>
      <c r="J114" s="45">
        <v>14.6091047593832</v>
      </c>
      <c r="K114" s="45">
        <v>15.902355583515325</v>
      </c>
      <c r="L114" s="43"/>
      <c r="M114" s="63" t="s">
        <v>30</v>
      </c>
      <c r="N114" s="5">
        <v>1050</v>
      </c>
      <c r="O114" s="7">
        <v>0.8</v>
      </c>
      <c r="P114" s="43"/>
      <c r="Q114" s="43"/>
      <c r="R114" s="43"/>
      <c r="S114" s="43"/>
      <c r="T114" s="2">
        <v>6.4120006561279297</v>
      </c>
      <c r="U114" s="11">
        <v>0.96</v>
      </c>
      <c r="V114" s="11">
        <v>1</v>
      </c>
      <c r="W114" s="11">
        <v>6.1555206298828127</v>
      </c>
      <c r="X114" s="11">
        <v>0</v>
      </c>
      <c r="Y114" s="19">
        <v>0</v>
      </c>
      <c r="Z114" s="11">
        <f t="shared" si="1"/>
        <v>6.1555206298828127</v>
      </c>
      <c r="AA114" s="46"/>
      <c r="AC114" s="3">
        <v>44.4987909636898</v>
      </c>
      <c r="AD114" s="45">
        <v>40.395313571513718</v>
      </c>
      <c r="AE114" s="3">
        <v>44.4987909636898</v>
      </c>
      <c r="AF114" s="45">
        <v>40.395313571513718</v>
      </c>
    </row>
    <row r="115" spans="1:32" x14ac:dyDescent="0.25">
      <c r="A115" s="41">
        <v>231</v>
      </c>
      <c r="B115" s="43"/>
      <c r="C115" s="4">
        <v>24.1</v>
      </c>
      <c r="D115" s="24"/>
      <c r="E115" s="43"/>
      <c r="F115" s="43"/>
      <c r="G115" s="43"/>
      <c r="H115" s="43"/>
      <c r="I115" s="43"/>
      <c r="J115" s="43"/>
      <c r="K115" s="43"/>
      <c r="L115" s="43"/>
      <c r="M115" s="44"/>
      <c r="N115" s="5">
        <v>1050</v>
      </c>
      <c r="O115" s="6">
        <v>0.8</v>
      </c>
      <c r="P115" s="43"/>
      <c r="Q115" s="43"/>
      <c r="R115" s="43"/>
      <c r="S115" s="43"/>
      <c r="T115" s="2">
        <v>3.7569966316223145</v>
      </c>
      <c r="U115" s="11">
        <v>0.96</v>
      </c>
      <c r="V115" s="11">
        <v>1</v>
      </c>
      <c r="W115" s="11">
        <v>3.6067167663574216</v>
      </c>
      <c r="X115" s="11">
        <v>0</v>
      </c>
      <c r="Y115" s="19">
        <v>0</v>
      </c>
      <c r="Z115" s="11">
        <f t="shared" si="1"/>
        <v>3.6067167663574216</v>
      </c>
      <c r="AA115" s="46"/>
      <c r="AC115" s="3">
        <v>24.005507730047221</v>
      </c>
      <c r="AD115" s="47" t="s">
        <v>128</v>
      </c>
      <c r="AE115" s="3">
        <v>24.005507730047221</v>
      </c>
      <c r="AF115" s="47" t="s">
        <v>128</v>
      </c>
    </row>
    <row r="116" spans="1:32" x14ac:dyDescent="0.25">
      <c r="A116" s="41">
        <v>232</v>
      </c>
      <c r="B116" s="43"/>
      <c r="C116" s="43"/>
      <c r="D116" s="24"/>
      <c r="E116" s="43"/>
      <c r="F116" s="43"/>
      <c r="G116" s="43"/>
      <c r="H116" s="43"/>
      <c r="I116" s="43"/>
      <c r="J116" s="43"/>
      <c r="K116" s="43"/>
      <c r="L116" s="43"/>
      <c r="M116" s="44"/>
      <c r="N116" s="5">
        <v>1050</v>
      </c>
      <c r="O116" s="6">
        <v>0.8</v>
      </c>
      <c r="P116" s="43"/>
      <c r="Q116" s="43"/>
      <c r="R116" s="43"/>
      <c r="S116" s="43"/>
      <c r="T116" s="2">
        <v>6.020235538482666</v>
      </c>
      <c r="U116" s="11">
        <v>0.96</v>
      </c>
      <c r="V116" s="11">
        <v>1</v>
      </c>
      <c r="W116" s="11">
        <v>5.7794261169433589</v>
      </c>
      <c r="X116" s="11">
        <v>0</v>
      </c>
      <c r="Y116" s="19">
        <v>0</v>
      </c>
      <c r="Z116" s="11">
        <f t="shared" si="1"/>
        <v>5.7794261169433589</v>
      </c>
      <c r="AA116" s="46"/>
      <c r="AC116" s="3">
        <v>29.78493384699058</v>
      </c>
      <c r="AD116" s="47" t="s">
        <v>128</v>
      </c>
      <c r="AE116" s="3">
        <v>29.78493384699058</v>
      </c>
      <c r="AF116" s="47" t="s">
        <v>128</v>
      </c>
    </row>
    <row r="117" spans="1:32" x14ac:dyDescent="0.25">
      <c r="A117" s="41">
        <v>233</v>
      </c>
      <c r="B117" s="43"/>
      <c r="C117" s="43"/>
      <c r="D117" s="24"/>
      <c r="E117" s="43"/>
      <c r="F117" s="43"/>
      <c r="G117" s="43"/>
      <c r="H117" s="43"/>
      <c r="I117" s="43"/>
      <c r="J117" s="43"/>
      <c r="K117" s="43"/>
      <c r="L117" s="43"/>
      <c r="M117" s="44"/>
      <c r="N117" s="5">
        <v>1050</v>
      </c>
      <c r="O117" s="6">
        <v>0.79</v>
      </c>
      <c r="P117" s="43"/>
      <c r="Q117" s="43"/>
      <c r="R117" s="43"/>
      <c r="S117" s="43"/>
      <c r="T117" s="2">
        <v>5.8346729278564453</v>
      </c>
      <c r="U117" s="11">
        <v>0.96</v>
      </c>
      <c r="V117" s="11">
        <v>1</v>
      </c>
      <c r="W117" s="11">
        <v>5.6012860107421876</v>
      </c>
      <c r="X117" s="11">
        <v>0</v>
      </c>
      <c r="Y117" s="19">
        <v>0</v>
      </c>
      <c r="Z117" s="11">
        <f t="shared" si="1"/>
        <v>5.6012860107421876</v>
      </c>
      <c r="AA117" s="46"/>
      <c r="AC117" s="3">
        <v>35.386219857732769</v>
      </c>
      <c r="AD117" s="47" t="s">
        <v>128</v>
      </c>
      <c r="AE117" s="3">
        <v>35.386219857732769</v>
      </c>
      <c r="AF117" s="47" t="s">
        <v>128</v>
      </c>
    </row>
    <row r="118" spans="1:32" x14ac:dyDescent="0.25">
      <c r="A118" s="41">
        <v>234</v>
      </c>
      <c r="B118" s="43"/>
      <c r="C118" s="43"/>
      <c r="D118" s="24"/>
      <c r="E118" s="43"/>
      <c r="F118" s="43"/>
      <c r="G118" s="43"/>
      <c r="H118" s="43"/>
      <c r="I118" s="43"/>
      <c r="J118" s="43"/>
      <c r="K118" s="43"/>
      <c r="L118" s="43"/>
      <c r="M118" s="44"/>
      <c r="N118" s="5">
        <v>1050</v>
      </c>
      <c r="O118" s="6">
        <v>0.79</v>
      </c>
      <c r="P118" s="43"/>
      <c r="Q118" s="43"/>
      <c r="R118" s="43"/>
      <c r="S118" s="43"/>
      <c r="T118" s="2">
        <v>6.9794497489929199</v>
      </c>
      <c r="U118" s="11">
        <v>0.96</v>
      </c>
      <c r="V118" s="11">
        <v>1</v>
      </c>
      <c r="W118" s="11">
        <v>6.7002717590332033</v>
      </c>
      <c r="X118" s="11">
        <v>0</v>
      </c>
      <c r="Y118" s="19">
        <v>0</v>
      </c>
      <c r="Z118" s="11">
        <f t="shared" si="1"/>
        <v>6.7002717590332033</v>
      </c>
      <c r="AA118" s="46"/>
      <c r="AC118" s="3">
        <v>42.086491616765969</v>
      </c>
      <c r="AD118" s="47" t="s">
        <v>128</v>
      </c>
      <c r="AE118" s="3">
        <v>42.086491616765969</v>
      </c>
      <c r="AF118" s="47" t="s">
        <v>128</v>
      </c>
    </row>
    <row r="119" spans="1:32" x14ac:dyDescent="0.25">
      <c r="A119" s="41">
        <v>235</v>
      </c>
      <c r="B119" s="43"/>
      <c r="C119" s="43"/>
      <c r="D119" s="24"/>
      <c r="E119" s="43"/>
      <c r="F119" s="43"/>
      <c r="G119" s="43"/>
      <c r="H119" s="43"/>
      <c r="I119" s="43"/>
      <c r="J119" s="43"/>
      <c r="K119" s="43"/>
      <c r="L119" s="43"/>
      <c r="M119" s="44"/>
      <c r="N119" s="5">
        <v>1050</v>
      </c>
      <c r="O119" s="6">
        <v>0.79</v>
      </c>
      <c r="P119" s="43"/>
      <c r="Q119" s="43"/>
      <c r="R119" s="43"/>
      <c r="S119" s="43"/>
      <c r="T119" s="2">
        <v>7.5646796226501465</v>
      </c>
      <c r="U119" s="11">
        <v>0.95039999999999991</v>
      </c>
      <c r="V119" s="11">
        <v>1</v>
      </c>
      <c r="W119" s="11">
        <v>7.1894715133666987</v>
      </c>
      <c r="X119" s="11">
        <v>0</v>
      </c>
      <c r="Y119" s="19">
        <v>0</v>
      </c>
      <c r="Z119" s="11">
        <f t="shared" si="1"/>
        <v>7.1894715133666987</v>
      </c>
      <c r="AA119" s="46"/>
      <c r="AC119" s="3">
        <v>49.275963130132666</v>
      </c>
      <c r="AD119" s="47" t="s">
        <v>128</v>
      </c>
      <c r="AE119" s="3">
        <v>49.275963130132666</v>
      </c>
      <c r="AF119" s="47" t="s">
        <v>128</v>
      </c>
    </row>
    <row r="120" spans="1:32" x14ac:dyDescent="0.25">
      <c r="A120" s="41">
        <v>236</v>
      </c>
      <c r="B120" s="43"/>
      <c r="C120" s="43"/>
      <c r="D120" s="24"/>
      <c r="E120" s="45">
        <v>10</v>
      </c>
      <c r="F120" s="45">
        <v>18.992254986914801</v>
      </c>
      <c r="G120" s="45">
        <v>19.786236825328167</v>
      </c>
      <c r="H120" s="45">
        <v>13.523745696942775</v>
      </c>
      <c r="I120" s="45">
        <v>14.222030175954233</v>
      </c>
      <c r="J120" s="45">
        <v>14.126954081553826</v>
      </c>
      <c r="K120" s="45">
        <v>16.068058400422274</v>
      </c>
      <c r="L120" s="43"/>
      <c r="M120" s="44"/>
      <c r="N120" s="5">
        <v>1050</v>
      </c>
      <c r="O120" s="6">
        <v>0.78</v>
      </c>
      <c r="P120" s="43"/>
      <c r="Q120" s="43"/>
      <c r="R120" s="43"/>
      <c r="S120" s="43"/>
      <c r="T120" s="2">
        <v>6.9208889007568359</v>
      </c>
      <c r="U120" s="11">
        <v>0.93087750000000002</v>
      </c>
      <c r="V120" s="11">
        <v>1</v>
      </c>
      <c r="W120" s="11">
        <v>6.4424997577142715</v>
      </c>
      <c r="X120" s="11">
        <v>0</v>
      </c>
      <c r="Y120" s="19">
        <v>0</v>
      </c>
      <c r="Z120" s="11">
        <f t="shared" si="1"/>
        <v>6.4424997577142715</v>
      </c>
      <c r="AA120" s="46"/>
      <c r="AC120" s="3">
        <v>55.71846288784694</v>
      </c>
      <c r="AD120" s="45">
        <v>57.968287472442775</v>
      </c>
      <c r="AE120" s="3">
        <v>55.71846288784694</v>
      </c>
      <c r="AF120" s="45">
        <v>57.968287472442782</v>
      </c>
    </row>
    <row r="121" spans="1:32" x14ac:dyDescent="0.25">
      <c r="A121" s="41">
        <v>237</v>
      </c>
      <c r="B121" s="43"/>
      <c r="C121" s="4">
        <v>28.1</v>
      </c>
      <c r="D121" s="24"/>
      <c r="E121" s="43"/>
      <c r="F121" s="43"/>
      <c r="G121" s="43"/>
      <c r="H121" s="43"/>
      <c r="I121" s="43"/>
      <c r="J121" s="43"/>
      <c r="K121" s="43"/>
      <c r="L121" s="43"/>
      <c r="M121" s="63" t="s">
        <v>30</v>
      </c>
      <c r="N121" s="5">
        <v>1050</v>
      </c>
      <c r="O121" s="7">
        <v>0.78</v>
      </c>
      <c r="P121" s="43"/>
      <c r="Q121" s="43"/>
      <c r="R121" s="43"/>
      <c r="S121" s="43"/>
      <c r="T121" s="2">
        <v>6.3312578201293945</v>
      </c>
      <c r="U121" s="11">
        <v>0.91155749999999991</v>
      </c>
      <c r="V121" s="11">
        <v>1</v>
      </c>
      <c r="W121" s="11">
        <v>5.7713055503725998</v>
      </c>
      <c r="X121" s="11">
        <v>0</v>
      </c>
      <c r="Y121" s="19">
        <v>0</v>
      </c>
      <c r="Z121" s="11">
        <f t="shared" si="1"/>
        <v>5.7713055503725998</v>
      </c>
      <c r="AA121" s="46"/>
      <c r="AC121" s="3">
        <v>33.389768438219541</v>
      </c>
      <c r="AD121" s="47" t="s">
        <v>128</v>
      </c>
      <c r="AE121" s="3">
        <v>33.389768438219541</v>
      </c>
      <c r="AF121" s="47" t="s">
        <v>128</v>
      </c>
    </row>
    <row r="122" spans="1:32" x14ac:dyDescent="0.25">
      <c r="A122" s="41">
        <v>238</v>
      </c>
      <c r="B122" s="43"/>
      <c r="C122" s="43"/>
      <c r="D122" s="24"/>
      <c r="E122" s="45">
        <v>23.85</v>
      </c>
      <c r="F122" s="45">
        <v>20.322585775018425</v>
      </c>
      <c r="G122" s="45">
        <v>19.741660271357233</v>
      </c>
      <c r="H122" s="45">
        <v>13.606733968002676</v>
      </c>
      <c r="I122" s="45">
        <v>14.358412657910151</v>
      </c>
      <c r="J122" s="45">
        <v>14.068939304642949</v>
      </c>
      <c r="K122" s="45">
        <v>16.163898607069399</v>
      </c>
      <c r="L122" s="43"/>
      <c r="M122" s="44"/>
      <c r="N122" s="5">
        <v>1050</v>
      </c>
      <c r="O122" s="6">
        <v>0.78</v>
      </c>
      <c r="P122" s="43"/>
      <c r="Q122" s="43"/>
      <c r="R122" s="43"/>
      <c r="S122" s="43"/>
      <c r="T122" s="2">
        <v>6.6690673828125</v>
      </c>
      <c r="U122" s="11">
        <v>0.90215999999999996</v>
      </c>
      <c r="V122" s="11">
        <v>1</v>
      </c>
      <c r="W122" s="11">
        <v>6.0165658300781244</v>
      </c>
      <c r="X122" s="11">
        <v>0</v>
      </c>
      <c r="Y122" s="19">
        <v>0</v>
      </c>
      <c r="Z122" s="11">
        <f t="shared" si="1"/>
        <v>6.0165658300781244</v>
      </c>
      <c r="AA122" s="46"/>
      <c r="AC122" s="3">
        <v>39.406334268297663</v>
      </c>
      <c r="AD122" s="45">
        <v>33.087059956865005</v>
      </c>
      <c r="AE122" s="3">
        <v>39.406334268297663</v>
      </c>
      <c r="AF122" s="45">
        <v>33.087059956865005</v>
      </c>
    </row>
    <row r="123" spans="1:32" x14ac:dyDescent="0.25">
      <c r="A123" s="41">
        <v>239</v>
      </c>
      <c r="B123" s="43"/>
      <c r="C123" s="43"/>
      <c r="D123" s="24"/>
      <c r="E123" s="43"/>
      <c r="F123" s="43"/>
      <c r="G123" s="43"/>
      <c r="H123" s="43"/>
      <c r="I123" s="43"/>
      <c r="J123" s="43"/>
      <c r="K123" s="43"/>
      <c r="L123" s="43"/>
      <c r="M123" s="44"/>
      <c r="N123" s="5">
        <v>1050</v>
      </c>
      <c r="O123" s="6">
        <v>0.78</v>
      </c>
      <c r="P123" s="43"/>
      <c r="Q123" s="43"/>
      <c r="R123" s="43"/>
      <c r="S123" s="43"/>
      <c r="T123" s="2">
        <v>6.0362415313720703</v>
      </c>
      <c r="U123" s="11">
        <v>0.8927624999999999</v>
      </c>
      <c r="V123" s="11">
        <v>1</v>
      </c>
      <c r="W123" s="11">
        <v>5.3889300801515576</v>
      </c>
      <c r="X123" s="11">
        <v>0</v>
      </c>
      <c r="Y123" s="19">
        <v>0</v>
      </c>
      <c r="Z123" s="11">
        <f t="shared" si="1"/>
        <v>5.3889300801515576</v>
      </c>
      <c r="AA123" s="46"/>
      <c r="AC123" s="3">
        <v>44.795264348449223</v>
      </c>
      <c r="AD123" s="47" t="s">
        <v>128</v>
      </c>
      <c r="AE123" s="3">
        <v>44.795264348449223</v>
      </c>
      <c r="AF123" s="47" t="s">
        <v>128</v>
      </c>
    </row>
    <row r="124" spans="1:32" x14ac:dyDescent="0.25">
      <c r="A124" s="41">
        <v>240</v>
      </c>
      <c r="B124" s="43"/>
      <c r="C124" s="43"/>
      <c r="D124" s="24"/>
      <c r="E124" s="43"/>
      <c r="F124" s="43"/>
      <c r="G124" s="43"/>
      <c r="H124" s="43"/>
      <c r="I124" s="43"/>
      <c r="J124" s="43"/>
      <c r="K124" s="43"/>
      <c r="L124" s="43"/>
      <c r="M124" s="44"/>
      <c r="N124" s="5">
        <v>1050</v>
      </c>
      <c r="O124" s="6">
        <v>0.78</v>
      </c>
      <c r="P124" s="43"/>
      <c r="Q124" s="43"/>
      <c r="R124" s="43"/>
      <c r="S124" s="43"/>
      <c r="T124" s="2">
        <v>6.1570920944213867</v>
      </c>
      <c r="U124" s="11">
        <v>0.88336499999999996</v>
      </c>
      <c r="V124" s="11">
        <v>1</v>
      </c>
      <c r="W124" s="11">
        <v>5.4389596579885477</v>
      </c>
      <c r="X124" s="11">
        <v>0</v>
      </c>
      <c r="Y124" s="19">
        <v>0</v>
      </c>
      <c r="Z124" s="11">
        <f t="shared" si="1"/>
        <v>5.4389596579885477</v>
      </c>
      <c r="AA124" s="46"/>
      <c r="AC124" s="3">
        <v>50.234224006437771</v>
      </c>
      <c r="AD124" s="47" t="s">
        <v>128</v>
      </c>
      <c r="AE124" s="3">
        <v>50.234224006437771</v>
      </c>
      <c r="AF124" s="47" t="s">
        <v>128</v>
      </c>
    </row>
    <row r="125" spans="1:32" x14ac:dyDescent="0.25">
      <c r="A125" s="41">
        <v>241</v>
      </c>
      <c r="B125" s="43"/>
      <c r="C125" s="43"/>
      <c r="D125" s="24"/>
      <c r="E125" s="43"/>
      <c r="F125" s="43"/>
      <c r="G125" s="43"/>
      <c r="H125" s="43"/>
      <c r="I125" s="43"/>
      <c r="J125" s="43"/>
      <c r="K125" s="43"/>
      <c r="L125" s="43"/>
      <c r="M125" s="44"/>
      <c r="N125" s="5">
        <v>1050</v>
      </c>
      <c r="O125" s="6">
        <v>0.78</v>
      </c>
      <c r="P125" s="43"/>
      <c r="Q125" s="43"/>
      <c r="R125" s="43"/>
      <c r="S125" s="43"/>
      <c r="T125" s="2">
        <v>4.1194376945495605</v>
      </c>
      <c r="U125" s="11">
        <v>0.8645512500000001</v>
      </c>
      <c r="V125" s="11">
        <v>1</v>
      </c>
      <c r="W125" s="11">
        <v>3.5614650081199413</v>
      </c>
      <c r="X125" s="11">
        <v>0</v>
      </c>
      <c r="Y125" s="19">
        <v>0</v>
      </c>
      <c r="Z125" s="11">
        <f t="shared" si="1"/>
        <v>3.5614650081199413</v>
      </c>
      <c r="AA125" s="46"/>
      <c r="AC125" s="3">
        <v>53.795689014557709</v>
      </c>
      <c r="AD125" s="47" t="s">
        <v>128</v>
      </c>
      <c r="AE125" s="3">
        <v>53.795689014557709</v>
      </c>
      <c r="AF125" s="47" t="s">
        <v>128</v>
      </c>
    </row>
    <row r="126" spans="1:32" x14ac:dyDescent="0.25">
      <c r="A126" s="41">
        <v>242</v>
      </c>
      <c r="B126" s="43"/>
      <c r="C126" s="43"/>
      <c r="D126" s="24"/>
      <c r="E126" s="45">
        <v>14.262500000000001</v>
      </c>
      <c r="F126" s="45">
        <v>19.01826900391405</v>
      </c>
      <c r="G126" s="45">
        <v>19.8508413316301</v>
      </c>
      <c r="H126" s="45">
        <v>13.35905233494845</v>
      </c>
      <c r="I126" s="45">
        <v>14.20410127143723</v>
      </c>
      <c r="J126" s="45">
        <v>14.151438402387601</v>
      </c>
      <c r="K126" s="45">
        <v>15.980733829963924</v>
      </c>
      <c r="L126" s="43"/>
      <c r="M126" s="44"/>
      <c r="N126" s="5">
        <v>1050</v>
      </c>
      <c r="O126" s="6">
        <v>0.78</v>
      </c>
      <c r="P126" s="43"/>
      <c r="Q126" s="43"/>
      <c r="R126" s="43"/>
      <c r="S126" s="43"/>
      <c r="T126" s="2">
        <v>6.1044726371765137</v>
      </c>
      <c r="U126" s="11">
        <v>0.8552550000000001</v>
      </c>
      <c r="V126" s="11">
        <v>1</v>
      </c>
      <c r="W126" s="11">
        <v>5.2208807453084001</v>
      </c>
      <c r="X126" s="11">
        <v>0</v>
      </c>
      <c r="Y126" s="19">
        <v>0</v>
      </c>
      <c r="Z126" s="11">
        <f t="shared" si="1"/>
        <v>5.2208807453084001</v>
      </c>
      <c r="AA126" s="46"/>
      <c r="AC126" s="3">
        <v>59.016569759866108</v>
      </c>
      <c r="AD126" s="45">
        <v>51.796761988522206</v>
      </c>
      <c r="AE126" s="3">
        <v>59.016569759866108</v>
      </c>
      <c r="AF126" s="45">
        <v>51.796761988522199</v>
      </c>
    </row>
    <row r="127" spans="1:32" x14ac:dyDescent="0.25">
      <c r="A127" s="41">
        <v>243</v>
      </c>
      <c r="B127" s="43"/>
      <c r="C127" s="4">
        <v>25.1</v>
      </c>
      <c r="D127" s="24"/>
      <c r="E127" s="43"/>
      <c r="F127" s="43"/>
      <c r="G127" s="43"/>
      <c r="H127" s="43"/>
      <c r="I127" s="43"/>
      <c r="J127" s="43"/>
      <c r="K127" s="43"/>
      <c r="L127" s="43"/>
      <c r="M127" s="63" t="s">
        <v>31</v>
      </c>
      <c r="N127" s="5">
        <v>1050</v>
      </c>
      <c r="O127" s="7">
        <v>0.77</v>
      </c>
      <c r="P127" s="43"/>
      <c r="Q127" s="43"/>
      <c r="R127" s="43"/>
      <c r="S127" s="43"/>
      <c r="T127" s="2">
        <v>7.6326370239257813</v>
      </c>
      <c r="U127" s="11">
        <v>0.84595875000000009</v>
      </c>
      <c r="V127" s="11">
        <v>1</v>
      </c>
      <c r="W127" s="11">
        <v>6.4568960759639751</v>
      </c>
      <c r="X127" s="11">
        <v>0</v>
      </c>
      <c r="Y127" s="19">
        <v>0</v>
      </c>
      <c r="Z127" s="11">
        <f t="shared" si="1"/>
        <v>6.4568960759639751</v>
      </c>
      <c r="AA127" s="46"/>
      <c r="AC127" s="3">
        <v>40.199560690272214</v>
      </c>
      <c r="AD127" s="47" t="s">
        <v>128</v>
      </c>
      <c r="AE127" s="3">
        <v>40.199560690272214</v>
      </c>
      <c r="AF127" s="47" t="s">
        <v>128</v>
      </c>
    </row>
    <row r="128" spans="1:32" x14ac:dyDescent="0.25">
      <c r="A128" s="41">
        <v>244</v>
      </c>
      <c r="B128" s="43"/>
      <c r="C128" s="43"/>
      <c r="D128" s="24"/>
      <c r="E128" s="45">
        <v>26.162500000000001</v>
      </c>
      <c r="F128" s="45">
        <v>18.748223589681924</v>
      </c>
      <c r="G128" s="45">
        <v>19.036831021211569</v>
      </c>
      <c r="H128" s="45">
        <v>12.998978848311095</v>
      </c>
      <c r="I128" s="45">
        <v>14.080115290343381</v>
      </c>
      <c r="J128" s="45">
        <v>13.927794568358475</v>
      </c>
      <c r="K128" s="45">
        <v>15.56311774933355</v>
      </c>
      <c r="L128" s="43"/>
      <c r="M128" s="44"/>
      <c r="N128" s="5">
        <v>1050</v>
      </c>
      <c r="O128" s="6">
        <v>0.78</v>
      </c>
      <c r="P128" s="43"/>
      <c r="Q128" s="43"/>
      <c r="R128" s="43"/>
      <c r="S128" s="43"/>
      <c r="T128" s="2">
        <v>6.3936662673950195</v>
      </c>
      <c r="U128" s="11">
        <v>0.83666250000000009</v>
      </c>
      <c r="V128" s="11">
        <v>1</v>
      </c>
      <c r="W128" s="11">
        <v>5.3493408034443863</v>
      </c>
      <c r="X128" s="11">
        <v>0</v>
      </c>
      <c r="Y128" s="19">
        <v>0</v>
      </c>
      <c r="Z128" s="11">
        <f t="shared" si="1"/>
        <v>5.3493408034443863</v>
      </c>
      <c r="AA128" s="46"/>
      <c r="AC128" s="3">
        <v>45.548901493716599</v>
      </c>
      <c r="AD128" s="45">
        <v>38.279149622386235</v>
      </c>
      <c r="AE128" s="3">
        <v>45.548901493716599</v>
      </c>
      <c r="AF128" s="45">
        <v>38.279149622386235</v>
      </c>
    </row>
    <row r="129" spans="1:32" x14ac:dyDescent="0.25">
      <c r="A129" s="41">
        <v>245</v>
      </c>
      <c r="B129" s="43"/>
      <c r="C129" s="43"/>
      <c r="D129" s="24"/>
      <c r="E129" s="43"/>
      <c r="F129" s="43"/>
      <c r="G129" s="43"/>
      <c r="H129" s="43"/>
      <c r="I129" s="43"/>
      <c r="J129" s="43"/>
      <c r="K129" s="43"/>
      <c r="L129" s="43"/>
      <c r="M129" s="63" t="s">
        <v>32</v>
      </c>
      <c r="N129" s="5">
        <v>1050</v>
      </c>
      <c r="O129" s="6">
        <v>0.78</v>
      </c>
      <c r="P129" s="43"/>
      <c r="Q129" s="43"/>
      <c r="R129" s="43"/>
      <c r="S129" s="43"/>
      <c r="T129" s="2">
        <v>5.5029873847961426</v>
      </c>
      <c r="U129" s="11">
        <v>0.83666250000000009</v>
      </c>
      <c r="V129" s="11">
        <v>1</v>
      </c>
      <c r="W129" s="11">
        <v>4.6041431828320034</v>
      </c>
      <c r="X129" s="11">
        <v>0</v>
      </c>
      <c r="Y129" s="19">
        <v>0</v>
      </c>
      <c r="Z129" s="11">
        <f t="shared" si="1"/>
        <v>4.6041431828320034</v>
      </c>
      <c r="AA129" s="46"/>
      <c r="AC129" s="3">
        <v>50.153044676548603</v>
      </c>
      <c r="AD129" s="47" t="s">
        <v>128</v>
      </c>
      <c r="AE129" s="3">
        <v>50.153044676548603</v>
      </c>
      <c r="AF129" s="47" t="s">
        <v>128</v>
      </c>
    </row>
    <row r="130" spans="1:32" x14ac:dyDescent="0.25">
      <c r="A130" s="41">
        <v>246</v>
      </c>
      <c r="B130" s="43"/>
      <c r="C130" s="43"/>
      <c r="D130" s="24"/>
      <c r="E130" s="43"/>
      <c r="F130" s="43"/>
      <c r="G130" s="43"/>
      <c r="H130" s="43"/>
      <c r="I130" s="43"/>
      <c r="J130" s="43"/>
      <c r="K130" s="43"/>
      <c r="L130" s="43"/>
      <c r="M130" s="44"/>
      <c r="N130" s="5">
        <v>1050</v>
      </c>
      <c r="O130" s="6">
        <v>0.78</v>
      </c>
      <c r="P130" s="43"/>
      <c r="Q130" s="43"/>
      <c r="R130" s="43"/>
      <c r="S130" s="43"/>
      <c r="T130" s="2">
        <v>6.1897425651550293</v>
      </c>
      <c r="U130" s="11">
        <v>0.82755000000000001</v>
      </c>
      <c r="V130" s="11">
        <v>1</v>
      </c>
      <c r="W130" s="11">
        <v>5.122321459794045</v>
      </c>
      <c r="X130" s="11">
        <v>0</v>
      </c>
      <c r="Y130" s="19">
        <v>0</v>
      </c>
      <c r="Z130" s="11">
        <f t="shared" si="1"/>
        <v>5.122321459794045</v>
      </c>
      <c r="AA130" s="46"/>
      <c r="AC130" s="3">
        <v>55.275366136342647</v>
      </c>
      <c r="AD130" s="47" t="s">
        <v>128</v>
      </c>
      <c r="AE130" s="3">
        <v>55.275366136342647</v>
      </c>
      <c r="AF130" s="47" t="s">
        <v>128</v>
      </c>
    </row>
    <row r="131" spans="1:32" x14ac:dyDescent="0.25">
      <c r="A131" s="41">
        <v>247</v>
      </c>
      <c r="B131" s="43"/>
      <c r="C131" s="43"/>
      <c r="D131" s="24"/>
      <c r="E131" s="43"/>
      <c r="F131" s="43"/>
      <c r="G131" s="43"/>
      <c r="H131" s="43"/>
      <c r="I131" s="43"/>
      <c r="J131" s="43"/>
      <c r="K131" s="43"/>
      <c r="L131" s="43"/>
      <c r="M131" s="44"/>
      <c r="N131" s="5">
        <v>1050</v>
      </c>
      <c r="O131" s="6">
        <v>0.78</v>
      </c>
      <c r="P131" s="43"/>
      <c r="Q131" s="43"/>
      <c r="R131" s="43"/>
      <c r="S131" s="43"/>
      <c r="T131" s="2">
        <v>6.0199680328369141</v>
      </c>
      <c r="U131" s="11">
        <v>0.82755000000000001</v>
      </c>
      <c r="V131" s="11">
        <v>1</v>
      </c>
      <c r="W131" s="11">
        <v>4.9818245455741881</v>
      </c>
      <c r="X131" s="11">
        <v>0</v>
      </c>
      <c r="Y131" s="19">
        <v>0</v>
      </c>
      <c r="Z131" s="11">
        <f t="shared" si="1"/>
        <v>4.9818245455741881</v>
      </c>
      <c r="AA131" s="46"/>
      <c r="AC131" s="3">
        <v>60.257190681916839</v>
      </c>
      <c r="AD131" s="47" t="s">
        <v>128</v>
      </c>
      <c r="AE131" s="3">
        <v>60.257190681916839</v>
      </c>
      <c r="AF131" s="47" t="s">
        <v>128</v>
      </c>
    </row>
    <row r="132" spans="1:32" x14ac:dyDescent="0.25">
      <c r="A132" s="41">
        <v>248</v>
      </c>
      <c r="B132" s="43"/>
      <c r="C132" s="43"/>
      <c r="D132" s="24"/>
      <c r="E132" s="43"/>
      <c r="F132" s="43"/>
      <c r="G132" s="43"/>
      <c r="H132" s="43"/>
      <c r="I132" s="43"/>
      <c r="J132" s="43"/>
      <c r="K132" s="43"/>
      <c r="L132" s="43"/>
      <c r="M132" s="44"/>
      <c r="N132" s="5">
        <v>1050</v>
      </c>
      <c r="O132" s="6">
        <v>0.78</v>
      </c>
      <c r="P132" s="43"/>
      <c r="Q132" s="43"/>
      <c r="R132" s="43"/>
      <c r="S132" s="43"/>
      <c r="T132" s="2">
        <v>5.4375696182250977</v>
      </c>
      <c r="U132" s="11">
        <v>0.80915999999999999</v>
      </c>
      <c r="V132" s="11">
        <v>1</v>
      </c>
      <c r="W132" s="11">
        <v>4.3998638322830201</v>
      </c>
      <c r="X132" s="11">
        <v>0</v>
      </c>
      <c r="Y132" s="19">
        <v>0</v>
      </c>
      <c r="Z132" s="11">
        <f t="shared" si="1"/>
        <v>4.3998638322830201</v>
      </c>
      <c r="AA132" s="46"/>
      <c r="AC132" s="3">
        <v>64.443568762294134</v>
      </c>
      <c r="AD132" s="47" t="s">
        <v>128</v>
      </c>
      <c r="AE132" s="3">
        <v>64.443568762294134</v>
      </c>
      <c r="AF132" s="47" t="s">
        <v>128</v>
      </c>
    </row>
    <row r="133" spans="1:32" x14ac:dyDescent="0.25">
      <c r="A133" s="41">
        <v>249</v>
      </c>
      <c r="B133" s="43"/>
      <c r="C133" s="43"/>
      <c r="D133" s="24"/>
      <c r="E133" s="45">
        <v>13.0625</v>
      </c>
      <c r="F133" s="45">
        <v>16.953499708582498</v>
      </c>
      <c r="G133" s="45">
        <v>18.245874753934331</v>
      </c>
      <c r="H133" s="45">
        <v>12.832849509743616</v>
      </c>
      <c r="I133" s="45">
        <v>13.963533709203411</v>
      </c>
      <c r="J133" s="45">
        <v>13.925585454362</v>
      </c>
      <c r="K133" s="45">
        <v>15.7657587553394</v>
      </c>
      <c r="L133" s="43"/>
      <c r="M133" s="58"/>
      <c r="N133" s="5">
        <v>1050</v>
      </c>
      <c r="O133" s="6">
        <v>0.78</v>
      </c>
      <c r="P133" s="43"/>
      <c r="Q133" s="43"/>
      <c r="R133" s="43"/>
      <c r="S133" s="43"/>
      <c r="T133" s="2">
        <v>3.0206184387207031</v>
      </c>
      <c r="U133" s="11">
        <v>0.79076999999999997</v>
      </c>
      <c r="V133" s="11">
        <v>0.96672321272203454</v>
      </c>
      <c r="W133" s="11">
        <v>2.3091290280854659</v>
      </c>
      <c r="X133" s="11">
        <v>0</v>
      </c>
      <c r="Y133" s="19">
        <v>0</v>
      </c>
      <c r="Z133" s="11">
        <f t="shared" si="1"/>
        <v>2.3091290280854659</v>
      </c>
      <c r="AA133" s="46"/>
      <c r="AC133" s="3">
        <v>66.542283862718037</v>
      </c>
      <c r="AD133" s="45">
        <v>66.184578083218653</v>
      </c>
      <c r="AE133" s="3">
        <v>66.542283862718037</v>
      </c>
      <c r="AF133" s="45">
        <v>66.184578083218653</v>
      </c>
    </row>
    <row r="134" spans="1:32" x14ac:dyDescent="0.25">
      <c r="A134" s="41">
        <v>250</v>
      </c>
      <c r="B134" s="4">
        <v>9</v>
      </c>
      <c r="C134" s="43"/>
      <c r="D134" s="24"/>
      <c r="E134" s="43"/>
      <c r="F134" s="43"/>
      <c r="G134" s="43"/>
      <c r="H134" s="43"/>
      <c r="I134" s="43"/>
      <c r="J134" s="43"/>
      <c r="K134" s="43"/>
      <c r="L134" s="43"/>
      <c r="M134" s="44"/>
      <c r="N134" s="5">
        <v>1050</v>
      </c>
      <c r="O134" s="6">
        <v>0.78</v>
      </c>
      <c r="P134" s="43"/>
      <c r="Q134" s="43"/>
      <c r="R134" s="43"/>
      <c r="S134" s="43"/>
      <c r="T134" s="2">
        <v>1.2166920900344849</v>
      </c>
      <c r="U134" s="11">
        <v>0.77237999999999996</v>
      </c>
      <c r="V134" s="11">
        <v>0.92207809828862575</v>
      </c>
      <c r="W134" s="11">
        <v>0.86652163561401929</v>
      </c>
      <c r="X134" s="11">
        <v>0.35017045442046557</v>
      </c>
      <c r="Y134" s="19">
        <v>0</v>
      </c>
      <c r="Z134" s="11">
        <f t="shared" ref="Z134:Z181" si="2">W134+X134</f>
        <v>1.2166920900344849</v>
      </c>
      <c r="AA134" s="46"/>
      <c r="AC134" s="3">
        <v>59.953658973159342</v>
      </c>
      <c r="AD134" s="47" t="s">
        <v>128</v>
      </c>
      <c r="AE134" s="3">
        <v>59.953658973159342</v>
      </c>
      <c r="AF134" s="47" t="s">
        <v>128</v>
      </c>
    </row>
    <row r="135" spans="1:32" x14ac:dyDescent="0.25">
      <c r="A135" s="41">
        <v>251</v>
      </c>
      <c r="B135" s="43"/>
      <c r="C135" s="4">
        <v>20</v>
      </c>
      <c r="D135" s="24"/>
      <c r="E135" s="43"/>
      <c r="F135" s="43"/>
      <c r="G135" s="43"/>
      <c r="H135" s="43"/>
      <c r="I135" s="43"/>
      <c r="J135" s="43"/>
      <c r="K135" s="43"/>
      <c r="L135" s="43"/>
      <c r="M135" s="63" t="s">
        <v>32</v>
      </c>
      <c r="N135" s="5">
        <v>1050</v>
      </c>
      <c r="O135" s="7">
        <v>0.78</v>
      </c>
      <c r="P135" s="43"/>
      <c r="Q135" s="43"/>
      <c r="R135" s="43"/>
      <c r="S135" s="43"/>
      <c r="T135" s="2">
        <v>4.4852681159973145</v>
      </c>
      <c r="U135" s="11">
        <v>0.77059499999999992</v>
      </c>
      <c r="V135" s="11">
        <v>1</v>
      </c>
      <c r="W135" s="11">
        <v>3.4563251838469502</v>
      </c>
      <c r="X135" s="11">
        <v>1.0289429321503643</v>
      </c>
      <c r="Y135" s="19">
        <v>0</v>
      </c>
      <c r="Z135" s="11">
        <f t="shared" si="2"/>
        <v>4.4852681159973145</v>
      </c>
      <c r="AA135" s="46"/>
      <c r="AC135" s="3">
        <v>43.260535048342923</v>
      </c>
      <c r="AD135" s="47" t="s">
        <v>128</v>
      </c>
      <c r="AE135" s="3">
        <v>43.260535048342923</v>
      </c>
      <c r="AF135" s="47" t="s">
        <v>128</v>
      </c>
    </row>
    <row r="136" spans="1:32" x14ac:dyDescent="0.25">
      <c r="A136" s="41">
        <v>252</v>
      </c>
      <c r="B136" s="43"/>
      <c r="C136" s="43"/>
      <c r="D136" s="24"/>
      <c r="E136" s="45">
        <v>26.5</v>
      </c>
      <c r="F136" s="45">
        <v>19.659826196805149</v>
      </c>
      <c r="G136" s="45">
        <v>18.294753250913669</v>
      </c>
      <c r="H136" s="45">
        <v>12.696528855876842</v>
      </c>
      <c r="I136" s="45">
        <v>14.134691347040105</v>
      </c>
      <c r="J136" s="45">
        <v>13.788929235257426</v>
      </c>
      <c r="K136" s="45">
        <v>16.004120312831148</v>
      </c>
      <c r="L136" s="43"/>
      <c r="M136" s="44"/>
      <c r="N136" s="5">
        <v>1050</v>
      </c>
      <c r="O136" s="6">
        <v>0.74</v>
      </c>
      <c r="P136" s="43"/>
      <c r="Q136" s="43"/>
      <c r="R136" s="43"/>
      <c r="S136" s="43"/>
      <c r="T136" s="2">
        <v>4.1516356468200684</v>
      </c>
      <c r="U136" s="11">
        <v>0.71940000000000004</v>
      </c>
      <c r="V136" s="11">
        <v>1</v>
      </c>
      <c r="W136" s="11">
        <v>2.9866866843223572</v>
      </c>
      <c r="X136" s="11">
        <v>0.24088661342917028</v>
      </c>
      <c r="Y136" s="19">
        <v>0</v>
      </c>
      <c r="Z136" s="11">
        <f t="shared" si="2"/>
        <v>3.2275732977515275</v>
      </c>
      <c r="AA136" s="46"/>
      <c r="AC136" s="3">
        <v>46.247221732665281</v>
      </c>
      <c r="AD136" s="45">
        <v>38.171675089213025</v>
      </c>
      <c r="AE136" s="3">
        <v>46.247221732665281</v>
      </c>
      <c r="AF136" s="45">
        <v>38.171675089213018</v>
      </c>
    </row>
    <row r="137" spans="1:32" x14ac:dyDescent="0.25">
      <c r="A137" s="41">
        <v>253</v>
      </c>
      <c r="B137" s="43"/>
      <c r="C137" s="43"/>
      <c r="D137" s="24"/>
      <c r="E137" s="43"/>
      <c r="F137" s="43"/>
      <c r="G137" s="43"/>
      <c r="H137" s="43"/>
      <c r="I137" s="43"/>
      <c r="J137" s="43"/>
      <c r="K137" s="43"/>
      <c r="L137" s="43"/>
      <c r="M137" s="44"/>
      <c r="N137" s="5">
        <v>1050</v>
      </c>
      <c r="O137" s="6">
        <v>0.7</v>
      </c>
      <c r="P137" s="43"/>
      <c r="Q137" s="43"/>
      <c r="R137" s="43"/>
      <c r="S137" s="43"/>
      <c r="T137" s="2">
        <v>4.8832168579101563</v>
      </c>
      <c r="U137" s="11">
        <v>0.66982499999999989</v>
      </c>
      <c r="V137" s="11">
        <v>1</v>
      </c>
      <c r="W137" s="11">
        <v>3.2709007318496699</v>
      </c>
      <c r="X137" s="11">
        <v>0</v>
      </c>
      <c r="Y137" s="19">
        <v>0</v>
      </c>
      <c r="Z137" s="11">
        <f t="shared" si="2"/>
        <v>3.2709007318496699</v>
      </c>
      <c r="AA137" s="46"/>
      <c r="AC137" s="3">
        <v>49.518122464514953</v>
      </c>
      <c r="AD137" s="47" t="s">
        <v>128</v>
      </c>
      <c r="AE137" s="3">
        <v>49.518122464514953</v>
      </c>
      <c r="AF137" s="47" t="s">
        <v>128</v>
      </c>
    </row>
    <row r="138" spans="1:32" x14ac:dyDescent="0.25">
      <c r="A138" s="41">
        <v>254</v>
      </c>
      <c r="B138" s="43"/>
      <c r="C138" s="43"/>
      <c r="D138" s="24"/>
      <c r="E138" s="43"/>
      <c r="F138" s="43"/>
      <c r="G138" s="43"/>
      <c r="H138" s="43"/>
      <c r="I138" s="43"/>
      <c r="J138" s="43"/>
      <c r="K138" s="43"/>
      <c r="L138" s="43"/>
      <c r="M138" s="44"/>
      <c r="N138" s="5">
        <v>1050</v>
      </c>
      <c r="O138" s="6">
        <v>0.66</v>
      </c>
      <c r="P138" s="43"/>
      <c r="Q138" s="43"/>
      <c r="R138" s="43"/>
      <c r="S138" s="43"/>
      <c r="T138" s="2">
        <v>4.8229293823242187</v>
      </c>
      <c r="U138" s="11">
        <v>0.62187000000000003</v>
      </c>
      <c r="V138" s="11">
        <v>1</v>
      </c>
      <c r="W138" s="11">
        <v>2.9992350949859619</v>
      </c>
      <c r="X138" s="11">
        <v>0</v>
      </c>
      <c r="Y138" s="19">
        <v>0</v>
      </c>
      <c r="Z138" s="11">
        <f t="shared" si="2"/>
        <v>2.9992350949859619</v>
      </c>
      <c r="AA138" s="46"/>
      <c r="AC138" s="3">
        <v>52.517357559500915</v>
      </c>
      <c r="AD138" s="47" t="s">
        <v>128</v>
      </c>
      <c r="AE138" s="3">
        <v>52.517357559500915</v>
      </c>
      <c r="AF138" s="47" t="s">
        <v>128</v>
      </c>
    </row>
    <row r="139" spans="1:32" x14ac:dyDescent="0.25">
      <c r="A139" s="41">
        <v>255</v>
      </c>
      <c r="B139" s="43"/>
      <c r="C139" s="43"/>
      <c r="D139" s="24"/>
      <c r="E139" s="43"/>
      <c r="F139" s="43"/>
      <c r="G139" s="43"/>
      <c r="H139" s="43"/>
      <c r="I139" s="43"/>
      <c r="J139" s="43"/>
      <c r="K139" s="43"/>
      <c r="L139" s="43"/>
      <c r="M139" s="44"/>
      <c r="N139" s="5">
        <v>1050</v>
      </c>
      <c r="O139" s="6">
        <v>0.62</v>
      </c>
      <c r="P139" s="43"/>
      <c r="Q139" s="43"/>
      <c r="R139" s="43"/>
      <c r="S139" s="43"/>
      <c r="T139" s="2">
        <v>6.1179413795471191</v>
      </c>
      <c r="U139" s="11">
        <v>0.57553499999999991</v>
      </c>
      <c r="V139" s="11">
        <v>1</v>
      </c>
      <c r="W139" s="11">
        <v>3.5210893918776507</v>
      </c>
      <c r="X139" s="11">
        <v>0</v>
      </c>
      <c r="Y139" s="19">
        <v>0</v>
      </c>
      <c r="Z139" s="11">
        <f t="shared" si="2"/>
        <v>3.5210893918776507</v>
      </c>
      <c r="AA139" s="46"/>
      <c r="AC139" s="3">
        <v>56.038446951378567</v>
      </c>
      <c r="AD139" s="47" t="s">
        <v>128</v>
      </c>
      <c r="AE139" s="3">
        <v>56.038446951378567</v>
      </c>
      <c r="AF139" s="47" t="s">
        <v>128</v>
      </c>
    </row>
    <row r="140" spans="1:32" x14ac:dyDescent="0.25">
      <c r="A140" s="41">
        <v>256</v>
      </c>
      <c r="B140" s="43"/>
      <c r="C140" s="43"/>
      <c r="D140" s="24"/>
      <c r="E140" s="45">
        <v>15</v>
      </c>
      <c r="F140" s="45">
        <v>18.731104338093751</v>
      </c>
      <c r="G140" s="45">
        <v>18.192619825617932</v>
      </c>
      <c r="H140" s="45">
        <v>12.7291203214278</v>
      </c>
      <c r="I140" s="45">
        <v>14.168280365279275</v>
      </c>
      <c r="J140" s="45">
        <v>13.747753960176226</v>
      </c>
      <c r="K140" s="45">
        <v>15.7931869509015</v>
      </c>
      <c r="L140" s="43"/>
      <c r="M140" s="44"/>
      <c r="N140" s="5">
        <v>1050</v>
      </c>
      <c r="O140" s="6">
        <v>0.57999999999999996</v>
      </c>
      <c r="P140" s="43"/>
      <c r="Q140" s="43"/>
      <c r="R140" s="43"/>
      <c r="S140" s="43"/>
      <c r="T140" s="2">
        <v>4.9288473129272461</v>
      </c>
      <c r="U140" s="11">
        <v>0.53081999999999996</v>
      </c>
      <c r="V140" s="11">
        <v>1</v>
      </c>
      <c r="W140" s="11">
        <v>2.6163307306480408</v>
      </c>
      <c r="X140" s="11">
        <v>0</v>
      </c>
      <c r="Y140" s="19">
        <v>0</v>
      </c>
      <c r="Z140" s="11">
        <f t="shared" si="2"/>
        <v>2.6163307306480408</v>
      </c>
      <c r="AA140" s="46"/>
      <c r="AC140" s="3">
        <v>58.654777682026605</v>
      </c>
      <c r="AD140" s="45">
        <v>58.416466544581553</v>
      </c>
      <c r="AE140" s="3">
        <v>58.654777682026605</v>
      </c>
      <c r="AF140" s="45">
        <v>58.416466544581553</v>
      </c>
    </row>
    <row r="141" spans="1:32" x14ac:dyDescent="0.25">
      <c r="A141" s="41">
        <v>257</v>
      </c>
      <c r="B141" s="4">
        <v>10</v>
      </c>
      <c r="C141" s="43"/>
      <c r="D141" s="24"/>
      <c r="E141" s="43"/>
      <c r="F141" s="43"/>
      <c r="G141" s="43"/>
      <c r="H141" s="43"/>
      <c r="I141" s="43"/>
      <c r="J141" s="43"/>
      <c r="K141" s="43"/>
      <c r="L141" s="43"/>
      <c r="M141" s="44"/>
      <c r="N141" s="5">
        <v>1050</v>
      </c>
      <c r="O141" s="6">
        <v>0.54</v>
      </c>
      <c r="P141" s="43"/>
      <c r="Q141" s="43"/>
      <c r="R141" s="43"/>
      <c r="S141" s="43"/>
      <c r="T141" s="2">
        <v>1.0617101192474365</v>
      </c>
      <c r="U141" s="11">
        <v>0.48772499999999996</v>
      </c>
      <c r="V141" s="11">
        <v>1</v>
      </c>
      <c r="W141" s="11">
        <v>0.51782256790995596</v>
      </c>
      <c r="X141" s="11">
        <v>0.54388755133748057</v>
      </c>
      <c r="Y141" s="19">
        <v>0</v>
      </c>
      <c r="Z141" s="11">
        <f t="shared" si="2"/>
        <v>1.0617101192474365</v>
      </c>
      <c r="AA141" s="46"/>
      <c r="AC141" s="3">
        <v>52.611913539334381</v>
      </c>
      <c r="AD141" s="47" t="s">
        <v>128</v>
      </c>
      <c r="AE141" s="3">
        <v>52.611913539334381</v>
      </c>
      <c r="AF141" s="47" t="s">
        <v>128</v>
      </c>
    </row>
    <row r="142" spans="1:32" x14ac:dyDescent="0.25">
      <c r="A142" s="41">
        <v>258</v>
      </c>
      <c r="B142" s="43"/>
      <c r="C142" s="43"/>
      <c r="D142" s="24"/>
      <c r="E142" s="43"/>
      <c r="F142" s="43"/>
      <c r="G142" s="43"/>
      <c r="H142" s="43"/>
      <c r="I142" s="43"/>
      <c r="J142" s="43"/>
      <c r="K142" s="43"/>
      <c r="L142" s="43"/>
      <c r="M142" s="44"/>
      <c r="N142" s="5">
        <v>1050</v>
      </c>
      <c r="O142" s="6">
        <v>0.5</v>
      </c>
      <c r="P142" s="43"/>
      <c r="Q142" s="43"/>
      <c r="R142" s="43"/>
      <c r="S142" s="43"/>
      <c r="T142" s="2">
        <v>2.146390438079834</v>
      </c>
      <c r="U142" s="11">
        <v>0.45937499999999998</v>
      </c>
      <c r="V142" s="11">
        <v>1</v>
      </c>
      <c r="W142" s="11">
        <v>0.98599810749292371</v>
      </c>
      <c r="X142" s="11">
        <v>1.1603923305869102</v>
      </c>
      <c r="Y142" s="19">
        <v>0</v>
      </c>
      <c r="Z142" s="11">
        <f t="shared" si="2"/>
        <v>2.146390438079834</v>
      </c>
      <c r="AA142" s="46"/>
      <c r="AC142" s="3">
        <v>53.597911646827306</v>
      </c>
      <c r="AD142" s="47" t="s">
        <v>128</v>
      </c>
      <c r="AE142" s="3">
        <v>53.597911646827306</v>
      </c>
      <c r="AF142" s="47" t="s">
        <v>128</v>
      </c>
    </row>
    <row r="143" spans="1:32" x14ac:dyDescent="0.25">
      <c r="A143" s="41">
        <v>259</v>
      </c>
      <c r="B143" s="43"/>
      <c r="C143" s="4">
        <v>7</v>
      </c>
      <c r="D143" s="24"/>
      <c r="E143" s="43"/>
      <c r="F143" s="43"/>
      <c r="G143" s="43"/>
      <c r="H143" s="43"/>
      <c r="I143" s="43"/>
      <c r="J143" s="43"/>
      <c r="K143" s="43"/>
      <c r="L143" s="43"/>
      <c r="M143" s="44"/>
      <c r="N143" s="5">
        <v>1050</v>
      </c>
      <c r="O143" s="6">
        <v>0.46</v>
      </c>
      <c r="P143" s="43"/>
      <c r="Q143" s="43"/>
      <c r="R143" s="43"/>
      <c r="S143" s="43"/>
      <c r="T143" s="2">
        <v>3.8408322334289551</v>
      </c>
      <c r="U143" s="11">
        <v>0.43102499999999999</v>
      </c>
      <c r="V143" s="11">
        <v>1</v>
      </c>
      <c r="W143" s="11">
        <v>1.6554947134137152</v>
      </c>
      <c r="X143" s="11">
        <v>1.7663082080546748</v>
      </c>
      <c r="Y143" s="19">
        <v>0</v>
      </c>
      <c r="Z143" s="11">
        <f t="shared" si="2"/>
        <v>3.42180292146839</v>
      </c>
      <c r="AA143" s="46"/>
      <c r="AC143" s="3">
        <v>48.273994450220087</v>
      </c>
      <c r="AD143" s="47" t="s">
        <v>128</v>
      </c>
      <c r="AE143" s="3">
        <v>48.273994450220087</v>
      </c>
      <c r="AF143" s="47" t="s">
        <v>128</v>
      </c>
    </row>
    <row r="144" spans="1:32" x14ac:dyDescent="0.25">
      <c r="A144" s="41">
        <v>260</v>
      </c>
      <c r="B144" s="43"/>
      <c r="C144" s="43"/>
      <c r="D144" s="24"/>
      <c r="E144" s="43"/>
      <c r="F144" s="43"/>
      <c r="G144" s="43"/>
      <c r="H144" s="43"/>
      <c r="I144" s="43"/>
      <c r="J144" s="43"/>
      <c r="K144" s="43"/>
      <c r="L144" s="43"/>
      <c r="M144" s="44"/>
      <c r="N144" s="5">
        <v>1050</v>
      </c>
      <c r="O144" s="6">
        <v>0.42</v>
      </c>
      <c r="P144" s="43"/>
      <c r="Q144" s="43"/>
      <c r="R144" s="43"/>
      <c r="S144" s="43"/>
      <c r="T144" s="2">
        <v>2.705984354019165</v>
      </c>
      <c r="U144" s="11">
        <v>0.40267499999999995</v>
      </c>
      <c r="V144" s="11">
        <v>1</v>
      </c>
      <c r="W144" s="11">
        <v>1.0896322497546671</v>
      </c>
      <c r="X144" s="11">
        <v>0</v>
      </c>
      <c r="Y144" s="19">
        <v>0</v>
      </c>
      <c r="Z144" s="11">
        <f t="shared" si="2"/>
        <v>1.0896322497546671</v>
      </c>
      <c r="AA144" s="46"/>
      <c r="AC144" s="3">
        <v>49.363626699974752</v>
      </c>
      <c r="AD144" s="47" t="s">
        <v>128</v>
      </c>
      <c r="AE144" s="3">
        <v>49.363626699974752</v>
      </c>
      <c r="AF144" s="47" t="s">
        <v>128</v>
      </c>
    </row>
    <row r="145" spans="1:32" x14ac:dyDescent="0.25">
      <c r="A145" s="41">
        <v>261</v>
      </c>
      <c r="B145" s="43"/>
      <c r="C145" s="43"/>
      <c r="D145" s="24"/>
      <c r="E145" s="43"/>
      <c r="F145" s="43"/>
      <c r="G145" s="43"/>
      <c r="H145" s="43"/>
      <c r="I145" s="43"/>
      <c r="J145" s="43"/>
      <c r="K145" s="43"/>
      <c r="L145" s="43"/>
      <c r="M145" s="44"/>
      <c r="N145" s="5">
        <v>1050</v>
      </c>
      <c r="O145" s="6">
        <v>0.38</v>
      </c>
      <c r="P145" s="43"/>
      <c r="Q145" s="43"/>
      <c r="R145" s="43"/>
      <c r="S145" s="43"/>
      <c r="T145" s="2">
        <v>5.4741802215576172</v>
      </c>
      <c r="U145" s="11">
        <v>0.37432499999999996</v>
      </c>
      <c r="V145" s="11">
        <v>1</v>
      </c>
      <c r="W145" s="11">
        <v>2.0491225114345548</v>
      </c>
      <c r="X145" s="11">
        <v>0</v>
      </c>
      <c r="Y145" s="19">
        <v>0</v>
      </c>
      <c r="Z145" s="11">
        <f t="shared" si="2"/>
        <v>2.0491225114345548</v>
      </c>
      <c r="AA145" s="46"/>
      <c r="AC145" s="3">
        <v>51.412749211409306</v>
      </c>
      <c r="AD145" s="47" t="s">
        <v>128</v>
      </c>
      <c r="AE145" s="3">
        <v>51.412749211409306</v>
      </c>
      <c r="AF145" s="47" t="s">
        <v>128</v>
      </c>
    </row>
    <row r="146" spans="1:32" x14ac:dyDescent="0.25">
      <c r="A146" s="41">
        <v>262</v>
      </c>
      <c r="B146" s="43"/>
      <c r="C146" s="43"/>
      <c r="D146" s="24"/>
      <c r="E146" s="43"/>
      <c r="F146" s="43"/>
      <c r="G146" s="43"/>
      <c r="H146" s="43"/>
      <c r="I146" s="43"/>
      <c r="J146" s="43"/>
      <c r="K146" s="43"/>
      <c r="L146" s="43"/>
      <c r="M146" s="44"/>
      <c r="N146" s="5">
        <v>1050</v>
      </c>
      <c r="O146" s="6">
        <v>0.34</v>
      </c>
      <c r="P146" s="43"/>
      <c r="Q146" s="43"/>
      <c r="R146" s="43"/>
      <c r="S146" s="43"/>
      <c r="T146" s="2">
        <v>4.5566658973693848</v>
      </c>
      <c r="U146" s="11">
        <v>0.34597499999999998</v>
      </c>
      <c r="V146" s="11">
        <v>1</v>
      </c>
      <c r="W146" s="11">
        <v>1.5764924838423728</v>
      </c>
      <c r="X146" s="11">
        <v>0</v>
      </c>
      <c r="Y146" s="19">
        <v>0</v>
      </c>
      <c r="Z146" s="11">
        <f t="shared" si="2"/>
        <v>1.5764924838423728</v>
      </c>
      <c r="AA146" s="46"/>
      <c r="AC146" s="3">
        <v>52.989241695251678</v>
      </c>
      <c r="AD146" s="47" t="s">
        <v>128</v>
      </c>
      <c r="AE146" s="3">
        <v>52.989241695251678</v>
      </c>
      <c r="AF146" s="47" t="s">
        <v>128</v>
      </c>
    </row>
    <row r="147" spans="1:32" x14ac:dyDescent="0.25">
      <c r="A147" s="41">
        <v>263</v>
      </c>
      <c r="B147" s="43"/>
      <c r="C147" s="43"/>
      <c r="D147" s="24"/>
      <c r="E147" s="45">
        <v>24.5</v>
      </c>
      <c r="F147" s="45">
        <v>18.609867240964824</v>
      </c>
      <c r="G147" s="45">
        <v>18.157642091060097</v>
      </c>
      <c r="H147" s="45">
        <v>12.343579412933112</v>
      </c>
      <c r="I147" s="45">
        <v>14.160403655874848</v>
      </c>
      <c r="J147" s="45">
        <v>13.663400180770575</v>
      </c>
      <c r="K147" s="45">
        <v>15.3614508781335</v>
      </c>
      <c r="L147" s="43"/>
      <c r="M147" s="44"/>
      <c r="N147" s="5">
        <v>1050</v>
      </c>
      <c r="O147" s="6">
        <v>0.3</v>
      </c>
      <c r="P147" s="43"/>
      <c r="Q147" s="43"/>
      <c r="R147" s="43"/>
      <c r="S147" s="43"/>
      <c r="T147" s="2">
        <v>3.6084775924682617</v>
      </c>
      <c r="U147" s="11">
        <v>0.31762499999999999</v>
      </c>
      <c r="V147" s="11">
        <v>1</v>
      </c>
      <c r="W147" s="11">
        <v>1.1461426953077316</v>
      </c>
      <c r="X147" s="11">
        <v>0</v>
      </c>
      <c r="Y147" s="19">
        <v>0</v>
      </c>
      <c r="Z147" s="11">
        <f t="shared" si="2"/>
        <v>1.1461426953077316</v>
      </c>
      <c r="AA147" s="46"/>
      <c r="AC147" s="3">
        <v>54.135384390559409</v>
      </c>
      <c r="AD147" s="45">
        <v>45.79173376512589</v>
      </c>
      <c r="AE147" s="3">
        <v>54.135384390559409</v>
      </c>
      <c r="AF147" s="45">
        <v>45.79173376512589</v>
      </c>
    </row>
    <row r="148" spans="1:32" x14ac:dyDescent="0.25">
      <c r="A148" s="41">
        <v>264</v>
      </c>
      <c r="B148" s="43"/>
      <c r="C148" s="43"/>
      <c r="D148" s="24"/>
      <c r="E148" s="43"/>
      <c r="F148" s="43"/>
      <c r="G148" s="43"/>
      <c r="H148" s="43"/>
      <c r="I148" s="43"/>
      <c r="J148" s="43"/>
      <c r="K148" s="43"/>
      <c r="L148" s="43"/>
      <c r="M148" s="44"/>
      <c r="N148" s="5">
        <v>1050</v>
      </c>
      <c r="O148" s="6">
        <v>0.26</v>
      </c>
      <c r="P148" s="43"/>
      <c r="Q148" s="43"/>
      <c r="R148" s="43"/>
      <c r="S148" s="43"/>
      <c r="T148" s="2">
        <v>4.1413326263427734</v>
      </c>
      <c r="U148" s="11">
        <v>0.289275</v>
      </c>
      <c r="V148" s="11">
        <v>1</v>
      </c>
      <c r="W148" s="11">
        <v>1.1979839954853058</v>
      </c>
      <c r="X148" s="11">
        <v>0</v>
      </c>
      <c r="Y148" s="19">
        <v>0</v>
      </c>
      <c r="Z148" s="11">
        <f t="shared" si="2"/>
        <v>1.1979839954853058</v>
      </c>
      <c r="AA148" s="46"/>
      <c r="AC148" s="3">
        <v>55.333368386044718</v>
      </c>
      <c r="AD148" s="47" t="s">
        <v>128</v>
      </c>
      <c r="AE148" s="3">
        <v>55.333368386044718</v>
      </c>
      <c r="AF148" s="47" t="s">
        <v>128</v>
      </c>
    </row>
    <row r="149" spans="1:32" x14ac:dyDescent="0.25">
      <c r="A149" s="41">
        <v>265</v>
      </c>
      <c r="B149" s="43"/>
      <c r="C149" s="43"/>
      <c r="D149" s="24"/>
      <c r="E149" s="43"/>
      <c r="F149" s="43"/>
      <c r="G149" s="43"/>
      <c r="H149" s="43"/>
      <c r="I149" s="43"/>
      <c r="J149" s="43"/>
      <c r="K149" s="43"/>
      <c r="L149" s="43"/>
      <c r="M149" s="63" t="s">
        <v>33</v>
      </c>
      <c r="N149" s="5">
        <v>1050</v>
      </c>
      <c r="O149" s="6">
        <v>0.22</v>
      </c>
      <c r="P149" s="43"/>
      <c r="Q149" s="43"/>
      <c r="R149" s="43"/>
      <c r="S149" s="43"/>
      <c r="T149" s="2">
        <v>4.211092472076416</v>
      </c>
      <c r="U149" s="11">
        <v>0.26092500000000002</v>
      </c>
      <c r="V149" s="11">
        <v>1</v>
      </c>
      <c r="W149" s="11">
        <v>1.0987793032765389</v>
      </c>
      <c r="X149" s="11">
        <v>0</v>
      </c>
      <c r="Y149" s="19">
        <v>0</v>
      </c>
      <c r="Z149" s="11">
        <f t="shared" si="2"/>
        <v>1.0987793032765389</v>
      </c>
      <c r="AA149" s="46"/>
      <c r="AC149" s="3">
        <v>56.432147689321255</v>
      </c>
      <c r="AD149" s="47" t="s">
        <v>128</v>
      </c>
      <c r="AE149" s="3">
        <v>56.432147689321255</v>
      </c>
      <c r="AF149" s="47" t="s">
        <v>128</v>
      </c>
    </row>
    <row r="150" spans="1:32" x14ac:dyDescent="0.25">
      <c r="A150" s="41">
        <v>266</v>
      </c>
      <c r="B150" s="43"/>
      <c r="C150" s="43"/>
      <c r="D150" s="24"/>
      <c r="E150" s="43"/>
      <c r="F150" s="43"/>
      <c r="G150" s="43"/>
      <c r="H150" s="43"/>
      <c r="I150" s="43"/>
      <c r="J150" s="43"/>
      <c r="K150" s="43"/>
      <c r="L150" s="43"/>
      <c r="M150" s="44"/>
      <c r="N150" s="5">
        <v>1050</v>
      </c>
      <c r="O150" s="6">
        <v>0.18</v>
      </c>
      <c r="P150" s="43"/>
      <c r="Q150" s="43"/>
      <c r="R150" s="43"/>
      <c r="S150" s="43"/>
      <c r="T150" s="2">
        <v>4.5266938209533691</v>
      </c>
      <c r="U150" s="11">
        <v>0.23257499999999998</v>
      </c>
      <c r="V150" s="11">
        <v>1</v>
      </c>
      <c r="W150" s="11">
        <v>1.0527958154082298</v>
      </c>
      <c r="X150" s="11">
        <v>0</v>
      </c>
      <c r="Y150" s="19">
        <v>0</v>
      </c>
      <c r="Z150" s="11">
        <f t="shared" si="2"/>
        <v>1.0527958154082298</v>
      </c>
      <c r="AA150" s="46"/>
      <c r="AC150" s="3">
        <v>57.484943504729486</v>
      </c>
      <c r="AD150" s="47" t="s">
        <v>128</v>
      </c>
      <c r="AE150" s="3">
        <v>57.484943504729486</v>
      </c>
      <c r="AF150" s="47" t="s">
        <v>128</v>
      </c>
    </row>
    <row r="151" spans="1:32" x14ac:dyDescent="0.25">
      <c r="A151" s="41">
        <v>267</v>
      </c>
      <c r="B151" s="43"/>
      <c r="C151" s="43"/>
      <c r="D151" s="24"/>
      <c r="E151" s="43"/>
      <c r="F151" s="43"/>
      <c r="G151" s="43"/>
      <c r="H151" s="43"/>
      <c r="I151" s="43"/>
      <c r="J151" s="43"/>
      <c r="K151" s="43"/>
      <c r="L151" s="43"/>
      <c r="M151" s="44"/>
      <c r="N151" s="5">
        <v>1050</v>
      </c>
      <c r="O151" s="6">
        <v>0.14000000000000001</v>
      </c>
      <c r="P151" s="43"/>
      <c r="Q151" s="43"/>
      <c r="R151" s="43"/>
      <c r="S151" s="43"/>
      <c r="T151" s="2">
        <v>6.2040557861328125</v>
      </c>
      <c r="U151" s="11">
        <v>0.20422499999999999</v>
      </c>
      <c r="V151" s="11">
        <v>1</v>
      </c>
      <c r="W151" s="11">
        <v>1.2670232929229737</v>
      </c>
      <c r="X151" s="11">
        <v>0</v>
      </c>
      <c r="Y151" s="19">
        <v>0</v>
      </c>
      <c r="Z151" s="11">
        <f t="shared" si="2"/>
        <v>1.2670232929229737</v>
      </c>
      <c r="AA151" s="46"/>
      <c r="AC151" s="3">
        <v>58.751609776703049</v>
      </c>
      <c r="AD151" s="47" t="s">
        <v>128</v>
      </c>
      <c r="AE151" s="3">
        <v>58.751609776703049</v>
      </c>
      <c r="AF151" s="47" t="s">
        <v>128</v>
      </c>
    </row>
    <row r="152" spans="1:32" x14ac:dyDescent="0.25">
      <c r="A152" s="41">
        <v>268</v>
      </c>
      <c r="B152" s="43"/>
      <c r="C152" s="43"/>
      <c r="D152" s="24"/>
      <c r="E152" s="43"/>
      <c r="F152" s="43"/>
      <c r="G152" s="43"/>
      <c r="H152" s="43"/>
      <c r="I152" s="43"/>
      <c r="J152" s="43"/>
      <c r="K152" s="43"/>
      <c r="L152" s="43"/>
      <c r="M152" s="44"/>
      <c r="N152" s="5">
        <v>1050</v>
      </c>
      <c r="O152" s="6">
        <v>0.1</v>
      </c>
      <c r="P152" s="43"/>
      <c r="Q152" s="43"/>
      <c r="R152" s="43"/>
      <c r="S152" s="43"/>
      <c r="T152" s="2">
        <v>4.9244589805603027</v>
      </c>
      <c r="U152" s="11">
        <v>0.17587499999999998</v>
      </c>
      <c r="V152" s="11">
        <v>1</v>
      </c>
      <c r="W152" s="11">
        <v>0.86608922320604309</v>
      </c>
      <c r="X152" s="11">
        <v>0</v>
      </c>
      <c r="Y152" s="19">
        <v>0</v>
      </c>
      <c r="Z152" s="11">
        <f t="shared" si="2"/>
        <v>0.86608922320604309</v>
      </c>
      <c r="AA152" s="46"/>
      <c r="AC152" s="3">
        <v>59.598365518190995</v>
      </c>
      <c r="AD152" s="47" t="s">
        <v>128</v>
      </c>
      <c r="AE152" s="3">
        <v>59.598365518190995</v>
      </c>
      <c r="AF152" s="47" t="s">
        <v>128</v>
      </c>
    </row>
    <row r="153" spans="1:32" x14ac:dyDescent="0.25">
      <c r="A153" s="41">
        <v>269</v>
      </c>
      <c r="B153" s="43"/>
      <c r="C153" s="43"/>
      <c r="D153" s="24"/>
      <c r="E153" s="43"/>
      <c r="F153" s="43"/>
      <c r="G153" s="43"/>
      <c r="H153" s="43"/>
      <c r="I153" s="43"/>
      <c r="J153" s="43"/>
      <c r="K153" s="43"/>
      <c r="L153" s="43"/>
      <c r="M153" s="44"/>
      <c r="N153" s="5">
        <v>1050</v>
      </c>
      <c r="O153" s="12">
        <v>0.08</v>
      </c>
      <c r="P153" s="43"/>
      <c r="Q153" s="43"/>
      <c r="R153" s="43"/>
      <c r="S153" s="43"/>
      <c r="T153" s="2">
        <v>8.0514278411865234</v>
      </c>
      <c r="U153" s="11">
        <v>0.16169999999999998</v>
      </c>
      <c r="V153" s="11">
        <v>1</v>
      </c>
      <c r="W153" s="11">
        <v>1.3019158819198606</v>
      </c>
      <c r="X153" s="11">
        <v>0</v>
      </c>
      <c r="Y153" s="19">
        <v>0</v>
      </c>
      <c r="Z153" s="11">
        <f t="shared" si="2"/>
        <v>1.3019158819198606</v>
      </c>
      <c r="AA153" s="46"/>
      <c r="AC153" s="3">
        <v>60.852036392771808</v>
      </c>
      <c r="AD153" s="47" t="s">
        <v>128</v>
      </c>
      <c r="AE153" s="3">
        <v>60.852036392771808</v>
      </c>
      <c r="AF153" s="47" t="s">
        <v>128</v>
      </c>
    </row>
    <row r="154" spans="1:32" x14ac:dyDescent="0.25">
      <c r="A154" s="41">
        <v>270</v>
      </c>
      <c r="B154" s="43"/>
      <c r="C154" s="43"/>
      <c r="D154" s="24"/>
      <c r="E154" s="43"/>
      <c r="F154" s="43"/>
      <c r="G154" s="43"/>
      <c r="H154" s="43"/>
      <c r="I154" s="43"/>
      <c r="J154" s="43"/>
      <c r="K154" s="43"/>
      <c r="L154" s="43"/>
      <c r="M154" s="44"/>
      <c r="N154" s="5">
        <v>1050</v>
      </c>
      <c r="O154" s="6">
        <v>7.0000000000000007E-2</v>
      </c>
      <c r="P154" s="43"/>
      <c r="Q154" s="43"/>
      <c r="R154" s="43"/>
      <c r="S154" s="43"/>
      <c r="T154" s="2">
        <v>4.4316091537475586</v>
      </c>
      <c r="U154" s="11">
        <v>0.15461249999999999</v>
      </c>
      <c r="V154" s="11">
        <v>1</v>
      </c>
      <c r="W154" s="11">
        <v>0.68518217028379436</v>
      </c>
      <c r="X154" s="11">
        <v>0</v>
      </c>
      <c r="Y154" s="19">
        <v>0</v>
      </c>
      <c r="Z154" s="11">
        <f t="shared" si="2"/>
        <v>0.68518217028379436</v>
      </c>
      <c r="AA154" s="46"/>
      <c r="AC154" s="3">
        <v>61.496880683542109</v>
      </c>
      <c r="AD154" s="47" t="s">
        <v>128</v>
      </c>
      <c r="AE154" s="3">
        <v>61.496880683542109</v>
      </c>
      <c r="AF154" s="47" t="s">
        <v>128</v>
      </c>
    </row>
    <row r="155" spans="1:32" x14ac:dyDescent="0.25">
      <c r="A155" s="41">
        <v>271</v>
      </c>
      <c r="B155" s="43"/>
      <c r="C155" s="43"/>
      <c r="D155" s="24"/>
      <c r="E155" s="43"/>
      <c r="F155" s="43"/>
      <c r="G155" s="43"/>
      <c r="H155" s="43"/>
      <c r="I155" s="43"/>
      <c r="J155" s="43"/>
      <c r="K155" s="43"/>
      <c r="L155" s="43"/>
      <c r="M155" s="44"/>
      <c r="N155" s="5">
        <v>1050</v>
      </c>
      <c r="O155" s="6">
        <v>0.05</v>
      </c>
      <c r="P155" s="43"/>
      <c r="Q155" s="43"/>
      <c r="R155" s="43"/>
      <c r="S155" s="43"/>
      <c r="T155" s="2">
        <v>6.3336539268493652</v>
      </c>
      <c r="U155" s="11">
        <v>0.14043749999999999</v>
      </c>
      <c r="V155" s="11">
        <v>1</v>
      </c>
      <c r="W155" s="11">
        <v>0.88948252335190769</v>
      </c>
      <c r="X155" s="11">
        <v>0</v>
      </c>
      <c r="Y155" s="19">
        <v>0</v>
      </c>
      <c r="Z155" s="11">
        <f t="shared" si="2"/>
        <v>0.88948252335190769</v>
      </c>
      <c r="AA155" s="46"/>
      <c r="AC155" s="3">
        <v>62.324017117153275</v>
      </c>
      <c r="AD155" s="47" t="s">
        <v>128</v>
      </c>
      <c r="AE155" s="3">
        <v>62.324017117153275</v>
      </c>
      <c r="AF155" s="47" t="s">
        <v>128</v>
      </c>
    </row>
    <row r="156" spans="1:32" x14ac:dyDescent="0.25">
      <c r="A156" s="41">
        <v>272</v>
      </c>
      <c r="B156" s="43"/>
      <c r="C156" s="43"/>
      <c r="D156" s="24"/>
      <c r="E156" s="43"/>
      <c r="F156" s="43"/>
      <c r="G156" s="43"/>
      <c r="H156" s="43"/>
      <c r="I156" s="43"/>
      <c r="J156" s="43"/>
      <c r="K156" s="43"/>
      <c r="L156" s="43"/>
      <c r="M156" s="44"/>
      <c r="N156" s="5">
        <v>1050</v>
      </c>
      <c r="O156" s="6">
        <v>0.04</v>
      </c>
      <c r="P156" s="43"/>
      <c r="Q156" s="43"/>
      <c r="R156" s="43"/>
      <c r="S156" s="43"/>
      <c r="T156" s="2">
        <v>3.8196156024932861</v>
      </c>
      <c r="U156" s="11">
        <v>0.13335</v>
      </c>
      <c r="V156" s="11">
        <v>0.99578704487777603</v>
      </c>
      <c r="W156" s="11">
        <v>0.50719988984566766</v>
      </c>
      <c r="X156" s="11">
        <v>0</v>
      </c>
      <c r="Y156" s="19">
        <v>0</v>
      </c>
      <c r="Z156" s="11">
        <f t="shared" si="2"/>
        <v>0.50719988984566766</v>
      </c>
      <c r="AA156" s="46"/>
      <c r="AC156" s="3">
        <v>62.790330607600055</v>
      </c>
      <c r="AD156" s="47" t="s">
        <v>128</v>
      </c>
      <c r="AE156" s="3">
        <v>62.790330607600055</v>
      </c>
      <c r="AF156" s="47" t="s">
        <v>128</v>
      </c>
    </row>
    <row r="157" spans="1:32" x14ac:dyDescent="0.25">
      <c r="A157" s="41">
        <v>273</v>
      </c>
      <c r="B157" s="43"/>
      <c r="C157" s="43"/>
      <c r="D157" s="24"/>
      <c r="E157" s="43"/>
      <c r="F157" s="43"/>
      <c r="G157" s="43"/>
      <c r="H157" s="43"/>
      <c r="I157" s="43"/>
      <c r="J157" s="43"/>
      <c r="K157" s="43"/>
      <c r="L157" s="43"/>
      <c r="M157" s="44"/>
      <c r="N157" s="5">
        <v>1050</v>
      </c>
      <c r="O157" s="6">
        <v>0.04</v>
      </c>
      <c r="P157" s="43"/>
      <c r="Q157" s="43"/>
      <c r="R157" s="43"/>
      <c r="S157" s="43"/>
      <c r="T157" s="2">
        <v>3.6490137577056885</v>
      </c>
      <c r="U157" s="11">
        <v>0.13335</v>
      </c>
      <c r="V157" s="11">
        <v>0.9859807513154164</v>
      </c>
      <c r="W157" s="11">
        <v>0.47977427447316578</v>
      </c>
      <c r="X157" s="11">
        <v>0</v>
      </c>
      <c r="Y157" s="19">
        <v>0</v>
      </c>
      <c r="Z157" s="11">
        <f t="shared" si="2"/>
        <v>0.47977427447316578</v>
      </c>
      <c r="AA157" s="46"/>
      <c r="AC157" s="3">
        <v>63.231868021134872</v>
      </c>
      <c r="AD157" s="47" t="s">
        <v>128</v>
      </c>
      <c r="AE157" s="3">
        <v>63.231868021134872</v>
      </c>
      <c r="AF157" s="47" t="s">
        <v>128</v>
      </c>
    </row>
    <row r="158" spans="1:32" x14ac:dyDescent="0.25">
      <c r="A158" s="41">
        <v>274</v>
      </c>
      <c r="B158" s="43"/>
      <c r="C158" s="43"/>
      <c r="E158" s="43"/>
      <c r="F158" s="43"/>
      <c r="G158" s="43"/>
      <c r="H158" s="43"/>
      <c r="I158" s="43"/>
      <c r="J158" s="43"/>
      <c r="K158" s="43"/>
      <c r="L158" s="43"/>
      <c r="M158" s="44"/>
      <c r="N158" s="5">
        <v>1050</v>
      </c>
      <c r="O158" s="6">
        <v>0.04</v>
      </c>
      <c r="P158" s="43"/>
      <c r="Q158" s="43"/>
      <c r="R158" s="43"/>
      <c r="S158" s="43"/>
      <c r="T158" s="2">
        <v>4.6337199211120605</v>
      </c>
      <c r="U158" s="11">
        <v>0.13335</v>
      </c>
      <c r="V158" s="11">
        <v>0.97670470951543975</v>
      </c>
      <c r="W158" s="11">
        <v>0.60351223887124694</v>
      </c>
      <c r="X158" s="11">
        <v>0</v>
      </c>
      <c r="Y158" s="19">
        <v>0</v>
      </c>
      <c r="Z158" s="11">
        <f t="shared" si="2"/>
        <v>0.60351223887124694</v>
      </c>
      <c r="AA158" s="46"/>
      <c r="AC158" s="3">
        <v>63.787809271782741</v>
      </c>
      <c r="AD158" s="47" t="s">
        <v>128</v>
      </c>
      <c r="AE158" s="3">
        <v>63.787809271782741</v>
      </c>
      <c r="AF158" s="47" t="s">
        <v>128</v>
      </c>
    </row>
    <row r="159" spans="1:32" x14ac:dyDescent="0.25">
      <c r="A159" s="41">
        <v>275</v>
      </c>
      <c r="B159" s="43"/>
      <c r="C159" s="43"/>
      <c r="E159" s="43"/>
      <c r="F159" s="43"/>
      <c r="G159" s="43"/>
      <c r="H159" s="43"/>
      <c r="I159" s="43"/>
      <c r="J159" s="43"/>
      <c r="K159" s="43"/>
      <c r="L159" s="43"/>
      <c r="M159" s="44"/>
      <c r="N159" s="5">
        <v>1050</v>
      </c>
      <c r="O159" s="6">
        <v>0.03</v>
      </c>
      <c r="P159" s="43"/>
      <c r="Q159" s="43"/>
      <c r="R159" s="43"/>
      <c r="S159" s="43"/>
      <c r="T159" s="2">
        <v>4.5709247589111328</v>
      </c>
      <c r="U159" s="11">
        <v>0.1262625</v>
      </c>
      <c r="V159" s="11">
        <v>0.96503629573749283</v>
      </c>
      <c r="W159" s="11">
        <v>0.5569575614048099</v>
      </c>
      <c r="X159" s="11">
        <v>0</v>
      </c>
      <c r="Y159" s="19">
        <v>0</v>
      </c>
      <c r="Z159" s="11">
        <f t="shared" si="2"/>
        <v>0.5569575614048099</v>
      </c>
      <c r="AA159" s="46"/>
      <c r="AC159" s="3">
        <v>64.301485795494827</v>
      </c>
      <c r="AD159" s="47" t="s">
        <v>128</v>
      </c>
      <c r="AE159" s="3">
        <v>64.301485795494827</v>
      </c>
      <c r="AF159" s="47" t="s">
        <v>128</v>
      </c>
    </row>
    <row r="160" spans="1:32" x14ac:dyDescent="0.25">
      <c r="A160" s="41">
        <v>276</v>
      </c>
      <c r="B160" s="43"/>
      <c r="C160" s="43"/>
      <c r="E160" s="43"/>
      <c r="F160" s="43"/>
      <c r="G160" s="43"/>
      <c r="H160" s="43"/>
      <c r="I160" s="43"/>
      <c r="J160" s="43"/>
      <c r="K160" s="43"/>
      <c r="L160" s="43"/>
      <c r="M160" s="44"/>
      <c r="N160" s="5">
        <v>1050</v>
      </c>
      <c r="O160" s="6">
        <v>0.03</v>
      </c>
      <c r="P160" s="43"/>
      <c r="Q160" s="43"/>
      <c r="R160" s="43"/>
      <c r="S160" s="43"/>
      <c r="T160" s="2">
        <v>4.880763053894043</v>
      </c>
      <c r="U160" s="11">
        <v>0.1262625</v>
      </c>
      <c r="V160" s="11">
        <v>0.95426797843645117</v>
      </c>
      <c r="W160" s="11">
        <v>0.58807465089784039</v>
      </c>
      <c r="X160" s="11">
        <v>0</v>
      </c>
      <c r="Y160" s="19">
        <v>0</v>
      </c>
      <c r="Z160" s="11">
        <f t="shared" si="2"/>
        <v>0.58807465089784039</v>
      </c>
      <c r="AA160" s="46"/>
      <c r="AC160" s="3">
        <v>64.844473344027278</v>
      </c>
      <c r="AD160" s="47" t="s">
        <v>128</v>
      </c>
      <c r="AE160" s="3">
        <v>64.844473344027278</v>
      </c>
      <c r="AF160" s="47" t="s">
        <v>128</v>
      </c>
    </row>
    <row r="161" spans="1:32" x14ac:dyDescent="0.25">
      <c r="A161" s="41">
        <v>277</v>
      </c>
      <c r="B161" s="43"/>
      <c r="C161" s="43"/>
      <c r="E161" s="45">
        <v>12.125</v>
      </c>
      <c r="F161" s="45">
        <v>18.852222326959101</v>
      </c>
      <c r="G161" s="45">
        <v>18.117418383241166</v>
      </c>
      <c r="H161" s="45">
        <v>12.44908121381194</v>
      </c>
      <c r="I161" s="45">
        <v>13.892923732373497</v>
      </c>
      <c r="J161" s="45">
        <v>13.93599102507145</v>
      </c>
      <c r="K161" s="45">
        <v>15.986847948859275</v>
      </c>
      <c r="L161" s="43"/>
      <c r="M161" s="13" t="s">
        <v>64</v>
      </c>
      <c r="N161" s="5">
        <v>1050</v>
      </c>
      <c r="O161" s="6">
        <v>0.03</v>
      </c>
      <c r="P161" s="43"/>
      <c r="Q161" s="43"/>
      <c r="R161" s="43"/>
      <c r="S161" s="43"/>
      <c r="T161" s="2">
        <v>4.5629734992980957</v>
      </c>
      <c r="U161" s="11">
        <v>0.1262625</v>
      </c>
      <c r="V161" s="11">
        <v>0.94289803775085468</v>
      </c>
      <c r="W161" s="11">
        <v>0.54323414853264729</v>
      </c>
      <c r="X161" s="11">
        <v>0</v>
      </c>
      <c r="Y161" s="19">
        <v>0</v>
      </c>
      <c r="Z161" s="11">
        <f t="shared" si="2"/>
        <v>0.54323414853264729</v>
      </c>
      <c r="AA161" s="46"/>
      <c r="AC161" s="3">
        <v>65.346663103630235</v>
      </c>
      <c r="AD161" s="45">
        <v>63.43133422796339</v>
      </c>
      <c r="AE161" s="3">
        <v>65.346663103630235</v>
      </c>
      <c r="AF161" s="45">
        <v>63.431334227963383</v>
      </c>
    </row>
    <row r="162" spans="1:32" x14ac:dyDescent="0.25">
      <c r="A162" s="41">
        <v>278</v>
      </c>
      <c r="B162" s="43"/>
      <c r="C162" s="43"/>
      <c r="E162" s="43"/>
      <c r="F162" s="43"/>
      <c r="G162" s="43"/>
      <c r="H162" s="43"/>
      <c r="I162" s="43"/>
      <c r="J162" s="43"/>
      <c r="K162" s="43"/>
      <c r="L162" s="43"/>
      <c r="M162" s="44"/>
      <c r="N162" s="5">
        <v>1050</v>
      </c>
      <c r="O162" s="6">
        <v>0.02</v>
      </c>
      <c r="P162" s="43"/>
      <c r="Q162" s="43"/>
      <c r="R162" s="43"/>
      <c r="S162" s="43"/>
      <c r="T162" s="2">
        <v>4.1447558403015137</v>
      </c>
      <c r="U162" s="11">
        <v>0.11917499999999998</v>
      </c>
      <c r="V162" s="11">
        <v>0.93239505137356948</v>
      </c>
      <c r="W162" s="11">
        <v>0.46055772654427446</v>
      </c>
      <c r="X162" s="11">
        <v>0</v>
      </c>
      <c r="Y162" s="19">
        <v>0</v>
      </c>
      <c r="Z162" s="11">
        <f t="shared" si="2"/>
        <v>0.46055772654427446</v>
      </c>
      <c r="AA162" s="46"/>
      <c r="AC162" s="3">
        <v>65.772902707340904</v>
      </c>
      <c r="AD162" s="47" t="s">
        <v>128</v>
      </c>
      <c r="AE162" s="3">
        <v>65.772902707340904</v>
      </c>
      <c r="AF162" s="47" t="s">
        <v>128</v>
      </c>
    </row>
    <row r="163" spans="1:32" x14ac:dyDescent="0.25">
      <c r="A163" s="41">
        <v>279</v>
      </c>
      <c r="B163" s="43"/>
      <c r="C163" s="43"/>
      <c r="E163" s="43"/>
      <c r="F163" s="43"/>
      <c r="G163" s="43"/>
      <c r="H163" s="43"/>
      <c r="I163" s="43"/>
      <c r="J163" s="43"/>
      <c r="K163" s="43"/>
      <c r="L163" s="43"/>
      <c r="M163" s="44"/>
      <c r="N163" s="5">
        <v>1050</v>
      </c>
      <c r="O163" s="6">
        <v>0.02</v>
      </c>
      <c r="P163" s="43"/>
      <c r="Q163" s="43"/>
      <c r="R163" s="43"/>
      <c r="S163" s="43"/>
      <c r="T163" s="2">
        <v>6.3709301948547363</v>
      </c>
      <c r="U163" s="11">
        <v>0.11917499999999998</v>
      </c>
      <c r="V163" s="11">
        <v>0.92349054575492584</v>
      </c>
      <c r="W163" s="11">
        <v>0.70116537392639655</v>
      </c>
      <c r="X163" s="11">
        <v>0</v>
      </c>
      <c r="Y163" s="19">
        <v>0</v>
      </c>
      <c r="Z163" s="11">
        <f t="shared" si="2"/>
        <v>0.70116537392639655</v>
      </c>
      <c r="AA163" s="46"/>
      <c r="AC163" s="3">
        <v>66.422446957212316</v>
      </c>
      <c r="AD163" s="47" t="s">
        <v>128</v>
      </c>
      <c r="AE163" s="3">
        <v>66.422446957212316</v>
      </c>
      <c r="AF163" s="47" t="s">
        <v>128</v>
      </c>
    </row>
    <row r="164" spans="1:32" x14ac:dyDescent="0.25">
      <c r="A164" s="41">
        <v>280</v>
      </c>
      <c r="B164" s="43"/>
      <c r="C164" s="43"/>
      <c r="E164" s="43"/>
      <c r="F164" s="43"/>
      <c r="G164" s="43"/>
      <c r="H164" s="43"/>
      <c r="I164" s="43"/>
      <c r="J164" s="43"/>
      <c r="K164" s="43"/>
      <c r="L164" s="43"/>
      <c r="M164" s="44"/>
      <c r="N164" s="5">
        <v>1050</v>
      </c>
      <c r="O164" s="6">
        <v>0.02</v>
      </c>
      <c r="P164" s="43"/>
      <c r="Q164" s="43"/>
      <c r="R164" s="43"/>
      <c r="S164" s="43"/>
      <c r="T164" s="2">
        <v>6.3260855674743652</v>
      </c>
      <c r="U164" s="11">
        <v>0.11917499999999998</v>
      </c>
      <c r="V164" s="11">
        <v>0.90993408876402215</v>
      </c>
      <c r="W164" s="11">
        <v>0.68600954400627856</v>
      </c>
      <c r="X164" s="11">
        <v>0</v>
      </c>
      <c r="Y164" s="19">
        <v>0</v>
      </c>
      <c r="Z164" s="11">
        <f t="shared" si="2"/>
        <v>0.68600954400627856</v>
      </c>
      <c r="AA164" s="46"/>
      <c r="AC164" s="3">
        <v>67.058897970366402</v>
      </c>
      <c r="AD164" s="47" t="s">
        <v>128</v>
      </c>
      <c r="AE164" s="3">
        <v>67.058897970366402</v>
      </c>
      <c r="AF164" s="47" t="s">
        <v>128</v>
      </c>
    </row>
    <row r="165" spans="1:32" x14ac:dyDescent="0.25">
      <c r="A165" s="41">
        <v>281</v>
      </c>
      <c r="B165" s="4">
        <v>22</v>
      </c>
      <c r="C165" s="43"/>
      <c r="E165" s="43"/>
      <c r="F165" s="43"/>
      <c r="G165" s="43"/>
      <c r="H165" s="43"/>
      <c r="I165" s="43"/>
      <c r="J165" s="43"/>
      <c r="K165" s="43"/>
      <c r="L165" s="43"/>
      <c r="M165" s="44"/>
      <c r="N165" s="5">
        <v>1050</v>
      </c>
      <c r="O165" s="6">
        <v>0.02</v>
      </c>
      <c r="P165" s="43"/>
      <c r="Q165" s="43"/>
      <c r="R165" s="43"/>
      <c r="S165" s="43"/>
      <c r="T165" s="2">
        <v>0.84280335903167725</v>
      </c>
      <c r="U165" s="11">
        <v>0.11917499999999998</v>
      </c>
      <c r="V165" s="11">
        <v>0.89667065730477435</v>
      </c>
      <c r="W165" s="11">
        <v>9.0062578471007348E-2</v>
      </c>
      <c r="X165" s="11">
        <v>0.75274078056066984</v>
      </c>
      <c r="Y165" s="19">
        <v>0</v>
      </c>
      <c r="Z165" s="11">
        <f t="shared" si="2"/>
        <v>0.84280335903167725</v>
      </c>
      <c r="AA165" s="46"/>
      <c r="AC165" s="3">
        <v>53.962577865796511</v>
      </c>
      <c r="AD165" s="47" t="s">
        <v>128</v>
      </c>
      <c r="AE165" s="3">
        <v>53.962577865796511</v>
      </c>
      <c r="AF165" s="47" t="s">
        <v>128</v>
      </c>
    </row>
    <row r="166" spans="1:32" x14ac:dyDescent="0.25">
      <c r="A166" s="41">
        <v>282</v>
      </c>
      <c r="B166" s="43"/>
      <c r="C166" s="43"/>
      <c r="E166" s="43"/>
      <c r="F166" s="43"/>
      <c r="G166" s="43"/>
      <c r="H166" s="43"/>
      <c r="I166" s="43"/>
      <c r="J166" s="43"/>
      <c r="K166" s="43"/>
      <c r="L166" s="43"/>
      <c r="M166" s="44"/>
      <c r="N166" s="5">
        <v>1050</v>
      </c>
      <c r="O166" s="6">
        <v>0.02</v>
      </c>
      <c r="P166" s="43"/>
      <c r="Q166" s="43"/>
      <c r="R166" s="43"/>
      <c r="S166" s="43"/>
      <c r="T166" s="2">
        <v>2.2084105014801025</v>
      </c>
      <c r="U166" s="11">
        <v>0.11917499999999998</v>
      </c>
      <c r="V166" s="11">
        <v>1</v>
      </c>
      <c r="W166" s="11">
        <v>0.26318732151389118</v>
      </c>
      <c r="X166" s="11">
        <v>1.9452231799662114</v>
      </c>
      <c r="Y166" s="19">
        <v>0</v>
      </c>
      <c r="Z166" s="11">
        <f t="shared" si="2"/>
        <v>2.2084105014801025</v>
      </c>
      <c r="AA166" s="46"/>
      <c r="AC166" s="3">
        <v>54.225765187310401</v>
      </c>
      <c r="AD166" s="47" t="s">
        <v>128</v>
      </c>
      <c r="AE166" s="3">
        <v>54.225765187310401</v>
      </c>
      <c r="AF166" s="47" t="s">
        <v>128</v>
      </c>
    </row>
    <row r="167" spans="1:32" x14ac:dyDescent="0.25">
      <c r="A167" s="41">
        <v>283</v>
      </c>
      <c r="B167" s="43"/>
      <c r="C167" s="43"/>
      <c r="E167" s="43"/>
      <c r="F167" s="43"/>
      <c r="G167" s="43"/>
      <c r="H167" s="43"/>
      <c r="I167" s="43"/>
      <c r="J167" s="43"/>
      <c r="K167" s="43"/>
      <c r="L167" s="43"/>
      <c r="M167" s="44"/>
      <c r="N167" s="5">
        <v>1050</v>
      </c>
      <c r="O167" s="6">
        <v>0.02</v>
      </c>
      <c r="P167" s="43"/>
      <c r="Q167" s="43"/>
      <c r="R167" s="43"/>
      <c r="S167" s="43"/>
      <c r="T167" s="2">
        <v>3.2152314186096191</v>
      </c>
      <c r="U167" s="11">
        <v>0.11917499999999998</v>
      </c>
      <c r="V167" s="11">
        <v>1</v>
      </c>
      <c r="W167" s="11">
        <v>0.38317520431280128</v>
      </c>
      <c r="X167" s="11">
        <v>2.8320562142968178</v>
      </c>
      <c r="Y167" s="19">
        <v>0</v>
      </c>
      <c r="Z167" s="11">
        <f t="shared" si="2"/>
        <v>3.2152314186096191</v>
      </c>
      <c r="AA167" s="46"/>
      <c r="AC167" s="3">
        <v>54.6089403916232</v>
      </c>
      <c r="AD167" s="47" t="s">
        <v>128</v>
      </c>
      <c r="AE167" s="3">
        <v>54.6089403916232</v>
      </c>
      <c r="AF167" s="47" t="s">
        <v>128</v>
      </c>
    </row>
    <row r="168" spans="1:32" x14ac:dyDescent="0.25">
      <c r="A168" s="41">
        <v>284</v>
      </c>
      <c r="B168" s="43"/>
      <c r="C168" s="43"/>
      <c r="E168" s="43"/>
      <c r="F168" s="43"/>
      <c r="G168" s="43"/>
      <c r="H168" s="43"/>
      <c r="I168" s="43"/>
      <c r="J168" s="43"/>
      <c r="K168" s="43"/>
      <c r="L168" s="43"/>
      <c r="M168" s="44"/>
      <c r="N168" s="5">
        <v>1050</v>
      </c>
      <c r="O168" s="6">
        <v>0.02</v>
      </c>
      <c r="P168" s="43"/>
      <c r="Q168" s="43"/>
      <c r="R168" s="43"/>
      <c r="S168" s="43"/>
      <c r="T168" s="2">
        <v>3.6239492893218994</v>
      </c>
      <c r="U168" s="11">
        <v>0.11917499999999998</v>
      </c>
      <c r="V168" s="11">
        <v>1</v>
      </c>
      <c r="W168" s="11">
        <v>0.43188415655493728</v>
      </c>
      <c r="X168" s="11">
        <v>3.1920651327669622</v>
      </c>
      <c r="Y168" s="19">
        <v>0</v>
      </c>
      <c r="Z168" s="11">
        <f t="shared" si="2"/>
        <v>3.6239492893218994</v>
      </c>
      <c r="AA168" s="46"/>
      <c r="AC168" s="3">
        <v>55.040824548178136</v>
      </c>
      <c r="AD168" s="47" t="s">
        <v>128</v>
      </c>
      <c r="AE168" s="3">
        <v>55.040824548178136</v>
      </c>
      <c r="AF168" s="47" t="s">
        <v>128</v>
      </c>
    </row>
    <row r="169" spans="1:32" x14ac:dyDescent="0.25">
      <c r="A169" s="41">
        <v>285</v>
      </c>
      <c r="B169" s="43"/>
      <c r="C169" s="43"/>
      <c r="E169" s="43"/>
      <c r="F169" s="43"/>
      <c r="G169" s="43"/>
      <c r="H169" s="43"/>
      <c r="I169" s="43"/>
      <c r="J169" s="43"/>
      <c r="K169" s="43"/>
      <c r="L169" s="43"/>
      <c r="M169" s="44"/>
      <c r="N169" s="5">
        <v>1050</v>
      </c>
      <c r="O169" s="6">
        <v>0.02</v>
      </c>
      <c r="P169" s="43"/>
      <c r="Q169" s="43"/>
      <c r="R169" s="43"/>
      <c r="S169" s="43"/>
      <c r="T169" s="2">
        <v>5.4711298942565918</v>
      </c>
      <c r="U169" s="11">
        <v>0.11917499999999998</v>
      </c>
      <c r="V169" s="11">
        <v>1</v>
      </c>
      <c r="W169" s="11">
        <v>0.65202190514802916</v>
      </c>
      <c r="X169" s="11">
        <v>9.7914692409339477E-2</v>
      </c>
      <c r="Y169" s="19">
        <v>0</v>
      </c>
      <c r="Z169" s="11">
        <f t="shared" si="2"/>
        <v>0.74993659755736863</v>
      </c>
      <c r="AA169" s="46"/>
      <c r="AC169" s="3">
        <v>55.692846453326169</v>
      </c>
      <c r="AD169" s="47" t="s">
        <v>128</v>
      </c>
      <c r="AE169" s="3">
        <v>55.692846453326169</v>
      </c>
      <c r="AF169" s="47" t="s">
        <v>128</v>
      </c>
    </row>
    <row r="170" spans="1:32" x14ac:dyDescent="0.25">
      <c r="A170" s="41">
        <v>286</v>
      </c>
      <c r="B170" s="43"/>
      <c r="C170" s="43"/>
      <c r="E170" s="43"/>
      <c r="F170" s="43"/>
      <c r="G170" s="43"/>
      <c r="H170" s="43"/>
      <c r="I170" s="43"/>
      <c r="J170" s="43"/>
      <c r="K170" s="43"/>
      <c r="L170" s="43"/>
      <c r="M170" s="44"/>
      <c r="N170" s="5">
        <v>1050</v>
      </c>
      <c r="O170" s="6">
        <v>0.02</v>
      </c>
      <c r="P170" s="43"/>
      <c r="Q170" s="43"/>
      <c r="R170" s="43"/>
      <c r="S170" s="43"/>
      <c r="T170" s="2">
        <v>3.4668724536895752</v>
      </c>
      <c r="U170" s="11">
        <v>0.11917499999999998</v>
      </c>
      <c r="V170" s="11">
        <v>1</v>
      </c>
      <c r="W170" s="11">
        <v>0.41316452466845505</v>
      </c>
      <c r="X170" s="11">
        <v>0</v>
      </c>
      <c r="Y170" s="19">
        <v>0</v>
      </c>
      <c r="Z170" s="11">
        <f t="shared" si="2"/>
        <v>0.41316452466845505</v>
      </c>
      <c r="AA170" s="46"/>
      <c r="AC170" s="3">
        <v>56.106010977994622</v>
      </c>
      <c r="AD170" s="47" t="s">
        <v>128</v>
      </c>
      <c r="AE170" s="3">
        <v>56.106010977994622</v>
      </c>
      <c r="AF170" s="47" t="s">
        <v>128</v>
      </c>
    </row>
    <row r="171" spans="1:32" x14ac:dyDescent="0.25">
      <c r="A171" s="41">
        <v>287</v>
      </c>
      <c r="B171" s="43"/>
      <c r="C171" s="43"/>
      <c r="E171" s="43"/>
      <c r="F171" s="43"/>
      <c r="G171" s="43"/>
      <c r="H171" s="43"/>
      <c r="I171" s="43"/>
      <c r="J171" s="43"/>
      <c r="K171" s="43"/>
      <c r="L171" s="43"/>
      <c r="M171" s="44"/>
      <c r="N171" s="5">
        <v>1050</v>
      </c>
      <c r="O171" s="6">
        <v>0</v>
      </c>
      <c r="P171" s="43"/>
      <c r="Q171" s="43"/>
      <c r="R171" s="43"/>
      <c r="S171" s="43"/>
      <c r="T171" s="2">
        <v>3.5144226551055908</v>
      </c>
      <c r="U171" s="11">
        <v>0.105</v>
      </c>
      <c r="V171" s="11">
        <v>1</v>
      </c>
      <c r="W171" s="11">
        <v>0.36901437878608701</v>
      </c>
      <c r="X171" s="11">
        <v>0</v>
      </c>
      <c r="Y171" s="19">
        <v>0</v>
      </c>
      <c r="Z171" s="11">
        <f t="shared" si="2"/>
        <v>0.36901437878608701</v>
      </c>
      <c r="AA171" s="46"/>
      <c r="AC171" s="3">
        <v>56.475025356780712</v>
      </c>
      <c r="AD171" s="47" t="s">
        <v>128</v>
      </c>
      <c r="AE171" s="3">
        <v>56.475025356780712</v>
      </c>
      <c r="AF171" s="47" t="s">
        <v>128</v>
      </c>
    </row>
    <row r="172" spans="1:32" x14ac:dyDescent="0.25">
      <c r="A172" s="41">
        <v>288</v>
      </c>
      <c r="B172" s="43"/>
      <c r="C172" s="43"/>
      <c r="E172" s="43"/>
      <c r="F172" s="43"/>
      <c r="G172" s="43"/>
      <c r="H172" s="43"/>
      <c r="I172" s="43"/>
      <c r="J172" s="43"/>
      <c r="K172" s="43"/>
      <c r="L172" s="48"/>
      <c r="M172" s="44"/>
      <c r="N172" s="5">
        <v>1050</v>
      </c>
      <c r="O172" s="6">
        <v>0</v>
      </c>
      <c r="P172" s="43"/>
      <c r="Q172" s="43"/>
      <c r="R172" s="43"/>
      <c r="S172" s="48"/>
      <c r="T172" s="2">
        <v>3.6661856174468994</v>
      </c>
      <c r="U172" s="11">
        <v>0.105</v>
      </c>
      <c r="V172" s="11">
        <v>1</v>
      </c>
      <c r="W172" s="11">
        <v>0.38494948983192445</v>
      </c>
      <c r="X172" s="11">
        <v>0</v>
      </c>
      <c r="Y172" s="19">
        <v>0</v>
      </c>
      <c r="Z172" s="11">
        <f t="shared" si="2"/>
        <v>0.38494948983192445</v>
      </c>
      <c r="AA172" s="46"/>
      <c r="AC172" s="3">
        <v>56.859974846612637</v>
      </c>
      <c r="AD172" s="47" t="s">
        <v>128</v>
      </c>
      <c r="AE172" s="3">
        <v>56.859974846612637</v>
      </c>
      <c r="AF172" s="47" t="s">
        <v>128</v>
      </c>
    </row>
    <row r="173" spans="1:32" x14ac:dyDescent="0.25">
      <c r="A173" s="41">
        <v>289</v>
      </c>
      <c r="B173" s="43"/>
      <c r="C173" s="43"/>
      <c r="E173" s="43"/>
      <c r="F173" s="43"/>
      <c r="G173" s="43"/>
      <c r="H173" s="43"/>
      <c r="I173" s="43"/>
      <c r="J173" s="43"/>
      <c r="K173" s="43"/>
      <c r="L173" s="48"/>
      <c r="M173" s="44"/>
      <c r="N173" s="5">
        <v>1050</v>
      </c>
      <c r="O173" s="6">
        <v>0</v>
      </c>
      <c r="P173" s="43"/>
      <c r="Q173" s="43"/>
      <c r="R173" s="43"/>
      <c r="S173" s="48"/>
      <c r="T173" s="2">
        <v>3.171673059463501</v>
      </c>
      <c r="U173" s="11">
        <v>0.105</v>
      </c>
      <c r="V173" s="11">
        <v>1</v>
      </c>
      <c r="W173" s="11">
        <v>0.33302567124366761</v>
      </c>
      <c r="X173" s="11">
        <v>0</v>
      </c>
      <c r="Y173" s="19">
        <v>0</v>
      </c>
      <c r="Z173" s="11">
        <f t="shared" si="2"/>
        <v>0.33302567124366761</v>
      </c>
      <c r="AA173" s="46"/>
      <c r="AC173" s="3">
        <v>57.193000517856305</v>
      </c>
      <c r="AD173" s="47" t="s">
        <v>128</v>
      </c>
      <c r="AE173" s="3">
        <v>57.193000517856305</v>
      </c>
      <c r="AF173" s="47" t="s">
        <v>128</v>
      </c>
    </row>
    <row r="174" spans="1:32" x14ac:dyDescent="0.25">
      <c r="A174" s="41">
        <v>290</v>
      </c>
      <c r="B174" s="4">
        <v>3</v>
      </c>
      <c r="C174" s="43"/>
      <c r="E174" s="43"/>
      <c r="F174" s="43"/>
      <c r="G174" s="43"/>
      <c r="H174" s="43"/>
      <c r="I174" s="43"/>
      <c r="J174" s="43"/>
      <c r="K174" s="43"/>
      <c r="L174" s="48"/>
      <c r="M174" s="44"/>
      <c r="N174" s="5">
        <v>1050</v>
      </c>
      <c r="O174" s="6">
        <v>0</v>
      </c>
      <c r="P174" s="43"/>
      <c r="Q174" s="43"/>
      <c r="R174" s="43"/>
      <c r="S174" s="48"/>
      <c r="T174" s="2">
        <v>2.3695914745330811</v>
      </c>
      <c r="U174" s="11">
        <v>0.105</v>
      </c>
      <c r="V174" s="11">
        <v>1</v>
      </c>
      <c r="W174" s="11">
        <v>0.24880710482597351</v>
      </c>
      <c r="X174" s="11">
        <v>2.1207843697071076</v>
      </c>
      <c r="Y174" s="19">
        <v>0</v>
      </c>
      <c r="Z174" s="11">
        <f t="shared" si="2"/>
        <v>2.3695914745330811</v>
      </c>
      <c r="AA174" s="46"/>
      <c r="AC174" s="3">
        <v>56.691807622682276</v>
      </c>
      <c r="AD174" s="47" t="s">
        <v>128</v>
      </c>
      <c r="AE174" s="3">
        <v>56.691807622682276</v>
      </c>
      <c r="AF174" s="47" t="s">
        <v>128</v>
      </c>
    </row>
    <row r="175" spans="1:32" x14ac:dyDescent="0.25">
      <c r="A175" s="41">
        <v>291</v>
      </c>
      <c r="B175" s="43"/>
      <c r="C175" s="43"/>
      <c r="E175" s="43"/>
      <c r="F175" s="43"/>
      <c r="G175" s="43"/>
      <c r="H175" s="43"/>
      <c r="I175" s="43"/>
      <c r="J175" s="43"/>
      <c r="K175" s="43"/>
      <c r="L175" s="48"/>
      <c r="M175" s="44"/>
      <c r="N175" s="5">
        <v>1050</v>
      </c>
      <c r="O175" s="6">
        <v>0</v>
      </c>
      <c r="P175" s="43"/>
      <c r="Q175" s="43"/>
      <c r="R175" s="43"/>
      <c r="S175" s="48"/>
      <c r="T175" s="2">
        <v>3.4560146331787109</v>
      </c>
      <c r="U175" s="11">
        <v>0.105</v>
      </c>
      <c r="V175" s="11">
        <v>1</v>
      </c>
      <c r="W175" s="11">
        <v>0.36288153648376464</v>
      </c>
      <c r="X175" s="11">
        <v>0.1292156302928924</v>
      </c>
      <c r="Y175" s="19">
        <v>0</v>
      </c>
      <c r="Z175" s="11">
        <f t="shared" si="2"/>
        <v>0.49209716677665705</v>
      </c>
      <c r="AA175" s="46"/>
      <c r="AC175" s="3">
        <v>57.054689159166038</v>
      </c>
      <c r="AD175" s="47" t="s">
        <v>128</v>
      </c>
      <c r="AE175" s="3">
        <v>57.054689159166038</v>
      </c>
      <c r="AF175" s="47" t="s">
        <v>128</v>
      </c>
    </row>
    <row r="176" spans="1:32" x14ac:dyDescent="0.25">
      <c r="A176" s="41">
        <v>292</v>
      </c>
      <c r="B176" s="43"/>
      <c r="C176" s="43"/>
      <c r="E176" s="43"/>
      <c r="F176" s="43"/>
      <c r="G176" s="43"/>
      <c r="H176" s="43"/>
      <c r="I176" s="43"/>
      <c r="J176" s="43"/>
      <c r="K176" s="43"/>
      <c r="L176" s="48"/>
      <c r="M176" s="13" t="s">
        <v>62</v>
      </c>
      <c r="N176" s="5">
        <v>1050</v>
      </c>
      <c r="O176" s="6">
        <v>0</v>
      </c>
      <c r="P176" s="43"/>
      <c r="Q176" s="43"/>
      <c r="R176" s="43"/>
      <c r="S176" s="48"/>
      <c r="T176" s="2">
        <v>2.4168524742126465</v>
      </c>
      <c r="U176" s="11">
        <v>0.105</v>
      </c>
      <c r="V176" s="11">
        <v>1</v>
      </c>
      <c r="W176" s="11">
        <v>0.25376950979232787</v>
      </c>
      <c r="X176" s="11">
        <v>0</v>
      </c>
      <c r="Y176" s="19">
        <v>0</v>
      </c>
      <c r="Z176" s="11">
        <f t="shared" si="2"/>
        <v>0.25376950979232787</v>
      </c>
      <c r="AA176" s="46"/>
      <c r="AC176" s="3">
        <v>57.308458668958366</v>
      </c>
      <c r="AD176" s="47" t="s">
        <v>128</v>
      </c>
      <c r="AE176" s="3">
        <v>57.308458668958366</v>
      </c>
      <c r="AF176" s="47" t="s">
        <v>128</v>
      </c>
    </row>
    <row r="177" spans="1:32" x14ac:dyDescent="0.25">
      <c r="A177" s="41">
        <v>293</v>
      </c>
      <c r="B177" s="43"/>
      <c r="C177" s="43"/>
      <c r="E177" s="43"/>
      <c r="F177" s="43"/>
      <c r="G177" s="43"/>
      <c r="H177" s="43"/>
      <c r="I177" s="43"/>
      <c r="J177" s="43"/>
      <c r="K177" s="43"/>
      <c r="L177" s="48"/>
      <c r="M177" s="44"/>
      <c r="N177" s="5">
        <v>1050</v>
      </c>
      <c r="O177" s="6">
        <v>0</v>
      </c>
      <c r="P177" s="43"/>
      <c r="Q177" s="43"/>
      <c r="R177" s="43"/>
      <c r="S177" s="48"/>
      <c r="T177" s="2">
        <v>4.5109014511108398</v>
      </c>
      <c r="U177" s="11">
        <v>0.105</v>
      </c>
      <c r="V177" s="11">
        <v>1</v>
      </c>
      <c r="W177" s="11">
        <v>0.47364465236663816</v>
      </c>
      <c r="X177" s="11">
        <v>0</v>
      </c>
      <c r="Y177" s="19">
        <v>0</v>
      </c>
      <c r="Z177" s="11">
        <f t="shared" si="2"/>
        <v>0.47364465236663816</v>
      </c>
      <c r="AA177" s="46"/>
      <c r="AC177" s="3">
        <v>57.782103321325003</v>
      </c>
      <c r="AD177" s="47" t="s">
        <v>128</v>
      </c>
      <c r="AE177" s="3">
        <v>57.782103321325003</v>
      </c>
      <c r="AF177" s="47" t="s">
        <v>128</v>
      </c>
    </row>
    <row r="178" spans="1:32" x14ac:dyDescent="0.25">
      <c r="A178" s="41">
        <v>294</v>
      </c>
      <c r="B178" s="43"/>
      <c r="C178" s="43"/>
      <c r="E178" s="43"/>
      <c r="F178" s="43"/>
      <c r="G178" s="43"/>
      <c r="H178" s="43"/>
      <c r="I178" s="43"/>
      <c r="J178" s="43"/>
      <c r="K178" s="43"/>
      <c r="L178" s="48"/>
      <c r="M178" s="44"/>
      <c r="N178" s="5">
        <v>1050</v>
      </c>
      <c r="O178" s="6">
        <v>0</v>
      </c>
      <c r="P178" s="43"/>
      <c r="Q178" s="43"/>
      <c r="R178" s="43"/>
      <c r="S178" s="48"/>
      <c r="T178" s="2">
        <v>2.8411464691162109</v>
      </c>
      <c r="U178" s="11">
        <v>0.105</v>
      </c>
      <c r="V178" s="11">
        <v>1</v>
      </c>
      <c r="W178" s="11">
        <v>0.29832037925720212</v>
      </c>
      <c r="X178" s="11">
        <v>0</v>
      </c>
      <c r="Y178" s="19">
        <v>0</v>
      </c>
      <c r="Z178" s="11">
        <f t="shared" si="2"/>
        <v>0.29832037925720212</v>
      </c>
      <c r="AA178" s="46"/>
      <c r="AC178" s="3">
        <v>58.078797082956811</v>
      </c>
      <c r="AD178" s="47" t="s">
        <v>128</v>
      </c>
      <c r="AE178" s="3">
        <v>58.078797082956811</v>
      </c>
      <c r="AF178" s="47" t="s">
        <v>128</v>
      </c>
    </row>
    <row r="179" spans="1:32" x14ac:dyDescent="0.25">
      <c r="A179" s="41">
        <v>295</v>
      </c>
      <c r="B179" s="43"/>
      <c r="C179" s="43"/>
      <c r="E179" s="43"/>
      <c r="F179" s="43"/>
      <c r="G179" s="43"/>
      <c r="H179" s="43"/>
      <c r="I179" s="43"/>
      <c r="J179" s="43"/>
      <c r="K179" s="43"/>
      <c r="L179" s="48"/>
      <c r="M179" s="44"/>
      <c r="N179" s="5">
        <v>1050</v>
      </c>
      <c r="O179" s="6">
        <v>0</v>
      </c>
      <c r="P179" s="43"/>
      <c r="Q179" s="43"/>
      <c r="R179" s="43"/>
      <c r="S179" s="48"/>
      <c r="T179" s="2">
        <v>3.1102492809295654</v>
      </c>
      <c r="U179" s="11">
        <v>0.105</v>
      </c>
      <c r="V179" s="11">
        <v>1</v>
      </c>
      <c r="W179" s="11">
        <v>0.32657617449760434</v>
      </c>
      <c r="X179" s="11">
        <v>0</v>
      </c>
      <c r="Y179" s="19">
        <v>0</v>
      </c>
      <c r="Z179" s="11">
        <f t="shared" si="2"/>
        <v>0.32657617449760434</v>
      </c>
      <c r="AA179" s="46"/>
      <c r="AC179" s="3">
        <v>58.401906558724839</v>
      </c>
      <c r="AD179" s="47" t="s">
        <v>128</v>
      </c>
      <c r="AE179" s="3">
        <v>58.401906558724839</v>
      </c>
      <c r="AF179" s="47" t="s">
        <v>128</v>
      </c>
    </row>
    <row r="180" spans="1:32" x14ac:dyDescent="0.25">
      <c r="A180" s="41">
        <v>296</v>
      </c>
      <c r="B180" s="43"/>
      <c r="C180" s="43"/>
      <c r="E180" s="43"/>
      <c r="F180" s="43"/>
      <c r="G180" s="43"/>
      <c r="H180" s="43"/>
      <c r="I180" s="43"/>
      <c r="J180" s="43"/>
      <c r="K180" s="43"/>
      <c r="L180" s="48"/>
      <c r="M180" s="44"/>
      <c r="N180" s="5">
        <v>1050</v>
      </c>
      <c r="O180" s="6">
        <v>0</v>
      </c>
      <c r="P180" s="43"/>
      <c r="Q180" s="43"/>
      <c r="R180" s="43"/>
      <c r="S180" s="48"/>
      <c r="T180" s="2">
        <v>3.2748992443084717</v>
      </c>
      <c r="U180" s="11">
        <v>0.105</v>
      </c>
      <c r="V180" s="11">
        <v>1</v>
      </c>
      <c r="W180" s="11">
        <v>0.34386442065238954</v>
      </c>
      <c r="X180" s="11">
        <v>0</v>
      </c>
      <c r="Y180" s="19">
        <v>0</v>
      </c>
      <c r="Z180" s="11">
        <f t="shared" si="2"/>
        <v>0.34386442065238954</v>
      </c>
      <c r="AA180" s="46"/>
      <c r="AC180" s="3">
        <v>58.740187434590823</v>
      </c>
      <c r="AD180" s="47" t="s">
        <v>128</v>
      </c>
      <c r="AE180" s="3">
        <v>58.740187434590823</v>
      </c>
      <c r="AF180" s="47" t="s">
        <v>128</v>
      </c>
    </row>
    <row r="181" spans="1:32" x14ac:dyDescent="0.25">
      <c r="A181" s="41">
        <v>297</v>
      </c>
      <c r="B181" s="43"/>
      <c r="C181" s="43"/>
      <c r="E181" s="43"/>
      <c r="F181" s="43"/>
      <c r="G181" s="43"/>
      <c r="H181" s="43"/>
      <c r="I181" s="43"/>
      <c r="J181" s="43"/>
      <c r="K181" s="43"/>
      <c r="L181" s="48"/>
      <c r="M181" s="44"/>
      <c r="N181" s="5">
        <v>1050</v>
      </c>
      <c r="O181" s="6">
        <v>0</v>
      </c>
      <c r="P181" s="43"/>
      <c r="Q181" s="43"/>
      <c r="R181" s="43"/>
      <c r="S181" s="48"/>
      <c r="T181" s="2">
        <v>2.4823634624481201</v>
      </c>
      <c r="U181" s="11">
        <v>0.105</v>
      </c>
      <c r="V181" s="11">
        <v>1</v>
      </c>
      <c r="W181" s="11">
        <v>0.26064816355705261</v>
      </c>
      <c r="X181" s="11">
        <v>0</v>
      </c>
      <c r="Y181" s="19">
        <v>0</v>
      </c>
      <c r="Z181" s="11">
        <f t="shared" si="2"/>
        <v>0.26064816355705261</v>
      </c>
      <c r="AA181" s="46"/>
      <c r="AC181" s="3">
        <v>58.995069023576413</v>
      </c>
      <c r="AD181" s="47" t="s">
        <v>128</v>
      </c>
      <c r="AE181" s="3">
        <v>58.995069023576413</v>
      </c>
      <c r="AF181" s="47" t="s">
        <v>128</v>
      </c>
    </row>
    <row r="182" spans="1:32" x14ac:dyDescent="0.25">
      <c r="A182" s="41">
        <v>298</v>
      </c>
      <c r="M182" s="53" t="s">
        <v>63</v>
      </c>
      <c r="AC182" s="10"/>
      <c r="AD182" s="10"/>
      <c r="AE182" s="10"/>
      <c r="AF182" s="10" t="s">
        <v>128</v>
      </c>
    </row>
    <row r="183" spans="1:32" x14ac:dyDescent="0.25">
      <c r="A183" s="8" t="s">
        <v>91</v>
      </c>
      <c r="B183" s="49">
        <f>SUM(B5:B181)</f>
        <v>200.5</v>
      </c>
      <c r="C183" s="49">
        <f>SUM(C5:C181)</f>
        <v>388.30000000000007</v>
      </c>
      <c r="D183" s="8"/>
      <c r="E183" s="8"/>
      <c r="F183" s="8"/>
      <c r="G183" s="8"/>
      <c r="H183" s="8"/>
      <c r="I183" s="8"/>
      <c r="J183" s="50"/>
      <c r="K183" s="8"/>
      <c r="L183" s="51"/>
      <c r="M183" s="51"/>
      <c r="N183" s="8"/>
      <c r="O183" s="49"/>
      <c r="P183" s="49"/>
      <c r="Q183" s="49"/>
      <c r="R183" s="49">
        <f>SUM(R5:R181)</f>
        <v>246.5</v>
      </c>
      <c r="S183" s="52"/>
      <c r="T183" s="49">
        <f>SUM(T5:T181)</f>
        <v>1034.3852236270905</v>
      </c>
      <c r="U183" s="49"/>
      <c r="V183" s="49"/>
      <c r="W183" s="49">
        <f>SUM(W5:W181)</f>
        <v>491.86905528475478</v>
      </c>
      <c r="X183" s="49">
        <f>SUM(X5:X181)</f>
        <v>78.092242441931489</v>
      </c>
      <c r="Y183" s="49">
        <f>SUM(Y5:Y181)</f>
        <v>0</v>
      </c>
      <c r="Z183" s="49">
        <f>SUM(Z5:Z181)</f>
        <v>569.96129772668644</v>
      </c>
      <c r="AA183" s="18"/>
      <c r="AB183" s="18"/>
      <c r="AC183" s="10"/>
      <c r="AD183" s="10"/>
      <c r="AE183" s="10"/>
      <c r="AF183" s="10" t="s">
        <v>128</v>
      </c>
    </row>
    <row r="184" spans="1:32" x14ac:dyDescent="0.25">
      <c r="M184" s="24"/>
      <c r="AC184" s="10"/>
      <c r="AD184" s="10"/>
      <c r="AE184" s="10"/>
      <c r="AF184" s="10" t="s">
        <v>128</v>
      </c>
    </row>
    <row r="185" spans="1:32" x14ac:dyDescent="0.25">
      <c r="M185" s="24"/>
      <c r="N185" s="24"/>
      <c r="AC185" s="10"/>
      <c r="AD185" s="10"/>
      <c r="AE185" s="10"/>
      <c r="AF185" s="10" t="s">
        <v>128</v>
      </c>
    </row>
    <row r="186" spans="1:32" x14ac:dyDescent="0.25">
      <c r="A186" s="41">
        <v>315</v>
      </c>
      <c r="F186" s="14">
        <v>21.346583119999998</v>
      </c>
      <c r="G186" s="14">
        <v>22.487193389999998</v>
      </c>
      <c r="H186" s="14">
        <v>13.625127209999999</v>
      </c>
      <c r="I186" s="14">
        <v>13.805836862749999</v>
      </c>
      <c r="J186" s="14">
        <v>13.374494755000001</v>
      </c>
      <c r="K186" s="14">
        <v>15.4122493375</v>
      </c>
      <c r="AC186" s="10"/>
      <c r="AD186" s="10"/>
      <c r="AE186" s="10"/>
      <c r="AF186" s="10" t="s">
        <v>128</v>
      </c>
    </row>
    <row r="187" spans="1:32" x14ac:dyDescent="0.25">
      <c r="AC187" s="10"/>
      <c r="AD187" s="10"/>
      <c r="AE187" s="10"/>
      <c r="AF187" s="10" t="s">
        <v>128</v>
      </c>
    </row>
    <row r="188" spans="1:32" x14ac:dyDescent="0.25">
      <c r="T188" s="78"/>
      <c r="U188" s="78"/>
      <c r="V188" s="78"/>
      <c r="W188" s="122"/>
      <c r="AC188" s="10"/>
      <c r="AD188" s="10"/>
      <c r="AE188" s="10"/>
      <c r="AF188" s="10" t="s">
        <v>128</v>
      </c>
    </row>
    <row r="189" spans="1:32" x14ac:dyDescent="0.25">
      <c r="T189" s="78"/>
      <c r="U189" s="78"/>
      <c r="V189" s="78"/>
      <c r="W189" s="122"/>
      <c r="AC189" s="10"/>
      <c r="AD189" s="10"/>
      <c r="AE189" s="10"/>
      <c r="AF189" s="10" t="s">
        <v>128</v>
      </c>
    </row>
    <row r="190" spans="1:32" x14ac:dyDescent="0.25">
      <c r="AC190" s="10"/>
      <c r="AD190" s="10"/>
      <c r="AE190" s="10"/>
      <c r="AF190" s="10" t="s">
        <v>128</v>
      </c>
    </row>
    <row r="193" spans="17:17" s="16" customFormat="1" x14ac:dyDescent="0.25">
      <c r="Q193" s="58"/>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93"/>
  <sheetViews>
    <sheetView workbookViewId="0">
      <pane xSplit="1" ySplit="4" topLeftCell="B5" activePane="bottomRight" state="frozen"/>
      <selection pane="topRight" activeCell="B1" sqref="B1"/>
      <selection pane="bottomLeft" activeCell="A5" sqref="A5"/>
      <selection pane="bottomRight" activeCell="T188" sqref="T188:W189"/>
    </sheetView>
  </sheetViews>
  <sheetFormatPr defaultRowHeight="15" x14ac:dyDescent="0.25"/>
  <cols>
    <col min="1" max="1" width="6.42578125" style="16" customWidth="1"/>
    <col min="2" max="2" width="8" style="16" customWidth="1"/>
    <col min="3" max="3" width="7.140625" style="16" customWidth="1"/>
    <col min="4" max="4" width="3" style="16" customWidth="1"/>
    <col min="5" max="11" width="8.7109375" style="16" customWidth="1"/>
    <col min="12" max="12" width="2.28515625" style="24" customWidth="1"/>
    <col min="13" max="13" width="8.7109375" style="16" customWidth="1"/>
    <col min="14" max="15" width="8" style="16" customWidth="1"/>
    <col min="16" max="16" width="4.42578125" style="16" customWidth="1"/>
    <col min="17" max="17" width="6.7109375" style="58" customWidth="1"/>
    <col min="18" max="18" width="9.140625" style="16"/>
    <col min="19" max="19" width="2.42578125" style="24" customWidth="1"/>
    <col min="20" max="20" width="8.42578125" style="16" customWidth="1"/>
    <col min="21" max="21" width="8.28515625" style="16" customWidth="1"/>
    <col min="22" max="22" width="7.7109375" style="16" customWidth="1"/>
    <col min="23" max="24" width="8.28515625" style="16" customWidth="1"/>
    <col min="25" max="25" width="9.28515625" style="16" customWidth="1"/>
    <col min="26" max="26" width="8.28515625" style="16" customWidth="1"/>
    <col min="27" max="27" width="2.28515625" style="16" customWidth="1"/>
    <col min="28" max="28" width="2.42578125" style="16" customWidth="1"/>
    <col min="29" max="16384" width="9.140625" style="16"/>
  </cols>
  <sheetData>
    <row r="1" spans="1:32" ht="15.75" x14ac:dyDescent="0.25">
      <c r="A1" s="23" t="s">
        <v>0</v>
      </c>
      <c r="G1" s="23" t="s">
        <v>117</v>
      </c>
    </row>
    <row r="2" spans="1:32" x14ac:dyDescent="0.25">
      <c r="B2" s="25" t="s">
        <v>120</v>
      </c>
      <c r="D2" s="26"/>
      <c r="E2" s="25" t="s">
        <v>318</v>
      </c>
      <c r="L2" s="27"/>
      <c r="M2" s="25" t="s">
        <v>121</v>
      </c>
      <c r="S2" s="27"/>
      <c r="T2" s="25" t="s">
        <v>122</v>
      </c>
      <c r="AB2" s="26"/>
      <c r="AC2" s="25" t="s">
        <v>123</v>
      </c>
    </row>
    <row r="3" spans="1:32" x14ac:dyDescent="0.25">
      <c r="A3" s="9" t="s">
        <v>1</v>
      </c>
      <c r="B3" s="28" t="s">
        <v>34</v>
      </c>
      <c r="C3" s="9" t="s">
        <v>35</v>
      </c>
      <c r="D3" s="26"/>
      <c r="E3" s="28" t="s">
        <v>37</v>
      </c>
      <c r="F3" s="28" t="s">
        <v>38</v>
      </c>
      <c r="G3" s="28" t="s">
        <v>39</v>
      </c>
      <c r="H3" s="28" t="s">
        <v>40</v>
      </c>
      <c r="I3" s="28" t="s">
        <v>106</v>
      </c>
      <c r="J3" s="28" t="s">
        <v>107</v>
      </c>
      <c r="K3" s="28" t="s">
        <v>108</v>
      </c>
      <c r="L3" s="29"/>
      <c r="M3" s="30" t="s">
        <v>10</v>
      </c>
      <c r="N3" s="30" t="s">
        <v>12</v>
      </c>
      <c r="O3" s="30" t="s">
        <v>14</v>
      </c>
      <c r="P3" s="30" t="s">
        <v>66</v>
      </c>
      <c r="Q3" s="30" t="s">
        <v>154</v>
      </c>
      <c r="R3" s="30" t="s">
        <v>60</v>
      </c>
      <c r="S3" s="29"/>
      <c r="T3" s="30" t="s">
        <v>3</v>
      </c>
      <c r="U3" s="30" t="s">
        <v>6</v>
      </c>
      <c r="V3" s="30" t="s">
        <v>7</v>
      </c>
      <c r="W3" s="30" t="s">
        <v>8</v>
      </c>
      <c r="X3" s="30" t="s">
        <v>5</v>
      </c>
      <c r="Y3" s="30" t="s">
        <v>36</v>
      </c>
      <c r="Z3" s="30" t="s">
        <v>9</v>
      </c>
      <c r="AA3" s="30" t="s">
        <v>103</v>
      </c>
      <c r="AB3" s="26"/>
      <c r="AC3" s="31" t="s">
        <v>124</v>
      </c>
      <c r="AE3" s="31" t="s">
        <v>125</v>
      </c>
      <c r="AF3" s="32"/>
    </row>
    <row r="4" spans="1:32" x14ac:dyDescent="0.25">
      <c r="B4" s="33" t="s">
        <v>4</v>
      </c>
      <c r="C4" s="1" t="s">
        <v>4</v>
      </c>
      <c r="D4" s="26"/>
      <c r="E4" s="34" t="s">
        <v>41</v>
      </c>
      <c r="F4" s="34" t="s">
        <v>41</v>
      </c>
      <c r="G4" s="34" t="s">
        <v>41</v>
      </c>
      <c r="H4" s="34" t="s">
        <v>41</v>
      </c>
      <c r="I4" s="34" t="s">
        <v>41</v>
      </c>
      <c r="J4" s="34" t="s">
        <v>41</v>
      </c>
      <c r="K4" s="34" t="s">
        <v>41</v>
      </c>
      <c r="L4" s="35"/>
      <c r="M4" s="36" t="s">
        <v>11</v>
      </c>
      <c r="N4" s="36" t="s">
        <v>13</v>
      </c>
      <c r="O4" s="36" t="s">
        <v>15</v>
      </c>
      <c r="P4" s="36"/>
      <c r="Q4" s="36" t="s">
        <v>155</v>
      </c>
      <c r="R4" s="36" t="s">
        <v>61</v>
      </c>
      <c r="S4" s="35"/>
      <c r="T4" s="37" t="s">
        <v>4</v>
      </c>
      <c r="U4" s="37"/>
      <c r="V4" s="37"/>
      <c r="W4" s="37" t="s">
        <v>4</v>
      </c>
      <c r="X4" s="37" t="s">
        <v>4</v>
      </c>
      <c r="Y4" s="37" t="s">
        <v>4</v>
      </c>
      <c r="Z4" s="37" t="s">
        <v>4</v>
      </c>
      <c r="AA4" s="38" t="s">
        <v>4</v>
      </c>
      <c r="AB4" s="26"/>
      <c r="AC4" s="39" t="s">
        <v>126</v>
      </c>
      <c r="AD4" s="39" t="s">
        <v>127</v>
      </c>
      <c r="AE4" s="39" t="s">
        <v>126</v>
      </c>
      <c r="AF4" s="40" t="s">
        <v>127</v>
      </c>
    </row>
    <row r="5" spans="1:32" x14ac:dyDescent="0.25">
      <c r="A5" s="41">
        <v>121</v>
      </c>
      <c r="B5" s="43"/>
      <c r="C5" s="43"/>
      <c r="D5" s="24"/>
      <c r="E5" s="43"/>
      <c r="F5" s="43"/>
      <c r="G5" s="43"/>
      <c r="H5" s="43"/>
      <c r="I5" s="43"/>
      <c r="J5" s="43"/>
      <c r="K5" s="43"/>
      <c r="L5" s="43"/>
      <c r="M5" s="44"/>
      <c r="N5" s="5">
        <v>50</v>
      </c>
      <c r="O5" s="6">
        <v>0</v>
      </c>
      <c r="P5" s="43"/>
      <c r="Q5" s="43"/>
      <c r="R5" s="73">
        <v>77</v>
      </c>
      <c r="S5" s="43"/>
      <c r="T5" s="2">
        <v>4.28192138671875</v>
      </c>
      <c r="U5" s="11">
        <v>0.15</v>
      </c>
      <c r="V5" s="11">
        <v>1</v>
      </c>
      <c r="W5" s="11">
        <v>0.6422882080078125</v>
      </c>
      <c r="X5" s="11">
        <v>0</v>
      </c>
      <c r="Y5" s="19">
        <v>0</v>
      </c>
      <c r="Z5" s="11">
        <f>W5+X5</f>
        <v>0.6422882080078125</v>
      </c>
      <c r="AA5" s="46"/>
      <c r="AC5" s="3">
        <v>80</v>
      </c>
      <c r="AD5" s="47" t="s">
        <v>128</v>
      </c>
      <c r="AE5" s="3">
        <v>6</v>
      </c>
      <c r="AF5" s="47"/>
    </row>
    <row r="6" spans="1:32" x14ac:dyDescent="0.25">
      <c r="A6" s="41">
        <v>122</v>
      </c>
      <c r="B6" s="43"/>
      <c r="C6" s="43"/>
      <c r="D6" s="24"/>
      <c r="E6" s="43"/>
      <c r="F6" s="43"/>
      <c r="G6" s="43"/>
      <c r="H6" s="43"/>
      <c r="I6" s="43"/>
      <c r="J6" s="43"/>
      <c r="K6" s="43"/>
      <c r="L6" s="43"/>
      <c r="M6" s="44"/>
      <c r="N6" s="5">
        <v>50</v>
      </c>
      <c r="O6" s="6">
        <v>0</v>
      </c>
      <c r="P6" s="43"/>
      <c r="Q6" s="43"/>
      <c r="R6" s="43"/>
      <c r="S6" s="43"/>
      <c r="T6" s="2">
        <v>4.1719999313354492</v>
      </c>
      <c r="U6" s="11">
        <v>0.15</v>
      </c>
      <c r="V6" s="11">
        <v>0.65359477124183007</v>
      </c>
      <c r="W6" s="11">
        <v>0.40901960111131852</v>
      </c>
      <c r="X6" s="11">
        <v>0</v>
      </c>
      <c r="Y6" s="19">
        <v>0</v>
      </c>
      <c r="Z6" s="11">
        <f t="shared" ref="Z6:Z69" si="0">W6+X6</f>
        <v>0.40901960111131852</v>
      </c>
      <c r="AA6" s="46"/>
      <c r="AC6" s="3">
        <v>80.368117641000183</v>
      </c>
      <c r="AD6" s="47" t="s">
        <v>128</v>
      </c>
      <c r="AE6" s="3">
        <v>6.368117641000187</v>
      </c>
      <c r="AF6" s="47" t="s">
        <v>128</v>
      </c>
    </row>
    <row r="7" spans="1:32" x14ac:dyDescent="0.25">
      <c r="A7" s="41">
        <v>123</v>
      </c>
      <c r="B7" s="43"/>
      <c r="C7" s="43"/>
      <c r="D7" s="24"/>
      <c r="E7" s="43"/>
      <c r="F7" s="43"/>
      <c r="G7" s="43"/>
      <c r="H7" s="43"/>
      <c r="I7" s="43"/>
      <c r="J7" s="43"/>
      <c r="K7" s="43"/>
      <c r="L7" s="43"/>
      <c r="M7" s="13" t="s">
        <v>16</v>
      </c>
      <c r="N7" s="5">
        <v>50</v>
      </c>
      <c r="O7" s="6">
        <v>0</v>
      </c>
      <c r="P7" s="24"/>
      <c r="Q7" s="44"/>
      <c r="R7" s="14">
        <v>34</v>
      </c>
      <c r="S7" s="43"/>
      <c r="T7" s="2">
        <v>5.1671533584594727</v>
      </c>
      <c r="U7" s="11">
        <v>0.15</v>
      </c>
      <c r="V7" s="11">
        <v>0.54666154219311935</v>
      </c>
      <c r="W7" s="11">
        <v>0.42370260355257167</v>
      </c>
      <c r="X7" s="11">
        <v>0</v>
      </c>
      <c r="Y7" s="19">
        <v>0</v>
      </c>
      <c r="Z7" s="11">
        <f t="shared" si="0"/>
        <v>0.42370260355257167</v>
      </c>
      <c r="AA7" s="46"/>
      <c r="AC7" s="3">
        <v>80.756909279511234</v>
      </c>
      <c r="AD7" s="47" t="s">
        <v>128</v>
      </c>
      <c r="AE7" s="3">
        <v>6.7569092795112358</v>
      </c>
      <c r="AF7" s="47" t="s">
        <v>128</v>
      </c>
    </row>
    <row r="8" spans="1:32" x14ac:dyDescent="0.25">
      <c r="A8" s="41">
        <v>124</v>
      </c>
      <c r="B8" s="43"/>
      <c r="C8" s="43"/>
      <c r="D8" s="24"/>
      <c r="E8" s="43"/>
      <c r="F8" s="43"/>
      <c r="G8" s="43"/>
      <c r="H8" s="43"/>
      <c r="I8" s="43"/>
      <c r="J8" s="43"/>
      <c r="K8" s="43"/>
      <c r="L8" s="43"/>
      <c r="M8" s="44"/>
      <c r="N8" s="5">
        <v>50</v>
      </c>
      <c r="O8" s="6">
        <v>0</v>
      </c>
      <c r="P8" s="43"/>
      <c r="Q8" s="43"/>
      <c r="R8" s="43"/>
      <c r="S8" s="43"/>
      <c r="T8" s="2">
        <v>5.1677632331848145</v>
      </c>
      <c r="U8" s="11">
        <v>0.15</v>
      </c>
      <c r="V8" s="11">
        <v>0.43588961969571488</v>
      </c>
      <c r="W8" s="11">
        <v>0.33788615255856402</v>
      </c>
      <c r="X8" s="11">
        <v>0</v>
      </c>
      <c r="Y8" s="19">
        <v>0</v>
      </c>
      <c r="Z8" s="11">
        <f t="shared" si="0"/>
        <v>0.33788615255856402</v>
      </c>
      <c r="AA8" s="46"/>
      <c r="AC8" s="3">
        <v>81.074834460832903</v>
      </c>
      <c r="AD8" s="47" t="s">
        <v>128</v>
      </c>
      <c r="AE8" s="3">
        <v>7.0748344608329106</v>
      </c>
      <c r="AF8" s="47" t="s">
        <v>128</v>
      </c>
    </row>
    <row r="9" spans="1:32" x14ac:dyDescent="0.25">
      <c r="A9" s="41">
        <v>125</v>
      </c>
      <c r="B9" s="43"/>
      <c r="C9" s="43"/>
      <c r="D9" s="24"/>
      <c r="E9" s="43"/>
      <c r="F9" s="43"/>
      <c r="G9" s="43"/>
      <c r="H9" s="43"/>
      <c r="I9" s="43"/>
      <c r="J9" s="43"/>
      <c r="K9" s="43"/>
      <c r="L9" s="43"/>
      <c r="M9" s="44"/>
      <c r="N9" s="5">
        <v>50</v>
      </c>
      <c r="O9" s="6">
        <v>0</v>
      </c>
      <c r="P9" s="43"/>
      <c r="Q9" s="43"/>
      <c r="R9" s="43"/>
      <c r="S9" s="43"/>
      <c r="T9" s="2">
        <v>6.6958551406860352</v>
      </c>
      <c r="U9" s="11">
        <v>0.15</v>
      </c>
      <c r="V9" s="11">
        <v>0.34755337066079617</v>
      </c>
      <c r="W9" s="11">
        <v>0.34907505354027762</v>
      </c>
      <c r="X9" s="11">
        <v>0</v>
      </c>
      <c r="Y9" s="19">
        <v>0</v>
      </c>
      <c r="Z9" s="11">
        <f t="shared" si="0"/>
        <v>0.34907505354027762</v>
      </c>
      <c r="AA9" s="46"/>
      <c r="AC9" s="3">
        <v>81.411635707953863</v>
      </c>
      <c r="AD9" s="47" t="s">
        <v>128</v>
      </c>
      <c r="AE9" s="3">
        <v>7.4116357079538711</v>
      </c>
      <c r="AF9" s="47" t="s">
        <v>128</v>
      </c>
    </row>
    <row r="10" spans="1:32" x14ac:dyDescent="0.25">
      <c r="A10" s="41">
        <v>126</v>
      </c>
      <c r="B10" s="43"/>
      <c r="C10" s="43"/>
      <c r="D10" s="24"/>
      <c r="E10" s="43"/>
      <c r="F10" s="43"/>
      <c r="G10" s="43"/>
      <c r="H10" s="43"/>
      <c r="I10" s="43"/>
      <c r="J10" s="43"/>
      <c r="K10" s="43"/>
      <c r="L10" s="43"/>
      <c r="M10" s="44"/>
      <c r="N10" s="5">
        <v>50</v>
      </c>
      <c r="O10" s="6">
        <v>0</v>
      </c>
      <c r="P10" s="43"/>
      <c r="Q10" s="43"/>
      <c r="R10" s="43"/>
      <c r="S10" s="43"/>
      <c r="T10" s="2">
        <v>6.6275444030761719</v>
      </c>
      <c r="U10" s="11">
        <v>0.15</v>
      </c>
      <c r="V10" s="11">
        <v>0.25629191875484109</v>
      </c>
      <c r="W10" s="11">
        <v>0.254787910754595</v>
      </c>
      <c r="X10" s="11">
        <v>0</v>
      </c>
      <c r="Y10" s="19">
        <v>0</v>
      </c>
      <c r="Z10" s="11">
        <f t="shared" si="0"/>
        <v>0.254787910754595</v>
      </c>
      <c r="AA10" s="46"/>
      <c r="AC10" s="3">
        <v>81.66621862579828</v>
      </c>
      <c r="AD10" s="47" t="s">
        <v>128</v>
      </c>
      <c r="AE10" s="3">
        <v>7.6662186257982814</v>
      </c>
      <c r="AF10" s="47" t="s">
        <v>128</v>
      </c>
    </row>
    <row r="11" spans="1:32" x14ac:dyDescent="0.25">
      <c r="A11" s="41">
        <v>127</v>
      </c>
      <c r="B11" s="43"/>
      <c r="C11" s="4">
        <v>28.7</v>
      </c>
      <c r="D11" s="24"/>
      <c r="E11" s="43"/>
      <c r="F11" s="43"/>
      <c r="G11" s="43"/>
      <c r="H11" s="43"/>
      <c r="I11" s="43"/>
      <c r="J11" s="43"/>
      <c r="K11" s="43"/>
      <c r="L11" s="43"/>
      <c r="M11" s="44"/>
      <c r="N11" s="5">
        <v>50</v>
      </c>
      <c r="O11" s="6">
        <v>0</v>
      </c>
      <c r="P11" s="43"/>
      <c r="Q11" s="43"/>
      <c r="R11" s="43"/>
      <c r="S11" s="43"/>
      <c r="T11" s="2">
        <v>8.1485261917114258</v>
      </c>
      <c r="U11" s="11">
        <v>0.15</v>
      </c>
      <c r="V11" s="11">
        <v>0.18968070025690784</v>
      </c>
      <c r="W11" s="11">
        <v>0.23184272311583662</v>
      </c>
      <c r="X11" s="11">
        <v>4.8215142849523964</v>
      </c>
      <c r="Y11" s="19">
        <v>0</v>
      </c>
      <c r="Z11" s="11">
        <f t="shared" si="0"/>
        <v>5.0533570080682333</v>
      </c>
      <c r="AA11" s="46"/>
      <c r="AC11" s="3">
        <v>58.027524300133408</v>
      </c>
      <c r="AD11" s="47" t="s">
        <v>128</v>
      </c>
      <c r="AE11" s="3">
        <v>0</v>
      </c>
      <c r="AF11" s="47" t="s">
        <v>128</v>
      </c>
    </row>
    <row r="12" spans="1:32" x14ac:dyDescent="0.25">
      <c r="A12" s="41">
        <v>128</v>
      </c>
      <c r="B12" s="43"/>
      <c r="C12" s="43"/>
      <c r="D12" s="24"/>
      <c r="E12" s="43"/>
      <c r="F12" s="43"/>
      <c r="G12" s="43"/>
      <c r="H12" s="43"/>
      <c r="I12" s="43"/>
      <c r="J12" s="43"/>
      <c r="K12" s="43"/>
      <c r="L12" s="43"/>
      <c r="M12" s="44"/>
      <c r="N12" s="5">
        <v>50</v>
      </c>
      <c r="O12" s="6">
        <v>0</v>
      </c>
      <c r="P12" s="43"/>
      <c r="Q12" s="43"/>
      <c r="R12" s="43"/>
      <c r="S12" s="43"/>
      <c r="T12" s="2">
        <v>8.2271862030029297</v>
      </c>
      <c r="U12" s="11">
        <v>0.15</v>
      </c>
      <c r="V12" s="11">
        <v>1</v>
      </c>
      <c r="W12" s="11">
        <v>1.2340779304504395</v>
      </c>
      <c r="X12" s="11">
        <v>0</v>
      </c>
      <c r="Y12" s="19">
        <v>0</v>
      </c>
      <c r="Z12" s="11">
        <f t="shared" si="0"/>
        <v>1.2340779304504395</v>
      </c>
      <c r="AA12" s="46"/>
      <c r="AC12" s="3">
        <v>59.261602230583847</v>
      </c>
      <c r="AD12" s="47" t="s">
        <v>128</v>
      </c>
      <c r="AE12" s="3">
        <v>1.2340779304504395</v>
      </c>
      <c r="AF12" s="47" t="s">
        <v>128</v>
      </c>
    </row>
    <row r="13" spans="1:32" x14ac:dyDescent="0.25">
      <c r="A13" s="41">
        <v>129</v>
      </c>
      <c r="B13" s="43"/>
      <c r="C13" s="43"/>
      <c r="D13" s="24"/>
      <c r="E13" s="43"/>
      <c r="F13" s="43"/>
      <c r="G13" s="43"/>
      <c r="H13" s="43"/>
      <c r="I13" s="43"/>
      <c r="J13" s="43"/>
      <c r="K13" s="43"/>
      <c r="L13" s="43"/>
      <c r="M13" s="44"/>
      <c r="N13" s="5">
        <v>50</v>
      </c>
      <c r="O13" s="6">
        <v>0</v>
      </c>
      <c r="P13" s="43"/>
      <c r="Q13" s="43"/>
      <c r="R13" s="43"/>
      <c r="S13" s="43"/>
      <c r="T13" s="2">
        <v>10.812586784362793</v>
      </c>
      <c r="U13" s="11">
        <v>0.15</v>
      </c>
      <c r="V13" s="11">
        <v>1</v>
      </c>
      <c r="W13" s="11">
        <v>1.6218880176544188</v>
      </c>
      <c r="X13" s="11">
        <v>0</v>
      </c>
      <c r="Y13" s="19">
        <v>0</v>
      </c>
      <c r="Z13" s="11">
        <f t="shared" si="0"/>
        <v>1.6218880176544188</v>
      </c>
      <c r="AA13" s="46"/>
      <c r="AC13" s="3">
        <v>60.883490248238267</v>
      </c>
      <c r="AD13" s="47" t="s">
        <v>128</v>
      </c>
      <c r="AE13" s="3">
        <v>2.855965948104858</v>
      </c>
      <c r="AF13" s="47" t="s">
        <v>128</v>
      </c>
    </row>
    <row r="14" spans="1:32" x14ac:dyDescent="0.25">
      <c r="A14" s="41">
        <v>130</v>
      </c>
      <c r="B14" s="43"/>
      <c r="C14" s="43"/>
      <c r="D14" s="24"/>
      <c r="E14" s="43"/>
      <c r="F14" s="43"/>
      <c r="G14" s="43"/>
      <c r="H14" s="43"/>
      <c r="I14" s="43"/>
      <c r="J14" s="43"/>
      <c r="K14" s="43"/>
      <c r="L14" s="43"/>
      <c r="M14" s="44"/>
      <c r="N14" s="5">
        <v>50</v>
      </c>
      <c r="O14" s="6">
        <v>0</v>
      </c>
      <c r="P14" s="43"/>
      <c r="Q14" s="43"/>
      <c r="R14" s="43"/>
      <c r="S14" s="43"/>
      <c r="T14" s="2">
        <v>8.8067407608032227</v>
      </c>
      <c r="U14" s="11">
        <v>0.15</v>
      </c>
      <c r="V14" s="11">
        <v>1</v>
      </c>
      <c r="W14" s="11">
        <v>1.3210111141204834</v>
      </c>
      <c r="X14" s="11">
        <v>0</v>
      </c>
      <c r="Y14" s="19">
        <v>0</v>
      </c>
      <c r="Z14" s="11">
        <f t="shared" si="0"/>
        <v>1.3210111141204834</v>
      </c>
      <c r="AA14" s="46"/>
      <c r="AC14" s="3">
        <v>62.204501362358748</v>
      </c>
      <c r="AD14" s="47" t="s">
        <v>128</v>
      </c>
      <c r="AE14" s="3">
        <v>4.1769770622253413</v>
      </c>
      <c r="AF14" s="47" t="s">
        <v>128</v>
      </c>
    </row>
    <row r="15" spans="1:32" x14ac:dyDescent="0.25">
      <c r="A15" s="41">
        <v>131</v>
      </c>
      <c r="B15" s="4">
        <v>32</v>
      </c>
      <c r="C15" s="43"/>
      <c r="D15" s="24"/>
      <c r="E15" s="43"/>
      <c r="F15" s="43"/>
      <c r="G15" s="43"/>
      <c r="H15" s="43"/>
      <c r="I15" s="43"/>
      <c r="J15" s="43"/>
      <c r="K15" s="43"/>
      <c r="L15" s="43"/>
      <c r="M15" s="44"/>
      <c r="N15" s="5">
        <v>50</v>
      </c>
      <c r="O15" s="6">
        <v>0</v>
      </c>
      <c r="P15" s="43"/>
      <c r="Q15" s="43"/>
      <c r="R15" s="43"/>
      <c r="S15" s="43"/>
      <c r="T15" s="2">
        <v>0.65563225746154785</v>
      </c>
      <c r="U15" s="11">
        <v>0.15</v>
      </c>
      <c r="V15" s="11">
        <v>1</v>
      </c>
      <c r="W15" s="11">
        <v>9.8344838619232169E-2</v>
      </c>
      <c r="X15" s="11">
        <v>0.5572874188423157</v>
      </c>
      <c r="Y15" s="19">
        <v>0</v>
      </c>
      <c r="Z15" s="11">
        <f t="shared" si="0"/>
        <v>0.65563225746154785</v>
      </c>
      <c r="AA15" s="46"/>
      <c r="AC15" s="3">
        <v>39.302846200977982</v>
      </c>
      <c r="AD15" s="47" t="s">
        <v>128</v>
      </c>
      <c r="AE15" s="3">
        <v>0</v>
      </c>
      <c r="AF15" s="47" t="s">
        <v>128</v>
      </c>
    </row>
    <row r="16" spans="1:32" x14ac:dyDescent="0.25">
      <c r="A16" s="41">
        <v>132</v>
      </c>
      <c r="B16" s="4">
        <v>16</v>
      </c>
      <c r="C16" s="43"/>
      <c r="D16" s="24"/>
      <c r="E16" s="43"/>
      <c r="F16" s="43"/>
      <c r="G16" s="43"/>
      <c r="H16" s="43"/>
      <c r="I16" s="43"/>
      <c r="J16" s="43"/>
      <c r="K16" s="43"/>
      <c r="L16" s="43"/>
      <c r="M16" s="44"/>
      <c r="N16" s="5">
        <v>50</v>
      </c>
      <c r="O16" s="6">
        <v>0</v>
      </c>
      <c r="P16" s="43"/>
      <c r="Q16" s="43"/>
      <c r="R16" s="43"/>
      <c r="S16" s="43"/>
      <c r="T16" s="2">
        <v>1.3604356050491333</v>
      </c>
      <c r="U16" s="11">
        <v>0.15</v>
      </c>
      <c r="V16" s="11">
        <v>1</v>
      </c>
      <c r="W16" s="11">
        <v>0.20406534075736998</v>
      </c>
      <c r="X16" s="11">
        <v>1.1563702642917633</v>
      </c>
      <c r="Y16" s="19">
        <v>0</v>
      </c>
      <c r="Z16" s="11">
        <f t="shared" si="0"/>
        <v>1.3604356050491333</v>
      </c>
      <c r="AA16" s="46"/>
      <c r="AC16" s="3">
        <v>24.663281806027111</v>
      </c>
      <c r="AD16" s="47" t="s">
        <v>128</v>
      </c>
      <c r="AE16" s="3">
        <v>0</v>
      </c>
      <c r="AF16" s="47" t="s">
        <v>128</v>
      </c>
    </row>
    <row r="17" spans="1:32" x14ac:dyDescent="0.25">
      <c r="A17" s="41">
        <v>133</v>
      </c>
      <c r="B17" s="43"/>
      <c r="C17" s="43"/>
      <c r="D17" s="24"/>
      <c r="E17" s="43"/>
      <c r="F17" s="43"/>
      <c r="G17" s="43"/>
      <c r="H17" s="43"/>
      <c r="I17" s="43"/>
      <c r="J17" s="43"/>
      <c r="K17" s="43"/>
      <c r="L17" s="43"/>
      <c r="M17" s="44"/>
      <c r="N17" s="5">
        <v>50</v>
      </c>
      <c r="O17" s="6">
        <v>0</v>
      </c>
      <c r="P17" s="43"/>
      <c r="Q17" s="43"/>
      <c r="R17" s="43"/>
      <c r="S17" s="43"/>
      <c r="T17" s="2">
        <v>5.873084545135498</v>
      </c>
      <c r="U17" s="11">
        <v>0.15</v>
      </c>
      <c r="V17" s="11">
        <v>1</v>
      </c>
      <c r="W17" s="11">
        <v>0.88096268177032466</v>
      </c>
      <c r="X17" s="11">
        <v>4.9921218633651732</v>
      </c>
      <c r="Y17" s="19">
        <v>0</v>
      </c>
      <c r="Z17" s="11">
        <f t="shared" si="0"/>
        <v>5.873084545135498</v>
      </c>
      <c r="AA17" s="46"/>
      <c r="AC17" s="3">
        <v>25.544244487797435</v>
      </c>
      <c r="AD17" s="47" t="s">
        <v>128</v>
      </c>
      <c r="AE17" s="3">
        <v>0.88096268177032466</v>
      </c>
      <c r="AF17" s="47" t="s">
        <v>128</v>
      </c>
    </row>
    <row r="18" spans="1:32" x14ac:dyDescent="0.25">
      <c r="A18" s="41">
        <v>134</v>
      </c>
      <c r="B18" s="43"/>
      <c r="C18" s="43"/>
      <c r="D18" s="24"/>
      <c r="E18" s="43"/>
      <c r="F18" s="43"/>
      <c r="G18" s="43"/>
      <c r="H18" s="43"/>
      <c r="I18" s="43"/>
      <c r="J18" s="43"/>
      <c r="K18" s="43"/>
      <c r="L18" s="43"/>
      <c r="M18" s="44"/>
      <c r="N18" s="5">
        <v>50</v>
      </c>
      <c r="O18" s="6">
        <v>0</v>
      </c>
      <c r="P18" s="43"/>
      <c r="Q18" s="43"/>
      <c r="R18" s="43"/>
      <c r="S18" s="43"/>
      <c r="T18" s="2">
        <v>1.9501667022705078</v>
      </c>
      <c r="U18" s="11">
        <v>0.15</v>
      </c>
      <c r="V18" s="11">
        <v>1</v>
      </c>
      <c r="W18" s="11">
        <v>0.29252500534057618</v>
      </c>
      <c r="X18" s="11">
        <v>1.6576416969299317</v>
      </c>
      <c r="Y18" s="19">
        <v>0</v>
      </c>
      <c r="Z18" s="11">
        <f t="shared" si="0"/>
        <v>1.9501667022705078</v>
      </c>
      <c r="AA18" s="46"/>
      <c r="AC18" s="3">
        <v>25.836769493138011</v>
      </c>
      <c r="AD18" s="47" t="s">
        <v>128</v>
      </c>
      <c r="AE18" s="3">
        <v>1.1734876871109008</v>
      </c>
      <c r="AF18" s="47" t="s">
        <v>128</v>
      </c>
    </row>
    <row r="19" spans="1:32" x14ac:dyDescent="0.25">
      <c r="A19" s="41">
        <v>135</v>
      </c>
      <c r="B19" s="43"/>
      <c r="C19" s="43"/>
      <c r="D19" s="24"/>
      <c r="E19" s="43"/>
      <c r="F19" s="43"/>
      <c r="G19" s="43"/>
      <c r="H19" s="43"/>
      <c r="I19" s="43"/>
      <c r="J19" s="43"/>
      <c r="K19" s="43"/>
      <c r="L19" s="43"/>
      <c r="M19" s="44"/>
      <c r="N19" s="5">
        <v>50</v>
      </c>
      <c r="O19" s="6">
        <v>0</v>
      </c>
      <c r="P19" s="43"/>
      <c r="Q19" s="43"/>
      <c r="R19" s="43"/>
      <c r="S19" s="43"/>
      <c r="T19" s="2">
        <v>2.7340865135192871</v>
      </c>
      <c r="U19" s="11">
        <v>0.15</v>
      </c>
      <c r="V19" s="11">
        <v>1</v>
      </c>
      <c r="W19" s="11">
        <v>0.41011297702789307</v>
      </c>
      <c r="X19" s="11">
        <v>1.7929490208625791</v>
      </c>
      <c r="Y19" s="19">
        <v>0</v>
      </c>
      <c r="Z19" s="11">
        <f t="shared" si="0"/>
        <v>2.2030619978904724</v>
      </c>
      <c r="AA19" s="46"/>
      <c r="AC19" s="3">
        <v>26.246882470165904</v>
      </c>
      <c r="AD19" s="47" t="s">
        <v>128</v>
      </c>
      <c r="AE19" s="3">
        <v>1.5836006641387939</v>
      </c>
      <c r="AF19" s="47" t="s">
        <v>128</v>
      </c>
    </row>
    <row r="20" spans="1:32" x14ac:dyDescent="0.25">
      <c r="A20" s="41">
        <v>136</v>
      </c>
      <c r="B20" s="43"/>
      <c r="C20" s="43"/>
      <c r="D20" s="24"/>
      <c r="E20" s="43"/>
      <c r="F20" s="43"/>
      <c r="G20" s="43"/>
      <c r="H20" s="43"/>
      <c r="I20" s="43"/>
      <c r="J20" s="43"/>
      <c r="K20" s="43"/>
      <c r="L20" s="43"/>
      <c r="M20" s="44"/>
      <c r="N20" s="5">
        <v>50</v>
      </c>
      <c r="O20" s="6">
        <v>0</v>
      </c>
      <c r="P20" s="43"/>
      <c r="Q20" s="43"/>
      <c r="R20" s="43"/>
      <c r="S20" s="43"/>
      <c r="T20" s="2">
        <v>5.9521341323852539</v>
      </c>
      <c r="U20" s="11">
        <v>0.15</v>
      </c>
      <c r="V20" s="11">
        <v>1</v>
      </c>
      <c r="W20" s="11">
        <v>0.89282011985778809</v>
      </c>
      <c r="X20" s="11">
        <v>0</v>
      </c>
      <c r="Y20" s="19">
        <v>0</v>
      </c>
      <c r="Z20" s="11">
        <f t="shared" si="0"/>
        <v>0.89282011985778809</v>
      </c>
      <c r="AA20" s="46"/>
      <c r="AC20" s="3">
        <v>27.139702590023692</v>
      </c>
      <c r="AD20" s="47" t="s">
        <v>128</v>
      </c>
      <c r="AE20" s="3">
        <v>2.4764207839965819</v>
      </c>
      <c r="AF20" s="47" t="s">
        <v>128</v>
      </c>
    </row>
    <row r="21" spans="1:32" x14ac:dyDescent="0.25">
      <c r="A21" s="41">
        <v>137</v>
      </c>
      <c r="B21" s="43"/>
      <c r="C21" s="43"/>
      <c r="D21" s="24"/>
      <c r="E21" s="43"/>
      <c r="F21" s="43"/>
      <c r="G21" s="43"/>
      <c r="H21" s="43"/>
      <c r="I21" s="43"/>
      <c r="J21" s="43"/>
      <c r="K21" s="43"/>
      <c r="L21" s="43"/>
      <c r="M21" s="44"/>
      <c r="N21" s="5">
        <v>50</v>
      </c>
      <c r="O21" s="6">
        <v>0</v>
      </c>
      <c r="P21" s="43"/>
      <c r="Q21" s="43"/>
      <c r="R21" s="43"/>
      <c r="S21" s="43"/>
      <c r="T21" s="2">
        <v>3.3208818435668945</v>
      </c>
      <c r="U21" s="11">
        <v>0.15</v>
      </c>
      <c r="V21" s="11">
        <v>1</v>
      </c>
      <c r="W21" s="11">
        <v>0.49813227653503417</v>
      </c>
      <c r="X21" s="11">
        <v>0</v>
      </c>
      <c r="Y21" s="19">
        <v>0</v>
      </c>
      <c r="Z21" s="11">
        <f t="shared" si="0"/>
        <v>0.49813227653503417</v>
      </c>
      <c r="AA21" s="46"/>
      <c r="AC21" s="3">
        <v>27.637834866558727</v>
      </c>
      <c r="AD21" s="47" t="s">
        <v>128</v>
      </c>
      <c r="AE21" s="3">
        <v>2.9745530605316159</v>
      </c>
      <c r="AF21" s="47" t="s">
        <v>128</v>
      </c>
    </row>
    <row r="22" spans="1:32" x14ac:dyDescent="0.25">
      <c r="A22" s="41">
        <v>138</v>
      </c>
      <c r="B22" s="4">
        <v>15</v>
      </c>
      <c r="C22" s="43"/>
      <c r="D22" s="24"/>
      <c r="E22" s="43"/>
      <c r="F22" s="43"/>
      <c r="G22" s="43"/>
      <c r="H22" s="43"/>
      <c r="I22" s="43"/>
      <c r="J22" s="43"/>
      <c r="K22" s="43"/>
      <c r="L22" s="43"/>
      <c r="M22" s="44"/>
      <c r="N22" s="5">
        <v>50</v>
      </c>
      <c r="O22" s="6">
        <v>0</v>
      </c>
      <c r="P22" s="43"/>
      <c r="Q22" s="43"/>
      <c r="R22" s="43"/>
      <c r="S22" s="43"/>
      <c r="T22" s="2">
        <v>1.1735608577728271</v>
      </c>
      <c r="U22" s="11">
        <v>0.15</v>
      </c>
      <c r="V22" s="11">
        <v>1</v>
      </c>
      <c r="W22" s="11">
        <v>0.17603412866592408</v>
      </c>
      <c r="X22" s="11">
        <v>0.9975267291069031</v>
      </c>
      <c r="Y22" s="19">
        <v>0</v>
      </c>
      <c r="Z22" s="11">
        <f t="shared" si="0"/>
        <v>1.1735608577728271</v>
      </c>
      <c r="AA22" s="46"/>
      <c r="AC22" s="3">
        <v>21.813868995224652</v>
      </c>
      <c r="AD22" s="47" t="s">
        <v>128</v>
      </c>
      <c r="AE22" s="3">
        <v>0</v>
      </c>
      <c r="AF22" s="47" t="s">
        <v>128</v>
      </c>
    </row>
    <row r="23" spans="1:32" x14ac:dyDescent="0.25">
      <c r="A23" s="41">
        <v>139</v>
      </c>
      <c r="B23" s="4">
        <v>17</v>
      </c>
      <c r="C23" s="43"/>
      <c r="D23" s="24"/>
      <c r="E23" s="43"/>
      <c r="F23" s="43"/>
      <c r="G23" s="43"/>
      <c r="H23" s="43"/>
      <c r="I23" s="43"/>
      <c r="J23" s="43"/>
      <c r="K23" s="43"/>
      <c r="L23" s="43"/>
      <c r="M23" s="44"/>
      <c r="N23" s="5">
        <v>50</v>
      </c>
      <c r="O23" s="6">
        <v>0</v>
      </c>
      <c r="P23" s="43"/>
      <c r="Q23" s="43"/>
      <c r="R23" s="43"/>
      <c r="S23" s="43"/>
      <c r="T23" s="2">
        <v>1.0426875352859497</v>
      </c>
      <c r="U23" s="11">
        <v>0.15</v>
      </c>
      <c r="V23" s="11">
        <v>1</v>
      </c>
      <c r="W23" s="11">
        <v>0.15640313029289246</v>
      </c>
      <c r="X23" s="11">
        <v>0.88628440499305727</v>
      </c>
      <c r="Y23" s="19">
        <v>0</v>
      </c>
      <c r="Z23" s="11">
        <f t="shared" si="0"/>
        <v>1.0426875352859497</v>
      </c>
      <c r="AA23" s="46"/>
      <c r="AC23" s="3">
        <v>5.856556530510602</v>
      </c>
      <c r="AD23" s="47" t="s">
        <v>128</v>
      </c>
      <c r="AE23" s="3">
        <v>0</v>
      </c>
      <c r="AF23" s="47" t="s">
        <v>128</v>
      </c>
    </row>
    <row r="24" spans="1:32" x14ac:dyDescent="0.25">
      <c r="A24" s="41">
        <v>140</v>
      </c>
      <c r="B24" s="4">
        <v>7</v>
      </c>
      <c r="C24" s="43"/>
      <c r="D24" s="24"/>
      <c r="E24" s="43"/>
      <c r="F24" s="43"/>
      <c r="G24" s="43"/>
      <c r="H24" s="43"/>
      <c r="I24" s="43"/>
      <c r="J24" s="43"/>
      <c r="K24" s="43"/>
      <c r="L24" s="43"/>
      <c r="M24" s="44"/>
      <c r="N24" s="5">
        <v>60</v>
      </c>
      <c r="O24" s="6">
        <v>0</v>
      </c>
      <c r="P24" s="43"/>
      <c r="Q24" s="43"/>
      <c r="R24" s="43"/>
      <c r="S24" s="43"/>
      <c r="T24" s="2">
        <v>3.8795163631439209</v>
      </c>
      <c r="U24" s="11">
        <v>0.15</v>
      </c>
      <c r="V24" s="11">
        <v>1</v>
      </c>
      <c r="W24" s="11">
        <v>0.58192745447158811</v>
      </c>
      <c r="X24" s="11">
        <v>3.2975889086723327</v>
      </c>
      <c r="Y24" s="19">
        <v>0</v>
      </c>
      <c r="Z24" s="11">
        <f t="shared" si="0"/>
        <v>3.8795163631439209</v>
      </c>
      <c r="AA24" s="46"/>
      <c r="AC24" s="3">
        <v>4.6884839849821898</v>
      </c>
      <c r="AD24" s="47" t="s">
        <v>128</v>
      </c>
      <c r="AE24" s="3">
        <v>0</v>
      </c>
      <c r="AF24" s="47" t="s">
        <v>128</v>
      </c>
    </row>
    <row r="25" spans="1:32" x14ac:dyDescent="0.25">
      <c r="A25" s="41">
        <v>141</v>
      </c>
      <c r="B25" s="43"/>
      <c r="C25" s="43"/>
      <c r="D25" s="24"/>
      <c r="E25" s="43"/>
      <c r="F25" s="43"/>
      <c r="G25" s="43"/>
      <c r="H25" s="43"/>
      <c r="I25" s="43"/>
      <c r="J25" s="43"/>
      <c r="K25" s="43"/>
      <c r="L25" s="43"/>
      <c r="M25" s="44"/>
      <c r="N25" s="5">
        <v>60</v>
      </c>
      <c r="O25" s="6">
        <v>0</v>
      </c>
      <c r="P25" s="43"/>
      <c r="Q25" s="43"/>
      <c r="R25" s="43"/>
      <c r="S25" s="43"/>
      <c r="T25" s="2">
        <v>5.4717726707458496</v>
      </c>
      <c r="U25" s="11">
        <v>0.15</v>
      </c>
      <c r="V25" s="11">
        <v>1</v>
      </c>
      <c r="W25" s="11">
        <v>0.82076590061187737</v>
      </c>
      <c r="X25" s="11">
        <v>4.6510067701339723</v>
      </c>
      <c r="Y25" s="19">
        <v>0</v>
      </c>
      <c r="Z25" s="11">
        <f t="shared" si="0"/>
        <v>5.4717726707458496</v>
      </c>
      <c r="AA25" s="46"/>
      <c r="AC25" s="3">
        <v>5.509249885594067</v>
      </c>
      <c r="AD25" s="47" t="s">
        <v>128</v>
      </c>
      <c r="AE25" s="3">
        <v>0.82076590061187737</v>
      </c>
      <c r="AF25" s="47" t="s">
        <v>128</v>
      </c>
    </row>
    <row r="26" spans="1:32" x14ac:dyDescent="0.25">
      <c r="A26" s="41">
        <v>142</v>
      </c>
      <c r="B26" s="43"/>
      <c r="C26" s="43"/>
      <c r="D26" s="24"/>
      <c r="E26" s="43"/>
      <c r="F26" s="43"/>
      <c r="G26" s="43"/>
      <c r="H26" s="43"/>
      <c r="I26" s="43"/>
      <c r="J26" s="43"/>
      <c r="K26" s="43"/>
      <c r="L26" s="43"/>
      <c r="M26" s="44"/>
      <c r="N26" s="5">
        <v>70</v>
      </c>
      <c r="O26" s="6">
        <v>0</v>
      </c>
      <c r="P26" s="43"/>
      <c r="Q26" s="43"/>
      <c r="R26" s="43"/>
      <c r="S26" s="43"/>
      <c r="T26" s="2">
        <v>7.4921016693115234</v>
      </c>
      <c r="U26" s="11">
        <v>0.15</v>
      </c>
      <c r="V26" s="11">
        <v>1</v>
      </c>
      <c r="W26" s="11">
        <v>1.1238152503967285</v>
      </c>
      <c r="X26" s="11">
        <v>5.3038775920867893</v>
      </c>
      <c r="Y26" s="19">
        <v>0</v>
      </c>
      <c r="Z26" s="11">
        <f t="shared" si="0"/>
        <v>6.427692842483518</v>
      </c>
      <c r="AA26" s="46"/>
      <c r="AC26" s="3">
        <v>6.6330651359907957</v>
      </c>
      <c r="AD26" s="47" t="s">
        <v>128</v>
      </c>
      <c r="AE26" s="3">
        <v>1.944581151008606</v>
      </c>
      <c r="AF26" s="47" t="s">
        <v>128</v>
      </c>
    </row>
    <row r="27" spans="1:32" x14ac:dyDescent="0.25">
      <c r="A27" s="41">
        <v>143</v>
      </c>
      <c r="B27" s="43"/>
      <c r="C27" s="43"/>
      <c r="D27" s="24"/>
      <c r="E27" s="43"/>
      <c r="F27" s="43"/>
      <c r="G27" s="43"/>
      <c r="H27" s="43"/>
      <c r="I27" s="43"/>
      <c r="J27" s="43"/>
      <c r="K27" s="43"/>
      <c r="L27" s="43"/>
      <c r="M27" s="44"/>
      <c r="N27" s="5">
        <v>70</v>
      </c>
      <c r="O27" s="6">
        <v>0</v>
      </c>
      <c r="P27" s="43"/>
      <c r="Q27" s="43"/>
      <c r="R27" s="43"/>
      <c r="S27" s="43"/>
      <c r="T27" s="2">
        <v>6.7288112640380859</v>
      </c>
      <c r="U27" s="11">
        <v>0.15</v>
      </c>
      <c r="V27" s="11">
        <v>1</v>
      </c>
      <c r="W27" s="11">
        <v>1.0093216896057129</v>
      </c>
      <c r="X27" s="11">
        <v>0</v>
      </c>
      <c r="Y27" s="19">
        <v>0</v>
      </c>
      <c r="Z27" s="11">
        <f t="shared" si="0"/>
        <v>1.0093216896057129</v>
      </c>
      <c r="AA27" s="46"/>
      <c r="AC27" s="3">
        <v>7.6423868255965086</v>
      </c>
      <c r="AD27" s="47" t="s">
        <v>128</v>
      </c>
      <c r="AE27" s="3">
        <v>2.9539028406143188</v>
      </c>
      <c r="AF27" s="47" t="s">
        <v>128</v>
      </c>
    </row>
    <row r="28" spans="1:32" x14ac:dyDescent="0.25">
      <c r="A28" s="41">
        <v>144</v>
      </c>
      <c r="B28" s="4">
        <v>6</v>
      </c>
      <c r="C28" s="43"/>
      <c r="D28" s="24"/>
      <c r="E28" s="43"/>
      <c r="F28" s="43"/>
      <c r="G28" s="43"/>
      <c r="H28" s="43"/>
      <c r="I28" s="43"/>
      <c r="J28" s="43"/>
      <c r="K28" s="43"/>
      <c r="L28" s="43"/>
      <c r="M28" s="44"/>
      <c r="N28" s="5">
        <v>80</v>
      </c>
      <c r="O28" s="6">
        <v>0</v>
      </c>
      <c r="P28" s="43"/>
      <c r="Q28" s="43"/>
      <c r="R28" s="43"/>
      <c r="S28" s="43"/>
      <c r="T28" s="2">
        <v>1.2234795093536377</v>
      </c>
      <c r="U28" s="11">
        <v>0.15</v>
      </c>
      <c r="V28" s="11">
        <v>1</v>
      </c>
      <c r="W28" s="11">
        <v>0.18352192640304565</v>
      </c>
      <c r="X28" s="11">
        <v>1.039957582950592</v>
      </c>
      <c r="Y28" s="19">
        <v>0</v>
      </c>
      <c r="Z28" s="11">
        <f t="shared" si="0"/>
        <v>1.2234795093536377</v>
      </c>
      <c r="AA28" s="46"/>
      <c r="AC28" s="3">
        <v>6.3259087519995543</v>
      </c>
      <c r="AD28" s="47" t="s">
        <v>128</v>
      </c>
      <c r="AE28" s="3">
        <v>1.6374247670173645</v>
      </c>
      <c r="AF28" s="47" t="s">
        <v>128</v>
      </c>
    </row>
    <row r="29" spans="1:32" x14ac:dyDescent="0.25">
      <c r="A29" s="41">
        <v>145</v>
      </c>
      <c r="B29" s="43"/>
      <c r="C29" s="43"/>
      <c r="D29" s="24"/>
      <c r="E29" s="43"/>
      <c r="F29" s="43"/>
      <c r="G29" s="43"/>
      <c r="H29" s="43"/>
      <c r="I29" s="43"/>
      <c r="J29" s="43"/>
      <c r="K29" s="43"/>
      <c r="L29" s="43"/>
      <c r="M29" s="13" t="s">
        <v>17</v>
      </c>
      <c r="N29" s="5">
        <v>90</v>
      </c>
      <c r="O29" s="6">
        <v>0</v>
      </c>
      <c r="P29" s="43"/>
      <c r="Q29" s="43"/>
      <c r="R29" s="43"/>
      <c r="S29" s="43"/>
      <c r="T29" s="2">
        <v>4.9917988777160645</v>
      </c>
      <c r="U29" s="11">
        <v>0.15</v>
      </c>
      <c r="V29" s="11">
        <v>1</v>
      </c>
      <c r="W29" s="11">
        <v>0.74876983165740962</v>
      </c>
      <c r="X29" s="11">
        <v>3.460042417049408</v>
      </c>
      <c r="Y29" s="19">
        <v>0</v>
      </c>
      <c r="Z29" s="11">
        <f t="shared" si="0"/>
        <v>4.2088122487068178</v>
      </c>
      <c r="AA29" s="46"/>
      <c r="AC29" s="3">
        <v>7.0746785836569641</v>
      </c>
      <c r="AD29" s="47" t="s">
        <v>128</v>
      </c>
      <c r="AE29" s="3">
        <v>2.3861945986747743</v>
      </c>
      <c r="AF29" s="47" t="s">
        <v>128</v>
      </c>
    </row>
    <row r="30" spans="1:32" x14ac:dyDescent="0.25">
      <c r="A30" s="41">
        <v>146</v>
      </c>
      <c r="B30" s="43"/>
      <c r="C30" s="43"/>
      <c r="D30" s="24"/>
      <c r="E30" s="43"/>
      <c r="F30" s="43"/>
      <c r="G30" s="43"/>
      <c r="H30" s="43"/>
      <c r="I30" s="43"/>
      <c r="J30" s="43"/>
      <c r="K30" s="43"/>
      <c r="L30" s="43"/>
      <c r="M30" s="44"/>
      <c r="N30" s="5">
        <v>100</v>
      </c>
      <c r="O30" s="6">
        <v>0.01</v>
      </c>
      <c r="P30" s="43"/>
      <c r="Q30" s="43"/>
      <c r="R30" s="43"/>
      <c r="S30" s="43"/>
      <c r="T30" s="2">
        <v>4.9561605453491211</v>
      </c>
      <c r="U30" s="11">
        <v>0.16012499999999999</v>
      </c>
      <c r="V30" s="11">
        <v>1</v>
      </c>
      <c r="W30" s="11">
        <v>0.79360520732402795</v>
      </c>
      <c r="X30" s="11">
        <v>0</v>
      </c>
      <c r="Y30" s="19">
        <v>0</v>
      </c>
      <c r="Z30" s="11">
        <f t="shared" si="0"/>
        <v>0.79360520732402795</v>
      </c>
      <c r="AA30" s="46"/>
      <c r="AC30" s="3">
        <v>7.8682837909809917</v>
      </c>
      <c r="AD30" s="47" t="s">
        <v>128</v>
      </c>
      <c r="AE30" s="3">
        <v>3.1797998059988024</v>
      </c>
      <c r="AF30" s="47" t="s">
        <v>128</v>
      </c>
    </row>
    <row r="31" spans="1:32" x14ac:dyDescent="0.25">
      <c r="A31" s="41">
        <v>147</v>
      </c>
      <c r="B31" s="43"/>
      <c r="C31" s="43"/>
      <c r="D31" s="24"/>
      <c r="E31" s="43"/>
      <c r="F31" s="43"/>
      <c r="G31" s="43"/>
      <c r="H31" s="43"/>
      <c r="I31" s="43"/>
      <c r="J31" s="43"/>
      <c r="K31" s="43"/>
      <c r="L31" s="43"/>
      <c r="M31" s="44"/>
      <c r="N31" s="5">
        <v>110</v>
      </c>
      <c r="O31" s="7">
        <v>0.01</v>
      </c>
      <c r="P31" s="43"/>
      <c r="Q31" s="43"/>
      <c r="R31" s="43"/>
      <c r="S31" s="43"/>
      <c r="T31" s="2">
        <v>5.8734188079833984</v>
      </c>
      <c r="U31" s="11">
        <v>0.16012499999999999</v>
      </c>
      <c r="V31" s="11">
        <v>1</v>
      </c>
      <c r="W31" s="11">
        <v>0.94048118662834157</v>
      </c>
      <c r="X31" s="11">
        <v>0</v>
      </c>
      <c r="Y31" s="19">
        <v>0</v>
      </c>
      <c r="Z31" s="11">
        <f t="shared" si="0"/>
        <v>0.94048118662834157</v>
      </c>
      <c r="AA31" s="46"/>
      <c r="AC31" s="3">
        <v>8.808764977609334</v>
      </c>
      <c r="AD31" s="47" t="s">
        <v>128</v>
      </c>
      <c r="AE31" s="3">
        <v>4.1202809926271442</v>
      </c>
      <c r="AF31" s="47" t="s">
        <v>128</v>
      </c>
    </row>
    <row r="32" spans="1:32" x14ac:dyDescent="0.25">
      <c r="A32" s="41">
        <v>148</v>
      </c>
      <c r="B32" s="43"/>
      <c r="C32" s="43"/>
      <c r="D32" s="24"/>
      <c r="E32" s="43"/>
      <c r="F32" s="43"/>
      <c r="G32" s="43"/>
      <c r="H32" s="43"/>
      <c r="I32" s="43"/>
      <c r="J32" s="43"/>
      <c r="K32" s="43"/>
      <c r="L32" s="43"/>
      <c r="M32" s="44"/>
      <c r="N32" s="5">
        <v>120</v>
      </c>
      <c r="O32" s="6">
        <v>0.01</v>
      </c>
      <c r="P32" s="43"/>
      <c r="Q32" s="43"/>
      <c r="R32" s="43"/>
      <c r="S32" s="43"/>
      <c r="T32" s="2">
        <v>4.1040725708007812</v>
      </c>
      <c r="U32" s="11">
        <v>0.16012499999999999</v>
      </c>
      <c r="V32" s="11">
        <v>1</v>
      </c>
      <c r="W32" s="11">
        <v>0.6571646203994751</v>
      </c>
      <c r="X32" s="11">
        <v>0</v>
      </c>
      <c r="Y32" s="19">
        <v>0</v>
      </c>
      <c r="Z32" s="11">
        <f t="shared" si="0"/>
        <v>0.6571646203994751</v>
      </c>
      <c r="AA32" s="46"/>
      <c r="AC32" s="3">
        <v>9.4659295980088096</v>
      </c>
      <c r="AD32" s="47" t="s">
        <v>128</v>
      </c>
      <c r="AE32" s="3">
        <v>4.777445613026619</v>
      </c>
      <c r="AF32" s="47" t="s">
        <v>128</v>
      </c>
    </row>
    <row r="33" spans="1:32" x14ac:dyDescent="0.25">
      <c r="A33" s="41">
        <v>149</v>
      </c>
      <c r="B33" s="43"/>
      <c r="C33" s="43"/>
      <c r="D33" s="24"/>
      <c r="E33" s="43"/>
      <c r="F33" s="43"/>
      <c r="G33" s="43"/>
      <c r="H33" s="43"/>
      <c r="I33" s="43"/>
      <c r="J33" s="43"/>
      <c r="K33" s="43"/>
      <c r="L33" s="43"/>
      <c r="M33" s="44"/>
      <c r="N33" s="5">
        <v>130</v>
      </c>
      <c r="O33" s="6">
        <v>0.01</v>
      </c>
      <c r="P33" s="43"/>
      <c r="Q33" s="43"/>
      <c r="R33" s="43"/>
      <c r="S33" s="43"/>
      <c r="T33" s="2">
        <v>4.2839870452880859</v>
      </c>
      <c r="U33" s="11">
        <v>0.16012499999999999</v>
      </c>
      <c r="V33" s="11">
        <v>1</v>
      </c>
      <c r="W33" s="11">
        <v>0.68597342562675467</v>
      </c>
      <c r="X33" s="11">
        <v>0</v>
      </c>
      <c r="Y33" s="19">
        <v>0</v>
      </c>
      <c r="Z33" s="11">
        <f t="shared" si="0"/>
        <v>0.68597342562675467</v>
      </c>
      <c r="AA33" s="46"/>
      <c r="AC33" s="3">
        <v>10.151903023635564</v>
      </c>
      <c r="AD33" s="47" t="s">
        <v>128</v>
      </c>
      <c r="AE33" s="3">
        <v>5.4634190386533739</v>
      </c>
      <c r="AF33" s="47" t="s">
        <v>128</v>
      </c>
    </row>
    <row r="34" spans="1:32" x14ac:dyDescent="0.25">
      <c r="A34" s="41">
        <v>150</v>
      </c>
      <c r="B34" s="43"/>
      <c r="C34" s="43"/>
      <c r="D34" s="24"/>
      <c r="E34" s="43"/>
      <c r="F34" s="43"/>
      <c r="G34" s="43"/>
      <c r="H34" s="43"/>
      <c r="I34" s="43"/>
      <c r="J34" s="43"/>
      <c r="K34" s="43"/>
      <c r="L34" s="43"/>
      <c r="M34" s="44"/>
      <c r="N34" s="5">
        <v>140</v>
      </c>
      <c r="O34" s="6">
        <v>0.01</v>
      </c>
      <c r="P34" s="43"/>
      <c r="Q34" s="43"/>
      <c r="R34" s="43"/>
      <c r="S34" s="43"/>
      <c r="T34" s="2">
        <v>5.5158252716064453</v>
      </c>
      <c r="U34" s="11">
        <v>0.16012499999999999</v>
      </c>
      <c r="V34" s="11">
        <v>1</v>
      </c>
      <c r="W34" s="11">
        <v>0.883221521615982</v>
      </c>
      <c r="X34" s="11">
        <v>0</v>
      </c>
      <c r="Y34" s="19">
        <v>0</v>
      </c>
      <c r="Z34" s="11">
        <f t="shared" si="0"/>
        <v>0.883221521615982</v>
      </c>
      <c r="AA34" s="46"/>
      <c r="AC34" s="3">
        <v>11.035124545251545</v>
      </c>
      <c r="AD34" s="47" t="s">
        <v>128</v>
      </c>
      <c r="AE34" s="3">
        <v>6.3466405602693561</v>
      </c>
      <c r="AF34" s="47" t="s">
        <v>128</v>
      </c>
    </row>
    <row r="35" spans="1:32" x14ac:dyDescent="0.25">
      <c r="A35" s="41">
        <v>151</v>
      </c>
      <c r="B35" s="43"/>
      <c r="C35" s="4">
        <v>6.3</v>
      </c>
      <c r="D35" s="24"/>
      <c r="E35" s="43"/>
      <c r="F35" s="43"/>
      <c r="G35" s="43"/>
      <c r="H35" s="43"/>
      <c r="I35" s="43"/>
      <c r="J35" s="43"/>
      <c r="K35" s="43"/>
      <c r="L35" s="43"/>
      <c r="M35" s="44"/>
      <c r="N35" s="5">
        <v>150</v>
      </c>
      <c r="O35" s="7">
        <v>0.01</v>
      </c>
      <c r="P35" s="43"/>
      <c r="Q35" s="43"/>
      <c r="R35" s="43"/>
      <c r="S35" s="43"/>
      <c r="T35" s="2">
        <v>9.4284648895263672</v>
      </c>
      <c r="U35" s="11">
        <v>0.16012499999999999</v>
      </c>
      <c r="V35" s="11">
        <v>1</v>
      </c>
      <c r="W35" s="11">
        <v>1.5097329404354094</v>
      </c>
      <c r="X35" s="11">
        <v>2.1689820716420041</v>
      </c>
      <c r="Y35" s="19">
        <v>0</v>
      </c>
      <c r="Z35" s="11">
        <f t="shared" si="0"/>
        <v>3.6787150120774132</v>
      </c>
      <c r="AA35" s="46"/>
      <c r="AC35" s="3">
        <v>8.4138395573289593</v>
      </c>
      <c r="AD35" s="47" t="s">
        <v>128</v>
      </c>
      <c r="AE35" s="3">
        <v>3.7253555723467695</v>
      </c>
      <c r="AF35" s="47" t="s">
        <v>128</v>
      </c>
    </row>
    <row r="36" spans="1:32" x14ac:dyDescent="0.25">
      <c r="A36" s="41">
        <v>152</v>
      </c>
      <c r="B36" s="43"/>
      <c r="C36" s="43"/>
      <c r="D36" s="24"/>
      <c r="E36" s="43"/>
      <c r="F36" s="43"/>
      <c r="G36" s="43"/>
      <c r="H36" s="43"/>
      <c r="I36" s="43"/>
      <c r="J36" s="43"/>
      <c r="K36" s="43"/>
      <c r="L36" s="43"/>
      <c r="M36" s="44"/>
      <c r="N36" s="5">
        <v>160</v>
      </c>
      <c r="O36" s="6">
        <v>0.01</v>
      </c>
      <c r="P36" s="43"/>
      <c r="Q36" s="43"/>
      <c r="R36" s="43"/>
      <c r="S36" s="43"/>
      <c r="T36" s="2">
        <v>4.7227187156677246</v>
      </c>
      <c r="U36" s="11">
        <v>0.16012499999999999</v>
      </c>
      <c r="V36" s="11">
        <v>1</v>
      </c>
      <c r="W36" s="11">
        <v>0.75622533434629435</v>
      </c>
      <c r="X36" s="11">
        <v>0</v>
      </c>
      <c r="Y36" s="19">
        <v>0</v>
      </c>
      <c r="Z36" s="11">
        <f t="shared" si="0"/>
        <v>0.75622533434629435</v>
      </c>
      <c r="AA36" s="46"/>
      <c r="AC36" s="3">
        <v>9.1700648916752527</v>
      </c>
      <c r="AD36" s="47" t="s">
        <v>128</v>
      </c>
      <c r="AE36" s="3">
        <v>4.4815809066930639</v>
      </c>
      <c r="AF36" s="47" t="s">
        <v>128</v>
      </c>
    </row>
    <row r="37" spans="1:32" x14ac:dyDescent="0.25">
      <c r="A37" s="41">
        <v>153</v>
      </c>
      <c r="B37" s="43"/>
      <c r="C37" s="43"/>
      <c r="D37" s="24"/>
      <c r="E37" s="43"/>
      <c r="F37" s="43"/>
      <c r="G37" s="43"/>
      <c r="H37" s="43"/>
      <c r="I37" s="43"/>
      <c r="J37" s="43"/>
      <c r="K37" s="43"/>
      <c r="L37" s="43"/>
      <c r="M37" s="44"/>
      <c r="N37" s="5">
        <v>170</v>
      </c>
      <c r="O37" s="6">
        <v>0.01</v>
      </c>
      <c r="P37" s="43"/>
      <c r="Q37" s="43"/>
      <c r="R37" s="43"/>
      <c r="S37" s="43"/>
      <c r="T37" s="2">
        <v>12.066609382629395</v>
      </c>
      <c r="U37" s="11">
        <v>0.16012499999999999</v>
      </c>
      <c r="V37" s="11">
        <v>1</v>
      </c>
      <c r="W37" s="11">
        <v>1.9321658273935316</v>
      </c>
      <c r="X37" s="11">
        <v>0</v>
      </c>
      <c r="Y37" s="19">
        <v>0</v>
      </c>
      <c r="Z37" s="11">
        <f t="shared" si="0"/>
        <v>1.9321658273935316</v>
      </c>
      <c r="AA37" s="46"/>
      <c r="AC37" s="3">
        <v>11.102230719068784</v>
      </c>
      <c r="AD37" s="47" t="s">
        <v>128</v>
      </c>
      <c r="AE37" s="3">
        <v>6.4137467340865957</v>
      </c>
      <c r="AF37" s="47" t="s">
        <v>128</v>
      </c>
    </row>
    <row r="38" spans="1:32" x14ac:dyDescent="0.25">
      <c r="A38" s="41">
        <v>154</v>
      </c>
      <c r="B38" s="43"/>
      <c r="C38" s="43"/>
      <c r="D38" s="24"/>
      <c r="E38" s="43"/>
      <c r="F38" s="43"/>
      <c r="G38" s="43"/>
      <c r="H38" s="43"/>
      <c r="I38" s="43"/>
      <c r="J38" s="43"/>
      <c r="K38" s="43"/>
      <c r="L38" s="43"/>
      <c r="M38" s="44"/>
      <c r="N38" s="5">
        <v>180</v>
      </c>
      <c r="O38" s="6">
        <v>0.01</v>
      </c>
      <c r="P38" s="43"/>
      <c r="Q38" s="43"/>
      <c r="R38" s="43"/>
      <c r="S38" s="43"/>
      <c r="T38" s="2">
        <v>8.1891517639160156</v>
      </c>
      <c r="U38" s="11">
        <v>0.17024999999999998</v>
      </c>
      <c r="V38" s="11">
        <v>1</v>
      </c>
      <c r="W38" s="11">
        <v>1.3942030878067015</v>
      </c>
      <c r="X38" s="11">
        <v>0</v>
      </c>
      <c r="Y38" s="19">
        <v>0</v>
      </c>
      <c r="Z38" s="11">
        <f t="shared" si="0"/>
        <v>1.3942030878067015</v>
      </c>
      <c r="AA38" s="46"/>
      <c r="AC38" s="3">
        <v>12.496433806875485</v>
      </c>
      <c r="AD38" s="47" t="s">
        <v>128</v>
      </c>
      <c r="AE38" s="3">
        <v>7.8079498218932972</v>
      </c>
      <c r="AF38" s="47" t="s">
        <v>128</v>
      </c>
    </row>
    <row r="39" spans="1:32" x14ac:dyDescent="0.25">
      <c r="A39" s="41">
        <v>155</v>
      </c>
      <c r="B39" s="43"/>
      <c r="C39" s="43"/>
      <c r="D39" s="24"/>
      <c r="E39" s="43"/>
      <c r="F39" s="43"/>
      <c r="G39" s="43"/>
      <c r="H39" s="43"/>
      <c r="I39" s="43"/>
      <c r="J39" s="43"/>
      <c r="K39" s="43"/>
      <c r="L39" s="43"/>
      <c r="M39" s="44"/>
      <c r="N39" s="5">
        <v>190</v>
      </c>
      <c r="O39" s="6">
        <v>0.02</v>
      </c>
      <c r="P39" s="43"/>
      <c r="Q39" s="43"/>
      <c r="R39" s="43"/>
      <c r="S39" s="43"/>
      <c r="T39" s="2">
        <v>7.6262431144714355</v>
      </c>
      <c r="U39" s="11">
        <v>0.17024999999999998</v>
      </c>
      <c r="V39" s="11">
        <v>1</v>
      </c>
      <c r="W39" s="11">
        <v>1.2983678902387619</v>
      </c>
      <c r="X39" s="11">
        <v>0</v>
      </c>
      <c r="Y39" s="19">
        <v>0</v>
      </c>
      <c r="Z39" s="11">
        <f t="shared" si="0"/>
        <v>1.2983678902387619</v>
      </c>
      <c r="AA39" s="46"/>
      <c r="AC39" s="3">
        <v>13.794801697114247</v>
      </c>
      <c r="AD39" s="47" t="s">
        <v>128</v>
      </c>
      <c r="AE39" s="3">
        <v>9.1063177121320589</v>
      </c>
      <c r="AF39" s="47" t="s">
        <v>128</v>
      </c>
    </row>
    <row r="40" spans="1:32" x14ac:dyDescent="0.25">
      <c r="A40" s="41">
        <v>156</v>
      </c>
      <c r="B40" s="43"/>
      <c r="C40" s="43"/>
      <c r="D40" s="24"/>
      <c r="E40" s="43"/>
      <c r="F40" s="43"/>
      <c r="G40" s="43"/>
      <c r="H40" s="43"/>
      <c r="I40" s="43"/>
      <c r="J40" s="43"/>
      <c r="K40" s="43"/>
      <c r="L40" s="43"/>
      <c r="M40" s="44"/>
      <c r="N40" s="5">
        <v>200</v>
      </c>
      <c r="O40" s="6">
        <v>0.02</v>
      </c>
      <c r="P40" s="43"/>
      <c r="Q40" s="43"/>
      <c r="R40" s="43"/>
      <c r="S40" s="43"/>
      <c r="T40" s="2">
        <v>7.8285160064697266</v>
      </c>
      <c r="U40" s="11">
        <v>0.18037500000000001</v>
      </c>
      <c r="V40" s="11">
        <v>1</v>
      </c>
      <c r="W40" s="11">
        <v>1.412068574666977</v>
      </c>
      <c r="X40" s="11">
        <v>0</v>
      </c>
      <c r="Y40" s="19">
        <v>0</v>
      </c>
      <c r="Z40" s="11">
        <f t="shared" si="0"/>
        <v>1.412068574666977</v>
      </c>
      <c r="AA40" s="46"/>
      <c r="AC40" s="3">
        <v>15.206870271781224</v>
      </c>
      <c r="AD40" s="47" t="s">
        <v>128</v>
      </c>
      <c r="AE40" s="3">
        <v>10.518386286799036</v>
      </c>
      <c r="AF40" s="47" t="s">
        <v>128</v>
      </c>
    </row>
    <row r="41" spans="1:32" x14ac:dyDescent="0.25">
      <c r="A41" s="41">
        <v>157</v>
      </c>
      <c r="B41" s="43"/>
      <c r="C41" s="43"/>
      <c r="D41" s="24"/>
      <c r="E41" s="43"/>
      <c r="F41" s="43"/>
      <c r="G41" s="43"/>
      <c r="H41" s="43"/>
      <c r="I41" s="43"/>
      <c r="J41" s="43"/>
      <c r="K41" s="43"/>
      <c r="L41" s="43"/>
      <c r="M41" s="64"/>
      <c r="N41" s="5">
        <v>210</v>
      </c>
      <c r="O41" s="6">
        <v>0.03</v>
      </c>
      <c r="P41" s="43"/>
      <c r="Q41" s="43"/>
      <c r="R41" s="43"/>
      <c r="S41" s="43"/>
      <c r="T41" s="2">
        <v>10.123222351074219</v>
      </c>
      <c r="U41" s="11">
        <v>0.18037500000000001</v>
      </c>
      <c r="V41" s="11">
        <v>1</v>
      </c>
      <c r="W41" s="11">
        <v>1.8259762315750123</v>
      </c>
      <c r="X41" s="11">
        <v>0</v>
      </c>
      <c r="Y41" s="19">
        <v>0</v>
      </c>
      <c r="Z41" s="11">
        <f t="shared" si="0"/>
        <v>1.8259762315750123</v>
      </c>
      <c r="AA41" s="46"/>
      <c r="AC41" s="3">
        <v>17.032846503356236</v>
      </c>
      <c r="AD41" s="47" t="s">
        <v>128</v>
      </c>
      <c r="AE41" s="3">
        <v>12.344362518374048</v>
      </c>
      <c r="AF41" s="47" t="s">
        <v>128</v>
      </c>
    </row>
    <row r="42" spans="1:32" x14ac:dyDescent="0.25">
      <c r="A42" s="41">
        <v>158</v>
      </c>
      <c r="B42" s="43"/>
      <c r="C42" s="43"/>
      <c r="D42" s="24"/>
      <c r="E42" s="43"/>
      <c r="F42" s="43"/>
      <c r="G42" s="43"/>
      <c r="H42" s="43"/>
      <c r="I42" s="43"/>
      <c r="J42" s="43"/>
      <c r="K42" s="43"/>
      <c r="L42" s="43"/>
      <c r="M42" s="64"/>
      <c r="N42" s="5">
        <v>220</v>
      </c>
      <c r="O42" s="6">
        <v>0.03</v>
      </c>
      <c r="P42" s="43"/>
      <c r="Q42" s="43"/>
      <c r="R42" s="43"/>
      <c r="S42" s="43"/>
      <c r="T42" s="2">
        <v>13.162728309631348</v>
      </c>
      <c r="U42" s="11">
        <v>0.1905</v>
      </c>
      <c r="V42" s="11">
        <v>1</v>
      </c>
      <c r="W42" s="11">
        <v>2.5074997429847716</v>
      </c>
      <c r="X42" s="11">
        <v>0</v>
      </c>
      <c r="Y42" s="19">
        <v>0</v>
      </c>
      <c r="Z42" s="11">
        <f t="shared" si="0"/>
        <v>2.5074997429847716</v>
      </c>
      <c r="AA42" s="46"/>
      <c r="AC42" s="3">
        <v>19.540346246341009</v>
      </c>
      <c r="AD42" s="47" t="s">
        <v>128</v>
      </c>
      <c r="AE42" s="3">
        <v>14.85186226135882</v>
      </c>
      <c r="AF42" s="47" t="s">
        <v>128</v>
      </c>
    </row>
    <row r="43" spans="1:32" x14ac:dyDescent="0.25">
      <c r="A43" s="41">
        <v>159</v>
      </c>
      <c r="B43" s="43"/>
      <c r="C43" s="43"/>
      <c r="D43" s="24"/>
      <c r="E43" s="43"/>
      <c r="F43" s="43"/>
      <c r="G43" s="43"/>
      <c r="H43" s="43"/>
      <c r="I43" s="43"/>
      <c r="J43" s="43"/>
      <c r="K43" s="43"/>
      <c r="L43" s="43"/>
      <c r="M43" s="64"/>
      <c r="N43" s="5">
        <v>230</v>
      </c>
      <c r="O43" s="7">
        <v>0.04</v>
      </c>
      <c r="P43" s="43"/>
      <c r="Q43" s="43"/>
      <c r="R43" s="43"/>
      <c r="S43" s="43"/>
      <c r="T43" s="2">
        <v>8.038538932800293</v>
      </c>
      <c r="U43" s="11">
        <v>0.1905</v>
      </c>
      <c r="V43" s="11">
        <v>1</v>
      </c>
      <c r="W43" s="11">
        <v>1.5313416666984558</v>
      </c>
      <c r="X43" s="11">
        <v>0</v>
      </c>
      <c r="Y43" s="19">
        <v>0</v>
      </c>
      <c r="Z43" s="11">
        <f t="shared" si="0"/>
        <v>1.5313416666984558</v>
      </c>
      <c r="AA43" s="46"/>
      <c r="AC43" s="3">
        <v>21.071687913039465</v>
      </c>
      <c r="AD43" s="47" t="s">
        <v>128</v>
      </c>
      <c r="AE43" s="3">
        <v>16.383203928057277</v>
      </c>
      <c r="AF43" s="47" t="s">
        <v>128</v>
      </c>
    </row>
    <row r="44" spans="1:32" x14ac:dyDescent="0.25">
      <c r="A44" s="41">
        <v>160</v>
      </c>
      <c r="B44" s="43"/>
      <c r="C44" s="43"/>
      <c r="D44" s="24"/>
      <c r="E44" s="45">
        <v>13.6</v>
      </c>
      <c r="F44" s="45">
        <v>21.331951300476849</v>
      </c>
      <c r="G44" s="45">
        <v>17.818798997307375</v>
      </c>
      <c r="H44" s="45">
        <v>14.656718250522975</v>
      </c>
      <c r="I44" s="45">
        <v>14.631357730519099</v>
      </c>
      <c r="J44" s="45">
        <v>15.415997655190376</v>
      </c>
      <c r="K44" s="45">
        <v>17.336130583912649</v>
      </c>
      <c r="L44" s="43"/>
      <c r="M44" s="64"/>
      <c r="N44" s="5">
        <v>240</v>
      </c>
      <c r="O44" s="6">
        <v>0.04</v>
      </c>
      <c r="P44" s="43"/>
      <c r="Q44" s="43"/>
      <c r="R44" s="43"/>
      <c r="S44" s="43"/>
      <c r="T44" s="2">
        <v>2.1101870536804199</v>
      </c>
      <c r="U44" s="11">
        <v>0.1905</v>
      </c>
      <c r="V44" s="11">
        <v>1</v>
      </c>
      <c r="W44" s="11">
        <v>0.40199063372611998</v>
      </c>
      <c r="X44" s="11">
        <v>0</v>
      </c>
      <c r="Y44" s="19">
        <v>0</v>
      </c>
      <c r="Z44" s="11">
        <f t="shared" si="0"/>
        <v>0.40199063372611998</v>
      </c>
      <c r="AA44" s="46"/>
      <c r="AC44" s="3">
        <v>21.454171930603447</v>
      </c>
      <c r="AD44" s="45">
        <v>25.552594355078405</v>
      </c>
      <c r="AE44" s="3">
        <v>16.765687945621259</v>
      </c>
      <c r="AF44" s="45">
        <v>20.768048699523153</v>
      </c>
    </row>
    <row r="45" spans="1:32" x14ac:dyDescent="0.25">
      <c r="A45" s="41">
        <v>161</v>
      </c>
      <c r="B45" s="43"/>
      <c r="C45" s="43"/>
      <c r="D45" s="24"/>
      <c r="E45" s="43"/>
      <c r="F45" s="43"/>
      <c r="G45" s="43"/>
      <c r="H45" s="43"/>
      <c r="I45" s="43"/>
      <c r="J45" s="43"/>
      <c r="K45" s="43"/>
      <c r="L45" s="48"/>
      <c r="M45" s="64"/>
      <c r="N45" s="5">
        <v>250</v>
      </c>
      <c r="O45" s="6">
        <v>0.04</v>
      </c>
      <c r="P45" s="43"/>
      <c r="Q45" s="43"/>
      <c r="R45" s="43"/>
      <c r="S45" s="48"/>
      <c r="T45" s="2">
        <v>7.2963929176330566</v>
      </c>
      <c r="U45" s="11">
        <v>0.1905</v>
      </c>
      <c r="V45" s="11">
        <v>1</v>
      </c>
      <c r="W45" s="11">
        <v>1.3899628508090973</v>
      </c>
      <c r="X45" s="11">
        <v>0</v>
      </c>
      <c r="Y45" s="19">
        <v>0</v>
      </c>
      <c r="Z45" s="11">
        <f t="shared" si="0"/>
        <v>1.3899628508090973</v>
      </c>
      <c r="AA45" s="46"/>
      <c r="AC45" s="3">
        <v>22.795043465480063</v>
      </c>
      <c r="AD45" s="47" t="s">
        <v>128</v>
      </c>
      <c r="AE45" s="3">
        <v>18.106559480497875</v>
      </c>
      <c r="AF45" s="47" t="s">
        <v>128</v>
      </c>
    </row>
    <row r="46" spans="1:32" x14ac:dyDescent="0.25">
      <c r="A46" s="41">
        <v>162</v>
      </c>
      <c r="B46" s="43"/>
      <c r="C46" s="43"/>
      <c r="D46" s="24"/>
      <c r="E46" s="43"/>
      <c r="F46" s="43"/>
      <c r="G46" s="43"/>
      <c r="H46" s="43"/>
      <c r="I46" s="43"/>
      <c r="J46" s="43"/>
      <c r="K46" s="43"/>
      <c r="L46" s="43"/>
      <c r="M46" s="64"/>
      <c r="N46" s="5">
        <v>260</v>
      </c>
      <c r="O46" s="6">
        <v>0.04</v>
      </c>
      <c r="P46" s="43"/>
      <c r="Q46" s="43"/>
      <c r="R46" s="43"/>
      <c r="S46" s="43"/>
      <c r="T46" s="2">
        <v>6.9328670501708984</v>
      </c>
      <c r="U46" s="11">
        <v>0.18859500000000001</v>
      </c>
      <c r="V46" s="11">
        <v>1</v>
      </c>
      <c r="W46" s="11">
        <v>1.3075040613269806</v>
      </c>
      <c r="X46" s="11">
        <v>0</v>
      </c>
      <c r="Y46" s="19">
        <v>0</v>
      </c>
      <c r="Z46" s="11">
        <f t="shared" si="0"/>
        <v>1.3075040613269806</v>
      </c>
      <c r="AA46" s="46"/>
      <c r="AC46" s="3">
        <v>23.997708557117797</v>
      </c>
      <c r="AD46" s="47" t="s">
        <v>128</v>
      </c>
      <c r="AE46" s="3">
        <v>19.309224572135609</v>
      </c>
      <c r="AF46" s="47" t="s">
        <v>128</v>
      </c>
    </row>
    <row r="47" spans="1:32" x14ac:dyDescent="0.25">
      <c r="A47" s="41">
        <v>163</v>
      </c>
      <c r="B47" s="43"/>
      <c r="C47" s="43"/>
      <c r="D47" s="24"/>
      <c r="E47" s="43"/>
      <c r="F47" s="43"/>
      <c r="G47" s="43"/>
      <c r="H47" s="43"/>
      <c r="I47" s="43"/>
      <c r="J47" s="43"/>
      <c r="K47" s="43"/>
      <c r="L47" s="42"/>
      <c r="M47" s="64"/>
      <c r="N47" s="5">
        <v>275</v>
      </c>
      <c r="O47" s="6">
        <v>0.05</v>
      </c>
      <c r="P47" s="43"/>
      <c r="Q47" s="43"/>
      <c r="R47" s="43"/>
      <c r="S47" s="42"/>
      <c r="T47" s="2">
        <v>8.0260353088378906</v>
      </c>
      <c r="U47" s="11">
        <v>0.1966125</v>
      </c>
      <c r="V47" s="11">
        <v>0.9731835413602935</v>
      </c>
      <c r="W47" s="11">
        <v>1.5357019894750468</v>
      </c>
      <c r="X47" s="11">
        <v>0</v>
      </c>
      <c r="Y47" s="19">
        <v>0</v>
      </c>
      <c r="Z47" s="11">
        <f t="shared" si="0"/>
        <v>1.5357019894750468</v>
      </c>
      <c r="AA47" s="46"/>
      <c r="AC47" s="3">
        <v>25.395631863160752</v>
      </c>
      <c r="AD47" s="47" t="s">
        <v>128</v>
      </c>
      <c r="AE47" s="3">
        <v>20.707147878178564</v>
      </c>
      <c r="AF47" s="47" t="s">
        <v>128</v>
      </c>
    </row>
    <row r="48" spans="1:32" x14ac:dyDescent="0.25">
      <c r="A48" s="41">
        <v>164</v>
      </c>
      <c r="B48" s="43"/>
      <c r="C48" s="43"/>
      <c r="D48" s="24"/>
      <c r="E48" s="43"/>
      <c r="F48" s="43"/>
      <c r="G48" s="43"/>
      <c r="H48" s="43"/>
      <c r="I48" s="43"/>
      <c r="J48" s="43"/>
      <c r="K48" s="43"/>
      <c r="L48" s="43"/>
      <c r="M48" s="64"/>
      <c r="N48" s="5">
        <v>290</v>
      </c>
      <c r="O48" s="6">
        <v>0.05</v>
      </c>
      <c r="P48" s="43"/>
      <c r="Q48" s="43"/>
      <c r="R48" s="43"/>
      <c r="S48" s="43"/>
      <c r="T48" s="2">
        <v>9.0010108947753906</v>
      </c>
      <c r="U48" s="11">
        <v>0.19460624999999998</v>
      </c>
      <c r="V48" s="11">
        <v>0.91754416738705646</v>
      </c>
      <c r="W48" s="11">
        <v>1.6072189718199683</v>
      </c>
      <c r="X48" s="11">
        <v>0</v>
      </c>
      <c r="Y48" s="19">
        <v>0</v>
      </c>
      <c r="Z48" s="11">
        <f t="shared" si="0"/>
        <v>1.6072189718199683</v>
      </c>
      <c r="AA48" s="46"/>
      <c r="AC48" s="3">
        <v>26.872583781718191</v>
      </c>
      <c r="AD48" s="47" t="s">
        <v>128</v>
      </c>
      <c r="AE48" s="3">
        <v>22.184099796736003</v>
      </c>
      <c r="AF48" s="47" t="s">
        <v>128</v>
      </c>
    </row>
    <row r="49" spans="1:32" x14ac:dyDescent="0.25">
      <c r="A49" s="41">
        <v>165</v>
      </c>
      <c r="B49" s="4">
        <v>8</v>
      </c>
      <c r="C49" s="43"/>
      <c r="D49" s="24"/>
      <c r="E49" s="43"/>
      <c r="F49" s="43"/>
      <c r="G49" s="43"/>
      <c r="H49" s="43"/>
      <c r="I49" s="43"/>
      <c r="J49" s="43"/>
      <c r="K49" s="43"/>
      <c r="L49" s="43"/>
      <c r="M49" s="64"/>
      <c r="N49" s="5">
        <v>305</v>
      </c>
      <c r="O49" s="6">
        <v>0.05</v>
      </c>
      <c r="P49" s="43"/>
      <c r="Q49" s="43"/>
      <c r="R49" s="43"/>
      <c r="S49" s="43"/>
      <c r="T49" s="2">
        <v>8.5473203659057617</v>
      </c>
      <c r="U49" s="11">
        <v>0.19259999999999999</v>
      </c>
      <c r="V49" s="11">
        <v>0.88167039210712372</v>
      </c>
      <c r="W49" s="11">
        <v>1.4514180568859645</v>
      </c>
      <c r="X49" s="11">
        <v>5.6999999999999993</v>
      </c>
      <c r="Y49" s="19">
        <v>0</v>
      </c>
      <c r="Z49" s="11">
        <f t="shared" si="0"/>
        <v>7.151418056885964</v>
      </c>
      <c r="AA49" s="46"/>
      <c r="AC49" s="3">
        <v>25.917614899486541</v>
      </c>
      <c r="AD49" s="47" t="s">
        <v>128</v>
      </c>
      <c r="AE49" s="3">
        <v>21.229130914504353</v>
      </c>
      <c r="AF49" s="47" t="s">
        <v>128</v>
      </c>
    </row>
    <row r="50" spans="1:32" x14ac:dyDescent="0.25">
      <c r="A50" s="41">
        <v>166</v>
      </c>
      <c r="B50" s="43"/>
      <c r="C50" s="43"/>
      <c r="D50" s="24"/>
      <c r="E50" s="43"/>
      <c r="F50" s="43"/>
      <c r="G50" s="43"/>
      <c r="H50" s="43"/>
      <c r="I50" s="43"/>
      <c r="J50" s="43"/>
      <c r="K50" s="43"/>
      <c r="L50" s="43"/>
      <c r="M50" s="63" t="s">
        <v>18</v>
      </c>
      <c r="N50" s="5">
        <v>320</v>
      </c>
      <c r="O50" s="7">
        <v>0.05</v>
      </c>
      <c r="P50" s="43"/>
      <c r="Q50" s="62">
        <v>17</v>
      </c>
      <c r="R50" s="43"/>
      <c r="S50" s="43"/>
      <c r="T50" s="2">
        <v>9.1394109725952148</v>
      </c>
      <c r="U50" s="11">
        <v>0.19059374999999998</v>
      </c>
      <c r="V50" s="11">
        <v>0.98809192124957612</v>
      </c>
      <c r="W50" s="11">
        <v>1.7211717537049838</v>
      </c>
      <c r="X50" s="11">
        <v>0</v>
      </c>
      <c r="Y50" s="19">
        <v>0</v>
      </c>
      <c r="Z50" s="11">
        <f t="shared" si="0"/>
        <v>1.7211717537049838</v>
      </c>
      <c r="AA50" s="46"/>
      <c r="AC50" s="3">
        <v>27.515344875799784</v>
      </c>
      <c r="AD50" s="47" t="s">
        <v>128</v>
      </c>
      <c r="AE50" s="3">
        <v>22.826860890817596</v>
      </c>
      <c r="AF50" s="47" t="s">
        <v>128</v>
      </c>
    </row>
    <row r="51" spans="1:32" x14ac:dyDescent="0.25">
      <c r="A51" s="41">
        <v>167</v>
      </c>
      <c r="B51" s="43"/>
      <c r="C51" s="43"/>
      <c r="D51" s="24"/>
      <c r="E51" s="45">
        <v>21.587499999999999</v>
      </c>
      <c r="F51" s="45">
        <v>20.9063252386307</v>
      </c>
      <c r="G51" s="45">
        <v>17.250326952727026</v>
      </c>
      <c r="H51" s="45">
        <v>14.159363307117475</v>
      </c>
      <c r="I51" s="45">
        <v>14.363297990761176</v>
      </c>
      <c r="J51" s="45">
        <v>15.242568517821075</v>
      </c>
      <c r="K51" s="45">
        <v>17.657234670095349</v>
      </c>
      <c r="L51" s="43"/>
      <c r="M51" s="64"/>
      <c r="N51" s="5">
        <v>335</v>
      </c>
      <c r="O51" s="6">
        <v>0.05</v>
      </c>
      <c r="P51" s="43"/>
      <c r="Q51" s="43"/>
      <c r="R51" s="43"/>
      <c r="S51" s="43"/>
      <c r="T51" s="2">
        <v>10.963641166687012</v>
      </c>
      <c r="U51" s="11">
        <v>0.18858749999999999</v>
      </c>
      <c r="V51" s="11">
        <v>0.94607960920901202</v>
      </c>
      <c r="W51" s="11">
        <v>1.9561195723349829</v>
      </c>
      <c r="X51" s="11">
        <v>0</v>
      </c>
      <c r="Y51" s="19">
        <v>0</v>
      </c>
      <c r="Z51" s="11">
        <f t="shared" si="0"/>
        <v>1.9561195723349829</v>
      </c>
      <c r="AA51" s="46"/>
      <c r="AC51" s="3">
        <v>29.34369460091829</v>
      </c>
      <c r="AD51" s="45">
        <v>18.045703504574398</v>
      </c>
      <c r="AE51" s="3">
        <v>24.655210615936106</v>
      </c>
      <c r="AF51" s="45">
        <v>10.779548308533204</v>
      </c>
    </row>
    <row r="52" spans="1:32" x14ac:dyDescent="0.25">
      <c r="A52" s="41">
        <v>168</v>
      </c>
      <c r="B52" s="4">
        <v>5</v>
      </c>
      <c r="C52" s="4">
        <v>2.2999999999999998</v>
      </c>
      <c r="D52" s="24"/>
      <c r="E52" s="43"/>
      <c r="F52" s="43"/>
      <c r="G52" s="43"/>
      <c r="H52" s="43"/>
      <c r="I52" s="43"/>
      <c r="J52" s="43"/>
      <c r="K52" s="43"/>
      <c r="L52" s="43"/>
      <c r="M52" s="64"/>
      <c r="N52" s="5">
        <v>350</v>
      </c>
      <c r="O52" s="6">
        <v>0.06</v>
      </c>
      <c r="P52" s="43"/>
      <c r="Q52" s="43"/>
      <c r="R52" s="43"/>
      <c r="S52" s="43"/>
      <c r="T52" s="2">
        <v>5.1274480819702148</v>
      </c>
      <c r="U52" s="11">
        <v>0.19599749999999999</v>
      </c>
      <c r="V52" s="11">
        <v>0.89518191889786025</v>
      </c>
      <c r="W52" s="11">
        <v>0.89962829236414832</v>
      </c>
      <c r="X52" s="11">
        <v>4.2278197896060661</v>
      </c>
      <c r="Y52" s="19">
        <v>0</v>
      </c>
      <c r="Z52" s="11">
        <f t="shared" si="0"/>
        <v>5.1274480819702148</v>
      </c>
      <c r="AA52" s="46"/>
      <c r="AC52" s="3">
        <v>27.728498630803035</v>
      </c>
      <c r="AD52" s="47" t="s">
        <v>128</v>
      </c>
      <c r="AE52" s="3">
        <v>23.04001464582085</v>
      </c>
      <c r="AF52" s="47" t="s">
        <v>128</v>
      </c>
    </row>
    <row r="53" spans="1:32" x14ac:dyDescent="0.25">
      <c r="A53" s="41">
        <v>169</v>
      </c>
      <c r="B53" s="43"/>
      <c r="C53" s="43"/>
      <c r="D53" s="24"/>
      <c r="E53" s="43"/>
      <c r="F53" s="43"/>
      <c r="G53" s="43"/>
      <c r="H53" s="43"/>
      <c r="I53" s="43"/>
      <c r="J53" s="43"/>
      <c r="K53" s="43"/>
      <c r="L53" s="43"/>
      <c r="M53" s="64"/>
      <c r="N53" s="5">
        <v>365</v>
      </c>
      <c r="O53" s="6">
        <v>0.06</v>
      </c>
      <c r="P53" s="43"/>
      <c r="Q53" s="43"/>
      <c r="R53" s="43"/>
      <c r="S53" s="43"/>
      <c r="T53" s="2">
        <v>5.9878311157226562</v>
      </c>
      <c r="U53" s="11">
        <v>0.19389000000000001</v>
      </c>
      <c r="V53" s="11">
        <v>1</v>
      </c>
      <c r="W53" s="11">
        <v>1.1609805750274658</v>
      </c>
      <c r="X53" s="11">
        <v>0.60963900035857321</v>
      </c>
      <c r="Y53" s="19">
        <v>0</v>
      </c>
      <c r="Z53" s="11">
        <f t="shared" si="0"/>
        <v>1.770619575386039</v>
      </c>
      <c r="AA53" s="46"/>
      <c r="AC53" s="3">
        <v>28.843680840397397</v>
      </c>
      <c r="AD53" s="47" t="s">
        <v>128</v>
      </c>
      <c r="AE53" s="3">
        <v>24.155196855415213</v>
      </c>
      <c r="AF53" s="47" t="s">
        <v>128</v>
      </c>
    </row>
    <row r="54" spans="1:32" x14ac:dyDescent="0.25">
      <c r="A54" s="41">
        <v>170</v>
      </c>
      <c r="B54" s="43"/>
      <c r="C54" s="43"/>
      <c r="D54" s="24"/>
      <c r="E54" s="43"/>
      <c r="F54" s="43"/>
      <c r="G54" s="43"/>
      <c r="H54" s="43"/>
      <c r="I54" s="43"/>
      <c r="J54" s="43"/>
      <c r="K54" s="43"/>
      <c r="L54" s="43"/>
      <c r="M54" s="64"/>
      <c r="N54" s="5">
        <v>380</v>
      </c>
      <c r="O54" s="6">
        <v>7.0000000000000007E-2</v>
      </c>
      <c r="P54" s="43"/>
      <c r="Q54" s="43"/>
      <c r="R54" s="43"/>
      <c r="S54" s="43"/>
      <c r="T54" s="2">
        <v>5.2491965293884277</v>
      </c>
      <c r="U54" s="11">
        <v>0.20099624999999999</v>
      </c>
      <c r="V54" s="11">
        <v>1</v>
      </c>
      <c r="W54" s="11">
        <v>1.0550688179200887</v>
      </c>
      <c r="X54" s="11">
        <v>0</v>
      </c>
      <c r="Y54" s="19">
        <v>0</v>
      </c>
      <c r="Z54" s="11">
        <f t="shared" si="0"/>
        <v>1.0550688179200887</v>
      </c>
      <c r="AA54" s="46"/>
      <c r="AC54" s="3">
        <v>29.846660398893235</v>
      </c>
      <c r="AD54" s="47" t="s">
        <v>128</v>
      </c>
      <c r="AE54" s="3">
        <v>25.15817641391105</v>
      </c>
      <c r="AF54" s="47" t="s">
        <v>128</v>
      </c>
    </row>
    <row r="55" spans="1:32" x14ac:dyDescent="0.25">
      <c r="A55" s="41">
        <v>171</v>
      </c>
      <c r="B55" s="4">
        <v>3</v>
      </c>
      <c r="C55" s="43"/>
      <c r="D55" s="24"/>
      <c r="E55" s="43"/>
      <c r="F55" s="43"/>
      <c r="G55" s="43"/>
      <c r="H55" s="43"/>
      <c r="I55" s="43"/>
      <c r="J55" s="43"/>
      <c r="K55" s="43"/>
      <c r="L55" s="43"/>
      <c r="M55" s="64"/>
      <c r="N55" s="5">
        <v>395</v>
      </c>
      <c r="O55" s="6">
        <v>0.08</v>
      </c>
      <c r="P55" s="43"/>
      <c r="Q55" s="43"/>
      <c r="R55" s="43"/>
      <c r="S55" s="43"/>
      <c r="T55" s="2">
        <v>5.4494099617004395</v>
      </c>
      <c r="U55" s="11">
        <v>0.2079</v>
      </c>
      <c r="V55" s="11">
        <v>1</v>
      </c>
      <c r="W55" s="11">
        <v>1.1329323310375214</v>
      </c>
      <c r="X55" s="11">
        <v>2.0700000000000003</v>
      </c>
      <c r="Y55" s="19">
        <v>0</v>
      </c>
      <c r="Z55" s="11">
        <f t="shared" si="0"/>
        <v>3.2029323310375215</v>
      </c>
      <c r="AA55" s="46"/>
      <c r="AC55" s="3">
        <v>29.988546311948127</v>
      </c>
      <c r="AD55" s="47" t="s">
        <v>128</v>
      </c>
      <c r="AE55" s="3">
        <v>25.300062326965943</v>
      </c>
      <c r="AF55" s="47" t="s">
        <v>128</v>
      </c>
    </row>
    <row r="56" spans="1:32" x14ac:dyDescent="0.25">
      <c r="A56" s="41">
        <v>172</v>
      </c>
      <c r="B56" s="43"/>
      <c r="C56" s="43"/>
      <c r="D56" s="24"/>
      <c r="E56" s="45">
        <v>13.574999999999999</v>
      </c>
      <c r="F56" s="45">
        <v>21.508002370121499</v>
      </c>
      <c r="G56" s="45">
        <v>17.254294608676723</v>
      </c>
      <c r="H56" s="45">
        <v>14.205844550745624</v>
      </c>
      <c r="I56" s="45">
        <v>14.477528965353475</v>
      </c>
      <c r="J56" s="45">
        <v>15.2016227399911</v>
      </c>
      <c r="K56" s="45">
        <v>17.671176981631874</v>
      </c>
      <c r="L56" s="43"/>
      <c r="M56" s="63" t="s">
        <v>19</v>
      </c>
      <c r="N56" s="5">
        <v>410</v>
      </c>
      <c r="O56" s="6">
        <v>0.09</v>
      </c>
      <c r="P56" s="43"/>
      <c r="Q56" s="62">
        <v>24</v>
      </c>
      <c r="R56" s="43"/>
      <c r="S56" s="43"/>
      <c r="T56" s="2">
        <v>9.7026557922363281</v>
      </c>
      <c r="U56" s="11">
        <v>0.21460124999999999</v>
      </c>
      <c r="V56" s="11">
        <v>1</v>
      </c>
      <c r="W56" s="11">
        <v>2.082202061333656</v>
      </c>
      <c r="X56" s="11">
        <v>0</v>
      </c>
      <c r="Y56" s="19">
        <v>0</v>
      </c>
      <c r="Z56" s="11">
        <f t="shared" si="0"/>
        <v>2.082202061333656</v>
      </c>
      <c r="AA56" s="46"/>
      <c r="AC56" s="3">
        <v>32.022319820699224</v>
      </c>
      <c r="AD56" s="45">
        <v>28.108075411368457</v>
      </c>
      <c r="AE56" s="3">
        <v>27.333835835717039</v>
      </c>
      <c r="AF56" s="45">
        <v>22.616693837684107</v>
      </c>
    </row>
    <row r="57" spans="1:32" x14ac:dyDescent="0.25">
      <c r="A57" s="41">
        <v>173</v>
      </c>
      <c r="B57" s="43"/>
      <c r="C57" s="4">
        <v>15</v>
      </c>
      <c r="D57" s="24"/>
      <c r="E57" s="43"/>
      <c r="F57" s="43"/>
      <c r="G57" s="43"/>
      <c r="H57" s="43"/>
      <c r="I57" s="43"/>
      <c r="J57" s="43"/>
      <c r="K57" s="43"/>
      <c r="L57" s="43"/>
      <c r="M57" s="64"/>
      <c r="N57" s="5">
        <v>425</v>
      </c>
      <c r="O57" s="7">
        <v>0.1</v>
      </c>
      <c r="P57" s="43"/>
      <c r="Q57" s="43"/>
      <c r="R57" s="43"/>
      <c r="S57" s="43"/>
      <c r="T57" s="2">
        <v>7.1884708404541016</v>
      </c>
      <c r="U57" s="11">
        <v>0.22109999999999999</v>
      </c>
      <c r="V57" s="11">
        <v>0.98885222840532949</v>
      </c>
      <c r="W57" s="11">
        <v>1.5716529590205002</v>
      </c>
      <c r="X57" s="11">
        <v>2.5856850115866763</v>
      </c>
      <c r="Y57" s="19">
        <v>0</v>
      </c>
      <c r="Z57" s="11">
        <f t="shared" si="0"/>
        <v>4.1573379706071769</v>
      </c>
      <c r="AA57" s="46"/>
      <c r="AC57" s="3">
        <v>21.088279555618563</v>
      </c>
      <c r="AD57" s="47" t="s">
        <v>128</v>
      </c>
      <c r="AE57" s="3">
        <v>16.399795570636378</v>
      </c>
      <c r="AF57" s="47" t="s">
        <v>128</v>
      </c>
    </row>
    <row r="58" spans="1:32" x14ac:dyDescent="0.25">
      <c r="A58" s="41">
        <v>174</v>
      </c>
      <c r="B58" s="43"/>
      <c r="C58" s="43"/>
      <c r="D58" s="24"/>
      <c r="E58" s="43"/>
      <c r="F58" s="43"/>
      <c r="G58" s="43"/>
      <c r="H58" s="43"/>
      <c r="I58" s="43"/>
      <c r="J58" s="43"/>
      <c r="K58" s="43"/>
      <c r="L58" s="43"/>
      <c r="M58" s="64"/>
      <c r="N58" s="5">
        <v>440</v>
      </c>
      <c r="O58" s="6">
        <v>0.12</v>
      </c>
      <c r="P58" s="43"/>
      <c r="Q58" s="43"/>
      <c r="R58" s="43"/>
      <c r="S58" s="43"/>
      <c r="T58" s="2">
        <v>7.0328116416931152</v>
      </c>
      <c r="U58" s="11">
        <v>0.23620499999999997</v>
      </c>
      <c r="V58" s="11">
        <v>1</v>
      </c>
      <c r="W58" s="11">
        <v>1.6611852738261221</v>
      </c>
      <c r="X58" s="11">
        <v>0</v>
      </c>
      <c r="Y58" s="19">
        <v>0</v>
      </c>
      <c r="Z58" s="11">
        <f t="shared" si="0"/>
        <v>1.6611852738261221</v>
      </c>
      <c r="AA58" s="46"/>
      <c r="AC58" s="3">
        <v>22.749464829444683</v>
      </c>
      <c r="AD58" s="47" t="s">
        <v>128</v>
      </c>
      <c r="AE58" s="3">
        <v>18.060980844462499</v>
      </c>
      <c r="AF58" s="47" t="s">
        <v>128</v>
      </c>
    </row>
    <row r="59" spans="1:32" x14ac:dyDescent="0.25">
      <c r="A59" s="41">
        <v>175</v>
      </c>
      <c r="B59" s="43"/>
      <c r="C59" s="43"/>
      <c r="D59" s="24"/>
      <c r="E59" s="43"/>
      <c r="F59" s="43"/>
      <c r="G59" s="43"/>
      <c r="H59" s="43"/>
      <c r="I59" s="43"/>
      <c r="J59" s="43"/>
      <c r="K59" s="43"/>
      <c r="L59" s="43"/>
      <c r="M59" s="64"/>
      <c r="N59" s="5">
        <v>455</v>
      </c>
      <c r="O59" s="6">
        <v>0.13</v>
      </c>
      <c r="P59" s="43"/>
      <c r="Q59" s="43"/>
      <c r="R59" s="43"/>
      <c r="S59" s="43"/>
      <c r="T59" s="2">
        <v>8.0936241149902344</v>
      </c>
      <c r="U59" s="11">
        <v>0.24219750000000001</v>
      </c>
      <c r="V59" s="11">
        <v>1</v>
      </c>
      <c r="W59" s="11">
        <v>1.9602555265903474</v>
      </c>
      <c r="X59" s="11">
        <v>0</v>
      </c>
      <c r="Y59" s="19">
        <v>0</v>
      </c>
      <c r="Z59" s="11">
        <f t="shared" si="0"/>
        <v>1.9602555265903474</v>
      </c>
      <c r="AA59" s="46"/>
      <c r="AC59" s="3">
        <v>24.709720356035032</v>
      </c>
      <c r="AD59" s="47" t="s">
        <v>128</v>
      </c>
      <c r="AE59" s="3">
        <v>20.133092179751337</v>
      </c>
      <c r="AF59" s="47" t="s">
        <v>128</v>
      </c>
    </row>
    <row r="60" spans="1:32" x14ac:dyDescent="0.25">
      <c r="A60" s="41">
        <v>176</v>
      </c>
      <c r="B60" s="43"/>
      <c r="C60" s="43"/>
      <c r="D60" s="24"/>
      <c r="E60" s="43"/>
      <c r="F60" s="43"/>
      <c r="G60" s="43"/>
      <c r="H60" s="43"/>
      <c r="I60" s="43"/>
      <c r="J60" s="43"/>
      <c r="K60" s="43"/>
      <c r="L60" s="43"/>
      <c r="M60" s="64"/>
      <c r="N60" s="5">
        <v>470</v>
      </c>
      <c r="O60" s="6">
        <v>0.15</v>
      </c>
      <c r="P60" s="43"/>
      <c r="Q60" s="43"/>
      <c r="R60" s="43"/>
      <c r="S60" s="43"/>
      <c r="T60" s="2">
        <v>8.3568449020385742</v>
      </c>
      <c r="U60" s="11">
        <v>0.25659375000000001</v>
      </c>
      <c r="V60" s="11">
        <v>1</v>
      </c>
      <c r="W60" s="11">
        <v>2.1443141715824603</v>
      </c>
      <c r="X60" s="11">
        <v>0</v>
      </c>
      <c r="Y60" s="19">
        <v>0</v>
      </c>
      <c r="Z60" s="11">
        <f t="shared" si="0"/>
        <v>2.1443141715824603</v>
      </c>
      <c r="AA60" s="46"/>
      <c r="AC60" s="3">
        <v>26.854034527617493</v>
      </c>
      <c r="AD60" s="47" t="s">
        <v>128</v>
      </c>
      <c r="AE60" s="3">
        <v>22.389262160032288</v>
      </c>
      <c r="AF60" s="47" t="s">
        <v>128</v>
      </c>
    </row>
    <row r="61" spans="1:32" x14ac:dyDescent="0.25">
      <c r="A61" s="41">
        <v>177</v>
      </c>
      <c r="B61" s="43"/>
      <c r="C61" s="43"/>
      <c r="D61" s="24"/>
      <c r="E61" s="43"/>
      <c r="F61" s="43"/>
      <c r="G61" s="43"/>
      <c r="H61" s="43"/>
      <c r="I61" s="43"/>
      <c r="J61" s="43"/>
      <c r="K61" s="43"/>
      <c r="L61" s="43"/>
      <c r="M61" s="64"/>
      <c r="N61" s="5">
        <v>485</v>
      </c>
      <c r="O61" s="6">
        <v>0.18</v>
      </c>
      <c r="P61" s="43"/>
      <c r="Q61" s="43"/>
      <c r="R61" s="43"/>
      <c r="S61" s="43"/>
      <c r="T61" s="2">
        <v>8.9225091934204102</v>
      </c>
      <c r="U61" s="11">
        <v>0.28241250000000001</v>
      </c>
      <c r="V61" s="11">
        <v>1</v>
      </c>
      <c r="W61" s="11">
        <v>2.5198281275868415</v>
      </c>
      <c r="X61" s="11">
        <v>0</v>
      </c>
      <c r="Y61" s="19">
        <v>0</v>
      </c>
      <c r="Z61" s="11">
        <f t="shared" si="0"/>
        <v>2.5198281275868415</v>
      </c>
      <c r="AA61" s="46"/>
      <c r="AC61" s="3">
        <v>29.373862655204334</v>
      </c>
      <c r="AD61" s="47" t="s">
        <v>128</v>
      </c>
      <c r="AE61" s="3">
        <v>25.020946096317619</v>
      </c>
      <c r="AF61" s="47" t="s">
        <v>128</v>
      </c>
    </row>
    <row r="62" spans="1:32" x14ac:dyDescent="0.25">
      <c r="A62" s="41">
        <v>178</v>
      </c>
      <c r="B62" s="43"/>
      <c r="C62" s="43"/>
      <c r="D62" s="24"/>
      <c r="E62" s="43"/>
      <c r="F62" s="43"/>
      <c r="G62" s="43"/>
      <c r="H62" s="43"/>
      <c r="I62" s="43"/>
      <c r="J62" s="43"/>
      <c r="K62" s="43"/>
      <c r="L62" s="43"/>
      <c r="M62" s="64"/>
      <c r="N62" s="5">
        <v>500</v>
      </c>
      <c r="O62" s="6">
        <v>0.2</v>
      </c>
      <c r="P62" s="43"/>
      <c r="Q62" s="43"/>
      <c r="R62" s="43"/>
      <c r="S62" s="43"/>
      <c r="T62" s="2">
        <v>8.6205959320068359</v>
      </c>
      <c r="U62" s="11">
        <v>0.30823124999999996</v>
      </c>
      <c r="V62" s="11">
        <v>1</v>
      </c>
      <c r="W62" s="11">
        <v>2.6571370598673818</v>
      </c>
      <c r="X62" s="11">
        <v>0</v>
      </c>
      <c r="Y62" s="19">
        <v>0</v>
      </c>
      <c r="Z62" s="11">
        <f t="shared" si="0"/>
        <v>2.6571370598673818</v>
      </c>
      <c r="AA62" s="46"/>
      <c r="AC62" s="3">
        <v>32.030999715071715</v>
      </c>
      <c r="AD62" s="47" t="s">
        <v>128</v>
      </c>
      <c r="AE62" s="3">
        <v>27.78993896488349</v>
      </c>
      <c r="AF62" s="47" t="s">
        <v>128</v>
      </c>
    </row>
    <row r="63" spans="1:32" x14ac:dyDescent="0.25">
      <c r="A63" s="41">
        <v>179</v>
      </c>
      <c r="B63" s="43"/>
      <c r="C63" s="43"/>
      <c r="D63" s="24"/>
      <c r="E63" s="43"/>
      <c r="F63" s="43"/>
      <c r="G63" s="43"/>
      <c r="H63" s="43"/>
      <c r="I63" s="43"/>
      <c r="J63" s="43"/>
      <c r="K63" s="43"/>
      <c r="L63" s="43"/>
      <c r="M63" s="63" t="s">
        <v>84</v>
      </c>
      <c r="N63" s="5">
        <v>520</v>
      </c>
      <c r="O63" s="7">
        <v>0.23</v>
      </c>
      <c r="P63" s="43"/>
      <c r="Q63" s="62">
        <v>43</v>
      </c>
      <c r="R63" s="43"/>
      <c r="S63" s="43"/>
      <c r="T63" s="2">
        <v>8.768157958984375</v>
      </c>
      <c r="U63" s="11">
        <v>0.32544374999999998</v>
      </c>
      <c r="V63" s="11">
        <v>1</v>
      </c>
      <c r="W63" s="11">
        <v>2.8535422067642209</v>
      </c>
      <c r="X63" s="11">
        <v>0</v>
      </c>
      <c r="Y63" s="19">
        <v>0</v>
      </c>
      <c r="Z63" s="11">
        <f t="shared" si="0"/>
        <v>2.8535422067642209</v>
      </c>
      <c r="AA63" s="46"/>
      <c r="AC63" s="3">
        <v>34.884541921835932</v>
      </c>
      <c r="AD63" s="47" t="s">
        <v>128</v>
      </c>
      <c r="AE63" s="3">
        <v>30.792622249912366</v>
      </c>
      <c r="AF63" s="47" t="s">
        <v>128</v>
      </c>
    </row>
    <row r="64" spans="1:32" x14ac:dyDescent="0.25">
      <c r="A64" s="41">
        <v>180</v>
      </c>
      <c r="B64" s="43"/>
      <c r="C64" s="43"/>
      <c r="D64" s="24"/>
      <c r="E64" s="45">
        <v>10.662500000000001</v>
      </c>
      <c r="F64" s="45">
        <v>21.589731327379425</v>
      </c>
      <c r="G64" s="45">
        <v>17.5119509713852</v>
      </c>
      <c r="H64" s="45">
        <v>14.056122434041775</v>
      </c>
      <c r="I64" s="45">
        <v>14.2191001579203</v>
      </c>
      <c r="J64" s="45">
        <v>14.998632131567325</v>
      </c>
      <c r="K64" s="45">
        <v>17.460006302907225</v>
      </c>
      <c r="L64" s="43"/>
      <c r="M64" s="64"/>
      <c r="N64" s="5">
        <v>540</v>
      </c>
      <c r="O64" s="6">
        <v>0.25</v>
      </c>
      <c r="P64" s="43"/>
      <c r="Q64" s="43"/>
      <c r="R64" s="43"/>
      <c r="S64" s="43"/>
      <c r="T64" s="2">
        <v>7.4087991714477539</v>
      </c>
      <c r="U64" s="11">
        <v>0.34265624999999994</v>
      </c>
      <c r="V64" s="11">
        <v>1</v>
      </c>
      <c r="W64" s="11">
        <v>2.5386713410913941</v>
      </c>
      <c r="X64" s="11">
        <v>0</v>
      </c>
      <c r="Y64" s="19">
        <v>0</v>
      </c>
      <c r="Z64" s="11">
        <f t="shared" si="0"/>
        <v>2.5386713410913941</v>
      </c>
      <c r="AA64" s="46"/>
      <c r="AC64" s="3">
        <v>37.423213262927327</v>
      </c>
      <c r="AD64" s="45">
        <v>31.907835801580799</v>
      </c>
      <c r="AE64" s="3">
        <v>33.480434669268412</v>
      </c>
      <c r="AF64" s="45">
        <v>27.676300143615045</v>
      </c>
    </row>
    <row r="65" spans="1:32" x14ac:dyDescent="0.25">
      <c r="A65" s="41">
        <v>181</v>
      </c>
      <c r="B65" s="4">
        <v>3</v>
      </c>
      <c r="C65" s="4">
        <v>21.1</v>
      </c>
      <c r="D65" s="24"/>
      <c r="E65" s="43"/>
      <c r="F65" s="43"/>
      <c r="G65" s="43"/>
      <c r="H65" s="43"/>
      <c r="I65" s="43"/>
      <c r="J65" s="43"/>
      <c r="K65" s="43"/>
      <c r="L65" s="43"/>
      <c r="M65" s="64"/>
      <c r="N65" s="5">
        <v>560</v>
      </c>
      <c r="O65" s="6">
        <v>0.27</v>
      </c>
      <c r="P65" s="43"/>
      <c r="Q65" s="43"/>
      <c r="R65" s="14">
        <v>13.5</v>
      </c>
      <c r="S65" s="43"/>
      <c r="T65" s="2">
        <v>7.0045347213745117</v>
      </c>
      <c r="U65" s="11">
        <v>0.35986874999999996</v>
      </c>
      <c r="V65" s="11">
        <v>1</v>
      </c>
      <c r="W65" s="11">
        <v>2.5207131545126433</v>
      </c>
      <c r="X65" s="11">
        <v>3.3945631340140547</v>
      </c>
      <c r="Y65" s="19">
        <v>0</v>
      </c>
      <c r="Z65" s="11">
        <f t="shared" si="0"/>
        <v>5.9152762885266981</v>
      </c>
      <c r="AA65" s="46"/>
      <c r="AC65" s="3">
        <v>19.117745050579305</v>
      </c>
      <c r="AD65" s="47" t="s">
        <v>128</v>
      </c>
      <c r="AE65" s="3">
        <v>15.324107535185046</v>
      </c>
      <c r="AF65" s="47" t="s">
        <v>128</v>
      </c>
    </row>
    <row r="66" spans="1:32" x14ac:dyDescent="0.25">
      <c r="A66" s="41">
        <v>182</v>
      </c>
      <c r="B66" s="43"/>
      <c r="C66" s="43"/>
      <c r="D66" s="24"/>
      <c r="E66" s="45">
        <v>22.85</v>
      </c>
      <c r="F66" s="45">
        <v>23.17172002155305</v>
      </c>
      <c r="G66" s="45">
        <v>17.254384132164049</v>
      </c>
      <c r="H66" s="45">
        <v>14.291501063723874</v>
      </c>
      <c r="I66" s="45">
        <v>14.134641484280175</v>
      </c>
      <c r="J66" s="45">
        <v>14.945091418389826</v>
      </c>
      <c r="K66" s="45">
        <v>17.360347820571125</v>
      </c>
      <c r="L66" s="43"/>
      <c r="M66" s="64"/>
      <c r="N66" s="5">
        <v>580</v>
      </c>
      <c r="O66" s="7">
        <v>0.28999999999999998</v>
      </c>
      <c r="P66" s="43"/>
      <c r="Q66" s="43"/>
      <c r="R66" s="43"/>
      <c r="S66" s="43"/>
      <c r="T66" s="2">
        <v>8.067103385925293</v>
      </c>
      <c r="U66" s="11">
        <v>0.37708124999999992</v>
      </c>
      <c r="V66" s="11">
        <v>1</v>
      </c>
      <c r="W66" s="11">
        <v>3.0419534286439411</v>
      </c>
      <c r="X66" s="11">
        <v>0</v>
      </c>
      <c r="Y66" s="19">
        <v>0</v>
      </c>
      <c r="Z66" s="11">
        <f t="shared" si="0"/>
        <v>3.0419534286439411</v>
      </c>
      <c r="AA66" s="46"/>
      <c r="AC66" s="3">
        <v>22.159698479223245</v>
      </c>
      <c r="AD66" s="45">
        <v>8.9471843476770729</v>
      </c>
      <c r="AE66" s="3">
        <v>18.515202042093641</v>
      </c>
      <c r="AF66" s="45">
        <v>5.1791405635275831</v>
      </c>
    </row>
    <row r="67" spans="1:32" x14ac:dyDescent="0.25">
      <c r="A67" s="41">
        <v>183</v>
      </c>
      <c r="B67" s="43"/>
      <c r="C67" s="43"/>
      <c r="D67" s="24"/>
      <c r="E67" s="43"/>
      <c r="F67" s="43"/>
      <c r="G67" s="43"/>
      <c r="H67" s="43"/>
      <c r="I67" s="43"/>
      <c r="J67" s="43"/>
      <c r="K67" s="43"/>
      <c r="L67" s="43"/>
      <c r="M67" s="64"/>
      <c r="N67" s="5">
        <v>600</v>
      </c>
      <c r="O67" s="6">
        <v>0.33</v>
      </c>
      <c r="P67" s="43"/>
      <c r="Q67" s="43"/>
      <c r="R67" s="43"/>
      <c r="S67" s="43"/>
      <c r="T67" s="2">
        <v>6.7505202293395996</v>
      </c>
      <c r="U67" s="11">
        <v>0.41150625000000002</v>
      </c>
      <c r="V67" s="11">
        <v>1</v>
      </c>
      <c r="W67" s="11">
        <v>2.7778812651246789</v>
      </c>
      <c r="X67" s="11">
        <v>0</v>
      </c>
      <c r="Y67" s="19">
        <v>0</v>
      </c>
      <c r="Z67" s="11">
        <f t="shared" si="0"/>
        <v>2.7778812651246789</v>
      </c>
      <c r="AA67" s="46"/>
      <c r="AC67" s="3">
        <v>24.937579744347925</v>
      </c>
      <c r="AD67" s="47" t="s">
        <v>128</v>
      </c>
      <c r="AE67" s="3">
        <v>21.442224385482977</v>
      </c>
      <c r="AF67" s="47" t="s">
        <v>128</v>
      </c>
    </row>
    <row r="68" spans="1:32" x14ac:dyDescent="0.25">
      <c r="A68" s="41">
        <v>184</v>
      </c>
      <c r="B68" s="43"/>
      <c r="C68" s="43"/>
      <c r="D68" s="24"/>
      <c r="E68" s="43"/>
      <c r="F68" s="43"/>
      <c r="G68" s="43"/>
      <c r="H68" s="43"/>
      <c r="I68" s="43"/>
      <c r="J68" s="43"/>
      <c r="K68" s="43"/>
      <c r="L68" s="43"/>
      <c r="M68" s="64"/>
      <c r="N68" s="5">
        <v>620</v>
      </c>
      <c r="O68" s="6">
        <v>0.37</v>
      </c>
      <c r="P68" s="43"/>
      <c r="Q68" s="43"/>
      <c r="R68" s="43"/>
      <c r="S68" s="43"/>
      <c r="T68" s="2">
        <v>8.2905511856079102</v>
      </c>
      <c r="U68" s="11">
        <v>0.44593125</v>
      </c>
      <c r="V68" s="11">
        <v>1</v>
      </c>
      <c r="W68" s="11">
        <v>3.6970158533871174</v>
      </c>
      <c r="X68" s="11">
        <v>0</v>
      </c>
      <c r="Y68" s="19">
        <v>0</v>
      </c>
      <c r="Z68" s="11">
        <f t="shared" si="0"/>
        <v>3.6970158533871174</v>
      </c>
      <c r="AA68" s="46"/>
      <c r="AC68" s="3">
        <v>28.634595597735043</v>
      </c>
      <c r="AD68" s="47" t="s">
        <v>128</v>
      </c>
      <c r="AE68" s="3">
        <v>25.28838131713475</v>
      </c>
      <c r="AF68" s="47" t="s">
        <v>128</v>
      </c>
    </row>
    <row r="69" spans="1:32" x14ac:dyDescent="0.25">
      <c r="A69" s="41">
        <v>185</v>
      </c>
      <c r="B69" s="43"/>
      <c r="C69" s="43"/>
      <c r="D69" s="24"/>
      <c r="E69" s="43"/>
      <c r="F69" s="43"/>
      <c r="G69" s="43"/>
      <c r="H69" s="43"/>
      <c r="I69" s="43"/>
      <c r="J69" s="43"/>
      <c r="K69" s="43"/>
      <c r="L69" s="43"/>
      <c r="M69" s="64"/>
      <c r="N69" s="5">
        <v>640</v>
      </c>
      <c r="O69" s="6">
        <v>0.41</v>
      </c>
      <c r="P69" s="43"/>
      <c r="Q69" s="43"/>
      <c r="R69" s="43"/>
      <c r="S69" s="43"/>
      <c r="T69" s="2">
        <v>9.8011875152587891</v>
      </c>
      <c r="U69" s="11">
        <v>0.48600749999999998</v>
      </c>
      <c r="V69" s="11">
        <v>1</v>
      </c>
      <c r="W69" s="11">
        <v>4.7634506413221356</v>
      </c>
      <c r="X69" s="11">
        <v>0</v>
      </c>
      <c r="Y69" s="19">
        <v>0</v>
      </c>
      <c r="Z69" s="11">
        <f t="shared" si="0"/>
        <v>4.7634506413221356</v>
      </c>
      <c r="AA69" s="46"/>
      <c r="AC69" s="3">
        <v>33.39804623905718</v>
      </c>
      <c r="AD69" s="47" t="s">
        <v>128</v>
      </c>
      <c r="AE69" s="3">
        <v>30.200973036721543</v>
      </c>
      <c r="AF69" s="47" t="s">
        <v>128</v>
      </c>
    </row>
    <row r="70" spans="1:32" x14ac:dyDescent="0.25">
      <c r="A70" s="41">
        <v>186</v>
      </c>
      <c r="B70" s="43"/>
      <c r="C70" s="43"/>
      <c r="D70" s="24"/>
      <c r="E70" s="43"/>
      <c r="F70" s="43"/>
      <c r="G70" s="43"/>
      <c r="H70" s="43"/>
      <c r="I70" s="43"/>
      <c r="J70" s="43"/>
      <c r="K70" s="43"/>
      <c r="L70" s="43"/>
      <c r="M70" s="63" t="s">
        <v>21</v>
      </c>
      <c r="N70" s="5">
        <v>660</v>
      </c>
      <c r="O70" s="6">
        <v>0.45</v>
      </c>
      <c r="P70" s="43"/>
      <c r="Q70" s="62">
        <v>68</v>
      </c>
      <c r="R70" s="43"/>
      <c r="S70" s="43"/>
      <c r="T70" s="2">
        <v>5.8991212844848633</v>
      </c>
      <c r="U70" s="11">
        <v>0.52689374999999994</v>
      </c>
      <c r="V70" s="11">
        <v>1</v>
      </c>
      <c r="W70" s="11">
        <v>3.1082101352870461</v>
      </c>
      <c r="X70" s="11">
        <v>0</v>
      </c>
      <c r="Y70" s="19">
        <v>0</v>
      </c>
      <c r="Z70" s="11">
        <f t="shared" ref="Z70:Z133" si="1">W70+X70</f>
        <v>3.1082101352870461</v>
      </c>
      <c r="AA70" s="46"/>
      <c r="AC70" s="3">
        <v>36.506256374344225</v>
      </c>
      <c r="AD70" s="47" t="s">
        <v>128</v>
      </c>
      <c r="AE70" s="3">
        <v>33.458324250273243</v>
      </c>
      <c r="AF70" s="47" t="s">
        <v>128</v>
      </c>
    </row>
    <row r="71" spans="1:32" x14ac:dyDescent="0.25">
      <c r="A71" s="41">
        <v>187</v>
      </c>
      <c r="B71" s="43"/>
      <c r="C71" s="43"/>
      <c r="D71" s="24"/>
      <c r="E71" s="45">
        <v>13.7125</v>
      </c>
      <c r="F71" s="45">
        <v>20.81254321698545</v>
      </c>
      <c r="G71" s="45">
        <v>17.161687656433699</v>
      </c>
      <c r="H71" s="45">
        <v>14.051451122863025</v>
      </c>
      <c r="I71" s="45">
        <v>14.202055199433975</v>
      </c>
      <c r="J71" s="45">
        <v>14.939296432195849</v>
      </c>
      <c r="K71" s="45">
        <v>17.392590950793551</v>
      </c>
      <c r="L71" s="43"/>
      <c r="M71" s="64"/>
      <c r="N71" s="5">
        <v>680</v>
      </c>
      <c r="O71" s="6">
        <v>0.5</v>
      </c>
      <c r="P71" s="43"/>
      <c r="Q71" s="43"/>
      <c r="R71" s="43"/>
      <c r="S71" s="43"/>
      <c r="T71" s="2">
        <v>3.5961766242980957</v>
      </c>
      <c r="U71" s="11">
        <v>0.57750000000000001</v>
      </c>
      <c r="V71" s="11">
        <v>1</v>
      </c>
      <c r="W71" s="11">
        <v>2.0767920005321505</v>
      </c>
      <c r="X71" s="11">
        <v>0</v>
      </c>
      <c r="Y71" s="19">
        <v>0</v>
      </c>
      <c r="Z71" s="11">
        <f t="shared" si="1"/>
        <v>2.0767920005321505</v>
      </c>
      <c r="AA71" s="46"/>
      <c r="AC71" s="3">
        <v>38.583048374876377</v>
      </c>
      <c r="AD71" s="45">
        <v>30.729204011153474</v>
      </c>
      <c r="AE71" s="3">
        <v>35.68425732907005</v>
      </c>
      <c r="AF71" s="45">
        <v>26.921738739246138</v>
      </c>
    </row>
    <row r="72" spans="1:32" x14ac:dyDescent="0.25">
      <c r="A72" s="41">
        <v>188</v>
      </c>
      <c r="B72" s="4">
        <v>7</v>
      </c>
      <c r="C72" s="4">
        <v>16</v>
      </c>
      <c r="D72" s="24"/>
      <c r="E72" s="43"/>
      <c r="F72" s="43"/>
      <c r="G72" s="43"/>
      <c r="H72" s="43"/>
      <c r="I72" s="43"/>
      <c r="J72" s="43"/>
      <c r="K72" s="43"/>
      <c r="L72" s="43"/>
      <c r="M72" s="64"/>
      <c r="N72" s="5">
        <v>700</v>
      </c>
      <c r="O72" s="7">
        <v>0.54</v>
      </c>
      <c r="P72" s="43"/>
      <c r="Q72" s="43"/>
      <c r="R72" s="43"/>
      <c r="S72" s="43"/>
      <c r="T72" s="2">
        <v>5.9475874900817871</v>
      </c>
      <c r="U72" s="11">
        <v>0.62010750000000003</v>
      </c>
      <c r="V72" s="11">
        <v>1</v>
      </c>
      <c r="W72" s="11">
        <v>3.6881436095058922</v>
      </c>
      <c r="X72" s="11">
        <v>2.259443880575895</v>
      </c>
      <c r="Y72" s="19">
        <v>0</v>
      </c>
      <c r="Z72" s="11">
        <f t="shared" si="1"/>
        <v>5.9475874900817871</v>
      </c>
      <c r="AA72" s="46"/>
      <c r="AC72" s="3">
        <v>21.956191984382269</v>
      </c>
      <c r="AD72" s="47" t="s">
        <v>128</v>
      </c>
      <c r="AE72" s="3">
        <v>19.206542016840597</v>
      </c>
      <c r="AF72" s="47" t="s">
        <v>128</v>
      </c>
    </row>
    <row r="73" spans="1:32" x14ac:dyDescent="0.25">
      <c r="A73" s="41">
        <v>189</v>
      </c>
      <c r="B73" s="43"/>
      <c r="C73" s="43"/>
      <c r="D73" s="24"/>
      <c r="E73" s="45">
        <v>21.024999999999999</v>
      </c>
      <c r="F73" s="45">
        <v>21.787364847548226</v>
      </c>
      <c r="G73" s="45">
        <v>16.430000169364551</v>
      </c>
      <c r="H73" s="45">
        <v>13.827969795970775</v>
      </c>
      <c r="I73" s="45">
        <v>13.7261949439704</v>
      </c>
      <c r="J73" s="45">
        <v>14.805215113124401</v>
      </c>
      <c r="K73" s="45">
        <v>17.008342449815149</v>
      </c>
      <c r="L73" s="43"/>
      <c r="M73" s="64"/>
      <c r="N73" s="5">
        <v>720</v>
      </c>
      <c r="O73" s="6">
        <v>0.59</v>
      </c>
      <c r="P73" s="43"/>
      <c r="Q73" s="43"/>
      <c r="R73" s="43"/>
      <c r="S73" s="43"/>
      <c r="T73" s="2">
        <v>6.2335667610168457</v>
      </c>
      <c r="U73" s="11">
        <v>0.6726375</v>
      </c>
      <c r="V73" s="11">
        <v>1</v>
      </c>
      <c r="W73" s="11">
        <v>4.1929307622134688</v>
      </c>
      <c r="X73" s="11">
        <v>0.42555611942410465</v>
      </c>
      <c r="Y73" s="19">
        <v>0</v>
      </c>
      <c r="Z73" s="11">
        <f t="shared" si="1"/>
        <v>4.6184868816375735</v>
      </c>
      <c r="AA73" s="46"/>
      <c r="AC73" s="3">
        <v>26.149122746595737</v>
      </c>
      <c r="AD73" s="45">
        <v>19.701495561349354</v>
      </c>
      <c r="AE73" s="3">
        <v>23.54861385731872</v>
      </c>
      <c r="AF73" s="45">
        <v>15.339405000071043</v>
      </c>
    </row>
    <row r="74" spans="1:32" x14ac:dyDescent="0.25">
      <c r="A74" s="41">
        <v>190</v>
      </c>
      <c r="B74" s="43"/>
      <c r="C74" s="43"/>
      <c r="D74" s="24"/>
      <c r="E74" s="43"/>
      <c r="F74" s="43"/>
      <c r="G74" s="43"/>
      <c r="H74" s="43"/>
      <c r="I74" s="43"/>
      <c r="J74" s="43"/>
      <c r="K74" s="43"/>
      <c r="L74" s="43"/>
      <c r="M74" s="64"/>
      <c r="N74" s="5">
        <v>740</v>
      </c>
      <c r="O74" s="6">
        <v>0.63</v>
      </c>
      <c r="P74" s="43"/>
      <c r="Q74" s="43"/>
      <c r="R74" s="43"/>
      <c r="S74" s="43"/>
      <c r="T74" s="2">
        <v>7.8731985092163086</v>
      </c>
      <c r="U74" s="11">
        <v>0.70908749999999998</v>
      </c>
      <c r="V74" s="11">
        <v>1</v>
      </c>
      <c r="W74" s="11">
        <v>5.5827866479039194</v>
      </c>
      <c r="X74" s="11">
        <v>0</v>
      </c>
      <c r="Y74" s="19">
        <v>0</v>
      </c>
      <c r="Z74" s="11">
        <f t="shared" si="1"/>
        <v>5.5827866479039194</v>
      </c>
      <c r="AA74" s="46"/>
      <c r="AC74" s="3">
        <v>31.731909394499656</v>
      </c>
      <c r="AD74" s="47" t="s">
        <v>128</v>
      </c>
      <c r="AE74" s="3">
        <v>29.280541583487295</v>
      </c>
      <c r="AF74" s="47" t="s">
        <v>128</v>
      </c>
    </row>
    <row r="75" spans="1:32" x14ac:dyDescent="0.25">
      <c r="A75" s="41">
        <v>191</v>
      </c>
      <c r="B75" s="43"/>
      <c r="C75" s="43"/>
      <c r="D75" s="24"/>
      <c r="E75" s="43"/>
      <c r="F75" s="43"/>
      <c r="G75" s="43"/>
      <c r="H75" s="43"/>
      <c r="I75" s="43"/>
      <c r="J75" s="43"/>
      <c r="K75" s="43"/>
      <c r="L75" s="43"/>
      <c r="M75" s="64"/>
      <c r="N75" s="5">
        <v>760</v>
      </c>
      <c r="O75" s="6">
        <v>0.66</v>
      </c>
      <c r="P75" s="43"/>
      <c r="Q75" s="43"/>
      <c r="R75" s="43"/>
      <c r="S75" s="43"/>
      <c r="T75" s="2">
        <v>6.9537339210510254</v>
      </c>
      <c r="U75" s="11">
        <v>0.736425</v>
      </c>
      <c r="V75" s="11">
        <v>1</v>
      </c>
      <c r="W75" s="11">
        <v>5.120903502810001</v>
      </c>
      <c r="X75" s="11">
        <v>0</v>
      </c>
      <c r="Y75" s="19">
        <v>0</v>
      </c>
      <c r="Z75" s="11">
        <f t="shared" si="1"/>
        <v>5.120903502810001</v>
      </c>
      <c r="AA75" s="46"/>
      <c r="AC75" s="3">
        <v>36.852812897309654</v>
      </c>
      <c r="AD75" s="47" t="s">
        <v>128</v>
      </c>
      <c r="AE75" s="3">
        <v>34.660851127103136</v>
      </c>
      <c r="AF75" s="47" t="s">
        <v>128</v>
      </c>
    </row>
    <row r="76" spans="1:32" x14ac:dyDescent="0.25">
      <c r="A76" s="41">
        <v>192</v>
      </c>
      <c r="B76" s="43"/>
      <c r="C76" s="43"/>
      <c r="D76" s="24"/>
      <c r="E76" s="45">
        <v>12.3</v>
      </c>
      <c r="F76" s="45">
        <v>19.9179830394778</v>
      </c>
      <c r="G76" s="45">
        <v>16.787787669761101</v>
      </c>
      <c r="H76" s="45">
        <v>13.74233325647365</v>
      </c>
      <c r="I76" s="45">
        <v>13.940817443397524</v>
      </c>
      <c r="J76" s="45">
        <v>14.622481341701125</v>
      </c>
      <c r="K76" s="45">
        <v>17.159624549684899</v>
      </c>
      <c r="L76" s="43"/>
      <c r="M76" s="63" t="s">
        <v>85</v>
      </c>
      <c r="N76" s="5">
        <v>780</v>
      </c>
      <c r="O76" s="6">
        <v>0.69</v>
      </c>
      <c r="P76" s="43"/>
      <c r="Q76" s="62">
        <v>101</v>
      </c>
      <c r="R76" s="43"/>
      <c r="S76" s="43"/>
      <c r="T76" s="2">
        <v>6.5365676879882813</v>
      </c>
      <c r="U76" s="11">
        <v>0.76376250000000001</v>
      </c>
      <c r="V76" s="11">
        <v>1</v>
      </c>
      <c r="W76" s="11">
        <v>4.9923852787971494</v>
      </c>
      <c r="X76" s="11">
        <v>0</v>
      </c>
      <c r="Y76" s="19">
        <v>0</v>
      </c>
      <c r="Z76" s="11">
        <f t="shared" si="1"/>
        <v>4.9923852787971494</v>
      </c>
      <c r="AA76" s="46"/>
      <c r="AC76" s="3">
        <v>41.845198176106805</v>
      </c>
      <c r="AD76" s="45">
        <v>37.580688102862347</v>
      </c>
      <c r="AE76" s="3">
        <v>39.91264244670613</v>
      </c>
      <c r="AF76" s="45">
        <v>33.847487895341203</v>
      </c>
    </row>
    <row r="77" spans="1:32" x14ac:dyDescent="0.25">
      <c r="A77" s="41">
        <v>193</v>
      </c>
      <c r="B77" s="4">
        <v>15</v>
      </c>
      <c r="C77" s="43"/>
      <c r="D77" s="24"/>
      <c r="E77" s="43"/>
      <c r="F77" s="43"/>
      <c r="G77" s="43"/>
      <c r="H77" s="43"/>
      <c r="I77" s="43"/>
      <c r="J77" s="43"/>
      <c r="K77" s="43"/>
      <c r="L77" s="43"/>
      <c r="M77" s="64"/>
      <c r="N77" s="5">
        <v>800</v>
      </c>
      <c r="O77" s="7">
        <v>0.71</v>
      </c>
      <c r="P77" s="43"/>
      <c r="Q77" s="43"/>
      <c r="R77" s="43"/>
      <c r="S77" s="43"/>
      <c r="T77" s="2">
        <v>6.560150146484375</v>
      </c>
      <c r="U77" s="11">
        <v>0.78198749999999995</v>
      </c>
      <c r="V77" s="11">
        <v>1</v>
      </c>
      <c r="W77" s="11">
        <v>5.1299554126739499</v>
      </c>
      <c r="X77" s="11">
        <v>1.4301947338104251</v>
      </c>
      <c r="Y77" s="19">
        <v>0</v>
      </c>
      <c r="Z77" s="11">
        <f t="shared" si="1"/>
        <v>6.560150146484375</v>
      </c>
      <c r="AA77" s="46"/>
      <c r="AC77" s="3">
        <v>34.585153588780756</v>
      </c>
      <c r="AD77" s="47" t="s">
        <v>128</v>
      </c>
      <c r="AE77" s="3">
        <v>32.912003900185923</v>
      </c>
      <c r="AF77" s="47" t="s">
        <v>128</v>
      </c>
    </row>
    <row r="78" spans="1:32" x14ac:dyDescent="0.25">
      <c r="A78" s="41">
        <v>194</v>
      </c>
      <c r="B78" s="43"/>
      <c r="C78" s="43"/>
      <c r="D78" s="24"/>
      <c r="E78" s="43"/>
      <c r="F78" s="43"/>
      <c r="G78" s="43"/>
      <c r="H78" s="43"/>
      <c r="I78" s="43"/>
      <c r="J78" s="43"/>
      <c r="K78" s="43"/>
      <c r="L78" s="43"/>
      <c r="M78" s="64"/>
      <c r="N78" s="5">
        <v>820</v>
      </c>
      <c r="O78" s="6">
        <v>0.71</v>
      </c>
      <c r="P78" s="43"/>
      <c r="Q78" s="43"/>
      <c r="R78" s="43"/>
      <c r="S78" s="43"/>
      <c r="T78" s="2">
        <v>6.0627589225769043</v>
      </c>
      <c r="U78" s="11">
        <v>0.78198749999999995</v>
      </c>
      <c r="V78" s="11">
        <v>1</v>
      </c>
      <c r="W78" s="11">
        <v>4.7410016929686067</v>
      </c>
      <c r="X78" s="11">
        <v>1.1798052661895744</v>
      </c>
      <c r="Y78" s="19">
        <v>0</v>
      </c>
      <c r="Z78" s="11">
        <f t="shared" si="1"/>
        <v>5.9208069591581811</v>
      </c>
      <c r="AA78" s="46"/>
      <c r="AC78" s="3">
        <v>39.326155281749365</v>
      </c>
      <c r="AD78" s="47" t="s">
        <v>128</v>
      </c>
      <c r="AE78" s="3">
        <v>37.912411633960375</v>
      </c>
      <c r="AF78" s="47" t="s">
        <v>128</v>
      </c>
    </row>
    <row r="79" spans="1:32" x14ac:dyDescent="0.25">
      <c r="A79" s="41">
        <v>195</v>
      </c>
      <c r="B79" s="43"/>
      <c r="C79" s="4">
        <v>15</v>
      </c>
      <c r="D79" s="24"/>
      <c r="E79" s="43"/>
      <c r="F79" s="43"/>
      <c r="G79" s="43"/>
      <c r="H79" s="43"/>
      <c r="I79" s="43"/>
      <c r="J79" s="43"/>
      <c r="K79" s="43"/>
      <c r="L79" s="43"/>
      <c r="M79" s="64"/>
      <c r="N79" s="5">
        <v>840</v>
      </c>
      <c r="O79" s="6">
        <v>0.72</v>
      </c>
      <c r="P79" s="43"/>
      <c r="Q79" s="43"/>
      <c r="R79" s="14">
        <v>35</v>
      </c>
      <c r="S79" s="43"/>
      <c r="T79" s="2">
        <v>6.0211834907531738</v>
      </c>
      <c r="U79" s="11">
        <v>0.79110000000000003</v>
      </c>
      <c r="V79" s="11">
        <v>1</v>
      </c>
      <c r="W79" s="11">
        <v>4.7633582595348356</v>
      </c>
      <c r="X79" s="11">
        <v>0</v>
      </c>
      <c r="Y79" s="19">
        <v>0</v>
      </c>
      <c r="Z79" s="11">
        <f t="shared" si="1"/>
        <v>4.7633582595348356</v>
      </c>
      <c r="AA79" s="46"/>
      <c r="AC79" s="3">
        <v>29.089513541284198</v>
      </c>
      <c r="AD79" s="47" t="s">
        <v>128</v>
      </c>
      <c r="AE79" s="3">
        <v>27.935175934301054</v>
      </c>
      <c r="AF79" s="47" t="s">
        <v>128</v>
      </c>
    </row>
    <row r="80" spans="1:32" x14ac:dyDescent="0.25">
      <c r="A80" s="41">
        <v>196</v>
      </c>
      <c r="B80" s="4">
        <v>2</v>
      </c>
      <c r="C80" s="43"/>
      <c r="D80" s="24"/>
      <c r="E80" s="45">
        <v>22.225000000000001</v>
      </c>
      <c r="F80" s="45">
        <v>20.24330605235555</v>
      </c>
      <c r="G80" s="45">
        <v>16.191537554453024</v>
      </c>
      <c r="H80" s="45">
        <v>13.65162974273875</v>
      </c>
      <c r="I80" s="45">
        <v>13.6835281686449</v>
      </c>
      <c r="J80" s="45">
        <v>14.818729294040301</v>
      </c>
      <c r="K80" s="45">
        <v>16.983772436490902</v>
      </c>
      <c r="L80" s="43"/>
      <c r="M80" s="63" t="s">
        <v>22</v>
      </c>
      <c r="N80" s="5">
        <v>860</v>
      </c>
      <c r="O80" s="6">
        <v>0.73</v>
      </c>
      <c r="P80" s="43"/>
      <c r="Q80" s="62">
        <v>129</v>
      </c>
      <c r="R80" s="43"/>
      <c r="S80" s="43"/>
      <c r="T80" s="2">
        <v>7.9740548133850098</v>
      </c>
      <c r="U80" s="11">
        <v>0.80021249999999999</v>
      </c>
      <c r="V80" s="11">
        <v>1</v>
      </c>
      <c r="W80" s="11">
        <v>6.3809383373558521</v>
      </c>
      <c r="X80" s="11">
        <v>0.40500000000000003</v>
      </c>
      <c r="Y80" s="19">
        <v>0</v>
      </c>
      <c r="Z80" s="11">
        <f t="shared" si="1"/>
        <v>6.7859383373558524</v>
      </c>
      <c r="AA80" s="46"/>
      <c r="AC80" s="3">
        <v>33.87545187864005</v>
      </c>
      <c r="AD80" s="45">
        <v>23.778079951358023</v>
      </c>
      <c r="AE80" s="3">
        <v>32.980520312462751</v>
      </c>
      <c r="AF80" s="45">
        <v>20.978676462561648</v>
      </c>
    </row>
    <row r="81" spans="1:32" x14ac:dyDescent="0.25">
      <c r="A81" s="41">
        <v>197</v>
      </c>
      <c r="B81" s="43"/>
      <c r="C81" s="43"/>
      <c r="D81" s="24"/>
      <c r="E81" s="43"/>
      <c r="F81" s="43"/>
      <c r="G81" s="43"/>
      <c r="H81" s="43"/>
      <c r="I81" s="43"/>
      <c r="J81" s="43"/>
      <c r="K81" s="43"/>
      <c r="L81" s="43"/>
      <c r="M81" s="64"/>
      <c r="N81" s="5">
        <v>880</v>
      </c>
      <c r="O81" s="6">
        <v>0.74</v>
      </c>
      <c r="P81" s="43"/>
      <c r="Q81" s="43"/>
      <c r="R81" s="43"/>
      <c r="S81" s="43"/>
      <c r="T81" s="2">
        <v>6.3704409599304199</v>
      </c>
      <c r="U81" s="11">
        <v>0.80932499999999996</v>
      </c>
      <c r="V81" s="11">
        <v>1</v>
      </c>
      <c r="W81" s="11">
        <v>5.1557571298956866</v>
      </c>
      <c r="X81" s="11">
        <v>0</v>
      </c>
      <c r="Y81" s="19">
        <v>0</v>
      </c>
      <c r="Z81" s="11">
        <f t="shared" si="1"/>
        <v>5.1557571298956866</v>
      </c>
      <c r="AA81" s="46"/>
      <c r="AC81" s="3">
        <v>39.03120900853574</v>
      </c>
      <c r="AD81" s="47" t="s">
        <v>128</v>
      </c>
      <c r="AE81" s="3">
        <v>38.395683483164277</v>
      </c>
      <c r="AF81" s="47" t="s">
        <v>128</v>
      </c>
    </row>
    <row r="82" spans="1:32" x14ac:dyDescent="0.25">
      <c r="A82" s="41">
        <v>198</v>
      </c>
      <c r="B82" s="43"/>
      <c r="C82" s="43"/>
      <c r="D82" s="24"/>
      <c r="E82" s="43"/>
      <c r="F82" s="43"/>
      <c r="G82" s="43"/>
      <c r="H82" s="43"/>
      <c r="I82" s="43"/>
      <c r="J82" s="43"/>
      <c r="K82" s="43"/>
      <c r="L82" s="43"/>
      <c r="M82" s="64"/>
      <c r="N82" s="5">
        <v>900</v>
      </c>
      <c r="O82" s="6">
        <v>0.75</v>
      </c>
      <c r="P82" s="43"/>
      <c r="Q82" s="43"/>
      <c r="R82" s="43"/>
      <c r="S82" s="43"/>
      <c r="T82" s="2">
        <v>7.2474818229675293</v>
      </c>
      <c r="U82" s="11">
        <v>0.82753124999999994</v>
      </c>
      <c r="V82" s="11">
        <v>1</v>
      </c>
      <c r="W82" s="11">
        <v>5.9975176923125977</v>
      </c>
      <c r="X82" s="11">
        <v>0</v>
      </c>
      <c r="Y82" s="19">
        <v>0</v>
      </c>
      <c r="Z82" s="11">
        <f t="shared" si="1"/>
        <v>5.9975176923125977</v>
      </c>
      <c r="AA82" s="46"/>
      <c r="AC82" s="3">
        <v>45.028726700848338</v>
      </c>
      <c r="AD82" s="47" t="s">
        <v>128</v>
      </c>
      <c r="AE82" s="3">
        <v>44.652607216282718</v>
      </c>
      <c r="AF82" s="47" t="s">
        <v>128</v>
      </c>
    </row>
    <row r="83" spans="1:32" x14ac:dyDescent="0.25">
      <c r="A83" s="41">
        <v>199</v>
      </c>
      <c r="B83" s="43"/>
      <c r="C83" s="43"/>
      <c r="D83" s="24"/>
      <c r="E83" s="45">
        <v>9.9375</v>
      </c>
      <c r="F83" s="45">
        <v>18.024325125113499</v>
      </c>
      <c r="G83" s="45">
        <v>15.864252628130524</v>
      </c>
      <c r="H83" s="45">
        <v>13.454043473328699</v>
      </c>
      <c r="I83" s="45">
        <v>13.71773104836155</v>
      </c>
      <c r="J83" s="45">
        <v>14.91469797518935</v>
      </c>
      <c r="K83" s="45">
        <v>17.01534965023945</v>
      </c>
      <c r="L83" s="43"/>
      <c r="M83" s="64"/>
      <c r="N83" s="5">
        <v>910</v>
      </c>
      <c r="O83" s="7">
        <v>0.76</v>
      </c>
      <c r="P83" s="43"/>
      <c r="Q83" s="43"/>
      <c r="R83" s="43"/>
      <c r="S83" s="43"/>
      <c r="T83" s="2">
        <v>7.3876214027404785</v>
      </c>
      <c r="U83" s="11">
        <v>0.84594000000000003</v>
      </c>
      <c r="V83" s="11">
        <v>1</v>
      </c>
      <c r="W83" s="11">
        <v>6.2494844494342807</v>
      </c>
      <c r="X83" s="11">
        <v>0</v>
      </c>
      <c r="Y83" s="19">
        <v>0</v>
      </c>
      <c r="Z83" s="11">
        <f t="shared" si="1"/>
        <v>6.2494844494342807</v>
      </c>
      <c r="AA83" s="46"/>
      <c r="AC83" s="3">
        <v>51.278211150282615</v>
      </c>
      <c r="AD83" s="45">
        <v>50.44088632028182</v>
      </c>
      <c r="AE83" s="3">
        <v>51.031794686119916</v>
      </c>
      <c r="AF83" s="45">
        <v>48.101547182941999</v>
      </c>
    </row>
    <row r="84" spans="1:32" x14ac:dyDescent="0.25">
      <c r="A84" s="41">
        <v>200</v>
      </c>
      <c r="B84" s="43"/>
      <c r="C84" s="4">
        <v>35.1</v>
      </c>
      <c r="D84" s="24"/>
      <c r="E84" s="43"/>
      <c r="F84" s="43"/>
      <c r="G84" s="43"/>
      <c r="H84" s="43"/>
      <c r="I84" s="43"/>
      <c r="J84" s="43"/>
      <c r="K84" s="43"/>
      <c r="L84" s="43"/>
      <c r="M84" s="63" t="s">
        <v>87</v>
      </c>
      <c r="N84" s="5">
        <v>920</v>
      </c>
      <c r="O84" s="7">
        <v>0.69</v>
      </c>
      <c r="P84" s="43"/>
      <c r="Q84" s="62">
        <v>150</v>
      </c>
      <c r="R84" s="14">
        <v>29</v>
      </c>
      <c r="S84" s="43"/>
      <c r="T84" s="2">
        <v>6.9454994201660156</v>
      </c>
      <c r="U84" s="11">
        <v>0.85513499999999998</v>
      </c>
      <c r="V84" s="11">
        <v>0.98385931741943733</v>
      </c>
      <c r="W84" s="11">
        <v>5.8434746506887159</v>
      </c>
      <c r="X84" s="11">
        <v>0.14603638384775053</v>
      </c>
      <c r="Y84" s="19">
        <v>0</v>
      </c>
      <c r="Z84" s="11">
        <f t="shared" si="1"/>
        <v>5.9895110345364664</v>
      </c>
      <c r="AA84" s="46"/>
      <c r="AC84" s="3">
        <v>21.744216588775195</v>
      </c>
      <c r="AD84" s="47" t="s">
        <v>128</v>
      </c>
      <c r="AE84" s="3">
        <v>21.627503145015417</v>
      </c>
      <c r="AF84" s="47" t="s">
        <v>128</v>
      </c>
    </row>
    <row r="85" spans="1:32" x14ac:dyDescent="0.25">
      <c r="A85" s="41">
        <v>201</v>
      </c>
      <c r="B85" s="4">
        <v>1.5</v>
      </c>
      <c r="C85" s="43"/>
      <c r="D85" s="24"/>
      <c r="E85" s="45">
        <v>25.15</v>
      </c>
      <c r="F85" s="45">
        <v>20.405691424300375</v>
      </c>
      <c r="G85" s="45">
        <v>15.498901977870425</v>
      </c>
      <c r="H85" s="45">
        <v>13.516962087692974</v>
      </c>
      <c r="I85" s="45">
        <v>13.548092412250275</v>
      </c>
      <c r="J85" s="45">
        <v>14.839343761741549</v>
      </c>
      <c r="K85" s="45">
        <v>17.076495708704126</v>
      </c>
      <c r="L85" s="43"/>
      <c r="M85" s="64"/>
      <c r="N85" s="5">
        <v>930</v>
      </c>
      <c r="O85" s="6">
        <v>0.78</v>
      </c>
      <c r="P85" s="43"/>
      <c r="Q85" s="43"/>
      <c r="R85" s="43"/>
      <c r="S85" s="43"/>
      <c r="T85" s="2">
        <v>6.8643474578857422</v>
      </c>
      <c r="U85" s="11">
        <v>0.88336499999999996</v>
      </c>
      <c r="V85" s="11">
        <v>1</v>
      </c>
      <c r="W85" s="11">
        <v>6.0637242921352383</v>
      </c>
      <c r="X85" s="11">
        <v>0.24750000000000005</v>
      </c>
      <c r="Y85" s="19">
        <v>0</v>
      </c>
      <c r="Z85" s="11">
        <f t="shared" si="1"/>
        <v>6.3112242921352379</v>
      </c>
      <c r="AA85" s="46"/>
      <c r="AC85" s="3">
        <v>26.555440880910432</v>
      </c>
      <c r="AD85" s="45">
        <v>21.385333530408673</v>
      </c>
      <c r="AE85" s="3">
        <v>26.568430457553575</v>
      </c>
      <c r="AF85" s="45">
        <v>19.455688035640243</v>
      </c>
    </row>
    <row r="86" spans="1:32" x14ac:dyDescent="0.25">
      <c r="A86" s="41">
        <v>202</v>
      </c>
      <c r="B86" s="43"/>
      <c r="C86" s="43"/>
      <c r="D86" s="24"/>
      <c r="E86" s="43"/>
      <c r="F86" s="43"/>
      <c r="G86" s="43"/>
      <c r="H86" s="43"/>
      <c r="I86" s="43"/>
      <c r="J86" s="43"/>
      <c r="K86" s="43"/>
      <c r="L86" s="43"/>
      <c r="M86" s="63" t="s">
        <v>88</v>
      </c>
      <c r="N86" s="5">
        <v>940</v>
      </c>
      <c r="O86" s="6">
        <v>0.82</v>
      </c>
      <c r="P86" s="43"/>
      <c r="Q86" s="62">
        <v>159</v>
      </c>
      <c r="R86" s="43"/>
      <c r="S86" s="43"/>
      <c r="T86" s="2">
        <v>7.9068183898925781</v>
      </c>
      <c r="U86" s="11">
        <v>0.91199999999999992</v>
      </c>
      <c r="V86" s="11">
        <v>1</v>
      </c>
      <c r="W86" s="11">
        <v>7.2110183715820311</v>
      </c>
      <c r="X86" s="11">
        <v>0</v>
      </c>
      <c r="Y86" s="19">
        <v>0</v>
      </c>
      <c r="Z86" s="11">
        <f t="shared" si="1"/>
        <v>7.2110183715820311</v>
      </c>
      <c r="AA86" s="46"/>
      <c r="AC86" s="3">
        <v>33.76645925249246</v>
      </c>
      <c r="AD86" s="47" t="s">
        <v>128</v>
      </c>
      <c r="AE86" s="3">
        <v>33.909151849538524</v>
      </c>
      <c r="AF86" s="47" t="s">
        <v>128</v>
      </c>
    </row>
    <row r="87" spans="1:32" x14ac:dyDescent="0.25">
      <c r="A87" s="41">
        <v>203</v>
      </c>
      <c r="B87" s="43"/>
      <c r="C87" s="43"/>
      <c r="D87" s="24"/>
      <c r="E87" s="43"/>
      <c r="F87" s="43"/>
      <c r="G87" s="43"/>
      <c r="H87" s="43"/>
      <c r="I87" s="43"/>
      <c r="J87" s="43"/>
      <c r="K87" s="43"/>
      <c r="L87" s="43"/>
      <c r="M87" s="64"/>
      <c r="N87" s="5">
        <v>950</v>
      </c>
      <c r="O87" s="7">
        <v>0.86</v>
      </c>
      <c r="P87" s="43"/>
      <c r="Q87" s="43"/>
      <c r="R87" s="43"/>
      <c r="S87" s="43"/>
      <c r="T87" s="2">
        <v>8.4961376190185547</v>
      </c>
      <c r="U87" s="11">
        <v>0.92159999999999997</v>
      </c>
      <c r="V87" s="11">
        <v>1</v>
      </c>
      <c r="W87" s="11">
        <v>7.8300404296875001</v>
      </c>
      <c r="X87" s="11">
        <v>0</v>
      </c>
      <c r="Y87" s="19">
        <v>0</v>
      </c>
      <c r="Z87" s="11">
        <f t="shared" si="1"/>
        <v>7.8300404296875001</v>
      </c>
      <c r="AA87" s="46"/>
      <c r="AC87" s="3">
        <v>41.59649968217996</v>
      </c>
      <c r="AD87" s="47" t="s">
        <v>128</v>
      </c>
      <c r="AE87" s="3">
        <v>41.868895299628946</v>
      </c>
      <c r="AF87" s="47" t="s">
        <v>128</v>
      </c>
    </row>
    <row r="88" spans="1:32" x14ac:dyDescent="0.25">
      <c r="A88" s="41">
        <v>204</v>
      </c>
      <c r="B88" s="43"/>
      <c r="C88" s="43"/>
      <c r="D88" s="24"/>
      <c r="E88" s="43"/>
      <c r="F88" s="43"/>
      <c r="G88" s="43"/>
      <c r="H88" s="43"/>
      <c r="I88" s="43"/>
      <c r="J88" s="43"/>
      <c r="K88" s="43"/>
      <c r="L88" s="43"/>
      <c r="M88" s="64"/>
      <c r="N88" s="5">
        <v>955</v>
      </c>
      <c r="O88" s="6">
        <v>0.86</v>
      </c>
      <c r="P88" s="43"/>
      <c r="Q88" s="43"/>
      <c r="R88" s="43"/>
      <c r="S88" s="43"/>
      <c r="T88" s="2">
        <v>9.2478904724121094</v>
      </c>
      <c r="U88" s="11">
        <v>0.93119999999999992</v>
      </c>
      <c r="V88" s="11">
        <v>1</v>
      </c>
      <c r="W88" s="11">
        <v>8.6116356079101557</v>
      </c>
      <c r="X88" s="11">
        <v>0</v>
      </c>
      <c r="Y88" s="19">
        <v>0</v>
      </c>
      <c r="Z88" s="11">
        <f t="shared" si="1"/>
        <v>8.6116356079101557</v>
      </c>
      <c r="AA88" s="46"/>
      <c r="AC88" s="3">
        <v>50.208135290090112</v>
      </c>
      <c r="AD88" s="47" t="s">
        <v>128</v>
      </c>
      <c r="AE88" s="3">
        <v>50.545382417740569</v>
      </c>
      <c r="AF88" s="47" t="s">
        <v>128</v>
      </c>
    </row>
    <row r="89" spans="1:32" x14ac:dyDescent="0.25">
      <c r="A89" s="41">
        <v>205</v>
      </c>
      <c r="B89" s="43"/>
      <c r="C89" s="43"/>
      <c r="D89" s="24"/>
      <c r="E89" s="45">
        <v>10.337499999999999</v>
      </c>
      <c r="F89" s="45">
        <v>17.4147164401083</v>
      </c>
      <c r="G89" s="45">
        <v>15.28956253019415</v>
      </c>
      <c r="H89" s="45">
        <v>13.163928032824476</v>
      </c>
      <c r="I89" s="45">
        <v>13.61858150357595</v>
      </c>
      <c r="J89" s="45">
        <v>14.762998359141525</v>
      </c>
      <c r="K89" s="45">
        <v>16.860349431382751</v>
      </c>
      <c r="L89" s="43"/>
      <c r="M89" s="64"/>
      <c r="N89" s="5">
        <v>960</v>
      </c>
      <c r="O89" s="6">
        <v>0.86</v>
      </c>
      <c r="P89" s="43"/>
      <c r="Q89" s="43"/>
      <c r="R89" s="43"/>
      <c r="S89" s="43"/>
      <c r="T89" s="2">
        <v>8.3130416870117187</v>
      </c>
      <c r="U89" s="11">
        <v>0.94079999999999997</v>
      </c>
      <c r="V89" s="11">
        <v>1</v>
      </c>
      <c r="W89" s="11">
        <v>7.8209096191406244</v>
      </c>
      <c r="X89" s="11">
        <v>0</v>
      </c>
      <c r="Y89" s="19">
        <v>0</v>
      </c>
      <c r="Z89" s="11">
        <f t="shared" si="1"/>
        <v>7.8209096191406244</v>
      </c>
      <c r="AA89" s="46"/>
      <c r="AC89" s="3">
        <v>57.689224406618209</v>
      </c>
      <c r="AD89" s="45">
        <v>54.26412899061922</v>
      </c>
      <c r="AE89" s="3">
        <v>58.09132304447013</v>
      </c>
      <c r="AF89" s="45">
        <v>52.499164220161248</v>
      </c>
    </row>
    <row r="90" spans="1:32" x14ac:dyDescent="0.25">
      <c r="A90" s="41">
        <v>206</v>
      </c>
      <c r="B90" s="43"/>
      <c r="C90" s="4">
        <v>18.100000000000001</v>
      </c>
      <c r="D90" s="24"/>
      <c r="E90" s="43"/>
      <c r="F90" s="43"/>
      <c r="G90" s="43"/>
      <c r="H90" s="43"/>
      <c r="I90" s="43"/>
      <c r="J90" s="43"/>
      <c r="K90" s="43"/>
      <c r="L90" s="43"/>
      <c r="M90" s="63" t="s">
        <v>24</v>
      </c>
      <c r="N90" s="5">
        <v>965</v>
      </c>
      <c r="O90" s="7">
        <v>0.72</v>
      </c>
      <c r="P90" s="43"/>
      <c r="Q90" s="62">
        <v>180</v>
      </c>
      <c r="R90" s="14">
        <v>19</v>
      </c>
      <c r="S90" s="43"/>
      <c r="T90" s="2">
        <v>9.1084089279174805</v>
      </c>
      <c r="U90" s="11">
        <v>0.87021000000000004</v>
      </c>
      <c r="V90" s="11">
        <v>0.84845008560848567</v>
      </c>
      <c r="W90" s="11">
        <v>6.72500927751463</v>
      </c>
      <c r="X90" s="11">
        <v>0</v>
      </c>
      <c r="Y90" s="19">
        <v>0</v>
      </c>
      <c r="Z90" s="11">
        <f t="shared" si="1"/>
        <v>6.72500927751463</v>
      </c>
      <c r="AA90" s="46"/>
      <c r="AC90" s="3">
        <v>45.973286220676435</v>
      </c>
      <c r="AD90" s="47" t="s">
        <v>128</v>
      </c>
      <c r="AE90" s="3">
        <v>46.440236368729821</v>
      </c>
      <c r="AF90" s="47" t="s">
        <v>128</v>
      </c>
    </row>
    <row r="91" spans="1:32" x14ac:dyDescent="0.25">
      <c r="A91" s="41">
        <v>207</v>
      </c>
      <c r="B91" s="43"/>
      <c r="C91" s="43"/>
      <c r="D91" s="24"/>
      <c r="E91" s="45">
        <v>17.875</v>
      </c>
      <c r="F91" s="45">
        <v>17.710821239827574</v>
      </c>
      <c r="G91" s="45">
        <v>14.9183677856076</v>
      </c>
      <c r="H91" s="45">
        <v>13.12373973138055</v>
      </c>
      <c r="I91" s="45">
        <v>13.3204695778927</v>
      </c>
      <c r="J91" s="45">
        <v>15.074200352011426</v>
      </c>
      <c r="K91" s="45">
        <v>16.945177488018349</v>
      </c>
      <c r="L91" s="43"/>
      <c r="M91" s="64"/>
      <c r="N91" s="5">
        <v>970</v>
      </c>
      <c r="O91" s="6">
        <v>0.86</v>
      </c>
      <c r="P91" s="43"/>
      <c r="Q91" s="43"/>
      <c r="R91" s="43"/>
      <c r="S91" s="43"/>
      <c r="T91" s="2">
        <v>6.2624850273132324</v>
      </c>
      <c r="U91" s="11">
        <v>0.96</v>
      </c>
      <c r="V91" s="11">
        <v>1</v>
      </c>
      <c r="W91" s="11">
        <v>6.011985626220703</v>
      </c>
      <c r="X91" s="11">
        <v>0</v>
      </c>
      <c r="Y91" s="19">
        <v>0</v>
      </c>
      <c r="Z91" s="11">
        <f t="shared" si="1"/>
        <v>6.011985626220703</v>
      </c>
      <c r="AA91" s="46"/>
      <c r="AC91" s="3">
        <v>51.985271846897135</v>
      </c>
      <c r="AD91" s="45">
        <v>43.303713729552818</v>
      </c>
      <c r="AE91" s="3">
        <v>52.517073505151984</v>
      </c>
      <c r="AF91" s="45">
        <v>41.702705514657261</v>
      </c>
    </row>
    <row r="92" spans="1:32" x14ac:dyDescent="0.25">
      <c r="A92" s="41">
        <v>208</v>
      </c>
      <c r="B92" s="43"/>
      <c r="C92" s="43"/>
      <c r="D92" s="24"/>
      <c r="E92" s="43"/>
      <c r="F92" s="43"/>
      <c r="G92" s="43"/>
      <c r="H92" s="43"/>
      <c r="I92" s="43"/>
      <c r="J92" s="43"/>
      <c r="K92" s="43"/>
      <c r="L92" s="43"/>
      <c r="M92" s="64"/>
      <c r="N92" s="5">
        <v>975</v>
      </c>
      <c r="O92" s="6">
        <v>0.86</v>
      </c>
      <c r="P92" s="43"/>
      <c r="Q92" s="43"/>
      <c r="R92" s="43"/>
      <c r="S92" s="43"/>
      <c r="T92" s="2">
        <v>6.7205462455749512</v>
      </c>
      <c r="U92" s="11">
        <v>0.96</v>
      </c>
      <c r="V92" s="11">
        <v>0.97769963481960143</v>
      </c>
      <c r="W92" s="11">
        <v>6.3078485856833986</v>
      </c>
      <c r="X92" s="11">
        <v>0</v>
      </c>
      <c r="Y92" s="19">
        <v>0</v>
      </c>
      <c r="Z92" s="11">
        <f t="shared" si="1"/>
        <v>6.3078485856833986</v>
      </c>
      <c r="AA92" s="46"/>
      <c r="AC92" s="3">
        <v>57.975013067252306</v>
      </c>
      <c r="AD92" s="47" t="s">
        <v>128</v>
      </c>
      <c r="AE92" s="3">
        <v>58.571666235708619</v>
      </c>
      <c r="AF92" s="47" t="s">
        <v>128</v>
      </c>
    </row>
    <row r="93" spans="1:32" x14ac:dyDescent="0.25">
      <c r="A93" s="41">
        <v>209</v>
      </c>
      <c r="B93" s="43"/>
      <c r="C93" s="43"/>
      <c r="D93" s="24"/>
      <c r="E93" s="45">
        <v>11.3125</v>
      </c>
      <c r="F93" s="45">
        <v>16.816410235861376</v>
      </c>
      <c r="G93" s="45">
        <v>14.41625926257235</v>
      </c>
      <c r="H93" s="45">
        <v>13.119518136970076</v>
      </c>
      <c r="I93" s="45">
        <v>13.382549848848875</v>
      </c>
      <c r="J93" s="45">
        <v>15.211868159898151</v>
      </c>
      <c r="K93" s="45">
        <v>16.842666925116749</v>
      </c>
      <c r="L93" s="43"/>
      <c r="M93" s="63" t="s">
        <v>26</v>
      </c>
      <c r="N93" s="5">
        <v>980</v>
      </c>
      <c r="O93" s="7">
        <v>0.86</v>
      </c>
      <c r="P93" s="43"/>
      <c r="Q93" s="62">
        <v>204</v>
      </c>
      <c r="R93" s="43"/>
      <c r="S93" s="43"/>
      <c r="T93" s="2">
        <v>8.0561189651489258</v>
      </c>
      <c r="U93" s="11">
        <v>0.96</v>
      </c>
      <c r="V93" s="11">
        <v>0.83855491612282018</v>
      </c>
      <c r="W93" s="11">
        <v>6.4852782365720811</v>
      </c>
      <c r="X93" s="11">
        <v>0</v>
      </c>
      <c r="Y93" s="19">
        <v>0</v>
      </c>
      <c r="Z93" s="11">
        <f t="shared" si="1"/>
        <v>6.4852782365720811</v>
      </c>
      <c r="AA93" s="46"/>
      <c r="AC93" s="3">
        <v>64.235146184964492</v>
      </c>
      <c r="AD93" s="45">
        <v>57.34968709378861</v>
      </c>
      <c r="AE93" s="3">
        <v>64.89665086362227</v>
      </c>
      <c r="AF93" s="45">
        <v>55.945849789667662</v>
      </c>
    </row>
    <row r="94" spans="1:32" x14ac:dyDescent="0.25">
      <c r="A94" s="41">
        <v>210</v>
      </c>
      <c r="B94" s="43"/>
      <c r="C94" s="4">
        <v>24.1</v>
      </c>
      <c r="D94" s="24"/>
      <c r="E94" s="43"/>
      <c r="F94" s="43"/>
      <c r="G94" s="43"/>
      <c r="H94" s="43"/>
      <c r="I94" s="43"/>
      <c r="J94" s="43"/>
      <c r="K94" s="43"/>
      <c r="L94" s="43"/>
      <c r="M94" s="64"/>
      <c r="N94" s="5">
        <v>985</v>
      </c>
      <c r="O94" s="7">
        <v>0.86</v>
      </c>
      <c r="P94" s="43"/>
      <c r="Q94" s="43"/>
      <c r="R94" s="14">
        <v>39</v>
      </c>
      <c r="S94" s="43"/>
      <c r="T94" s="2">
        <v>7.9180169105529785</v>
      </c>
      <c r="U94" s="11">
        <v>0.96</v>
      </c>
      <c r="V94" s="11">
        <v>0.69648365665143552</v>
      </c>
      <c r="W94" s="11">
        <v>5.2941785964382468</v>
      </c>
      <c r="X94" s="11">
        <v>0</v>
      </c>
      <c r="Y94" s="19">
        <v>0</v>
      </c>
      <c r="Z94" s="11">
        <f t="shared" si="1"/>
        <v>5.2941785964382468</v>
      </c>
      <c r="AA94" s="46"/>
      <c r="AC94" s="3">
        <v>45.349092233031051</v>
      </c>
      <c r="AD94" s="47" t="s">
        <v>128</v>
      </c>
      <c r="AE94" s="3">
        <v>46.075448421890279</v>
      </c>
      <c r="AF94" s="47" t="s">
        <v>128</v>
      </c>
    </row>
    <row r="95" spans="1:32" x14ac:dyDescent="0.25">
      <c r="A95" s="41">
        <v>211</v>
      </c>
      <c r="B95" s="43"/>
      <c r="C95" s="43"/>
      <c r="D95" s="24"/>
      <c r="E95" s="43"/>
      <c r="F95" s="43"/>
      <c r="G95" s="43"/>
      <c r="H95" s="43"/>
      <c r="I95" s="43"/>
      <c r="J95" s="43"/>
      <c r="K95" s="43"/>
      <c r="L95" s="43"/>
      <c r="M95" s="64"/>
      <c r="N95" s="5">
        <v>990</v>
      </c>
      <c r="O95" s="6">
        <v>0.9</v>
      </c>
      <c r="P95" s="43"/>
      <c r="Q95" s="43"/>
      <c r="R95" s="43"/>
      <c r="S95" s="43"/>
      <c r="T95" s="2">
        <v>7.6662497520446777</v>
      </c>
      <c r="U95" s="11">
        <v>0.96</v>
      </c>
      <c r="V95" s="11">
        <v>1</v>
      </c>
      <c r="W95" s="11">
        <v>7.3595997619628903</v>
      </c>
      <c r="X95" s="11">
        <v>0</v>
      </c>
      <c r="Y95" s="19">
        <v>0</v>
      </c>
      <c r="Z95" s="11">
        <f t="shared" si="1"/>
        <v>7.3595997619628903</v>
      </c>
      <c r="AA95" s="46"/>
      <c r="AC95" s="3">
        <v>52.708691994993941</v>
      </c>
      <c r="AD95" s="47" t="s">
        <v>128</v>
      </c>
      <c r="AE95" s="3">
        <v>53.499899694054633</v>
      </c>
      <c r="AF95" s="47" t="s">
        <v>128</v>
      </c>
    </row>
    <row r="96" spans="1:32" x14ac:dyDescent="0.25">
      <c r="A96" s="41">
        <v>212</v>
      </c>
      <c r="B96" s="43"/>
      <c r="C96" s="43"/>
      <c r="D96" s="24"/>
      <c r="E96" s="43"/>
      <c r="F96" s="43"/>
      <c r="G96" s="43"/>
      <c r="H96" s="43"/>
      <c r="I96" s="43"/>
      <c r="J96" s="43"/>
      <c r="K96" s="43"/>
      <c r="L96" s="43"/>
      <c r="M96" s="64"/>
      <c r="N96" s="5">
        <v>995</v>
      </c>
      <c r="O96" s="6">
        <v>0.9</v>
      </c>
      <c r="P96" s="43"/>
      <c r="Q96" s="43"/>
      <c r="R96" s="43"/>
      <c r="S96" s="43"/>
      <c r="T96" s="2">
        <v>6.8747849464416504</v>
      </c>
      <c r="U96" s="11">
        <v>0.96</v>
      </c>
      <c r="V96" s="11">
        <v>0.96074723991924171</v>
      </c>
      <c r="W96" s="11">
        <v>6.3407334358388807</v>
      </c>
      <c r="X96" s="11">
        <v>0</v>
      </c>
      <c r="Y96" s="19">
        <v>0</v>
      </c>
      <c r="Z96" s="11">
        <f t="shared" si="1"/>
        <v>6.3407334358388807</v>
      </c>
      <c r="AA96" s="46"/>
      <c r="AC96" s="3">
        <v>58.813032540481927</v>
      </c>
      <c r="AD96" s="47" t="s">
        <v>128</v>
      </c>
      <c r="AE96" s="3">
        <v>59.669091749744084</v>
      </c>
      <c r="AF96" s="47" t="s">
        <v>128</v>
      </c>
    </row>
    <row r="97" spans="1:32" x14ac:dyDescent="0.25">
      <c r="A97" s="41">
        <v>213</v>
      </c>
      <c r="B97" s="43"/>
      <c r="C97" s="43"/>
      <c r="D97" s="24"/>
      <c r="E97" s="43"/>
      <c r="F97" s="43"/>
      <c r="G97" s="43"/>
      <c r="H97" s="43"/>
      <c r="I97" s="43"/>
      <c r="J97" s="43"/>
      <c r="K97" s="43"/>
      <c r="L97" s="43"/>
      <c r="M97" s="63" t="s">
        <v>28</v>
      </c>
      <c r="N97" s="5">
        <v>1000</v>
      </c>
      <c r="O97" s="7">
        <v>0.87</v>
      </c>
      <c r="P97" s="43"/>
      <c r="Q97" s="62">
        <v>231</v>
      </c>
      <c r="R97" s="43"/>
      <c r="S97" s="43"/>
      <c r="T97" s="2">
        <v>6.084406852722168</v>
      </c>
      <c r="U97" s="11">
        <v>0.96</v>
      </c>
      <c r="V97" s="11">
        <v>0.82304176117552275</v>
      </c>
      <c r="W97" s="11">
        <v>4.8074120945019576</v>
      </c>
      <c r="X97" s="11">
        <v>0</v>
      </c>
      <c r="Y97" s="19">
        <v>0</v>
      </c>
      <c r="Z97" s="11">
        <f t="shared" si="1"/>
        <v>4.8074120945019576</v>
      </c>
      <c r="AA97" s="46"/>
      <c r="AC97" s="3">
        <v>63.51797285675336</v>
      </c>
      <c r="AD97" s="47" t="s">
        <v>128</v>
      </c>
      <c r="AE97" s="3">
        <v>64.43888357621698</v>
      </c>
      <c r="AF97" s="47" t="s">
        <v>128</v>
      </c>
    </row>
    <row r="98" spans="1:32" x14ac:dyDescent="0.25">
      <c r="A98" s="41">
        <v>214</v>
      </c>
      <c r="B98" s="43"/>
      <c r="C98" s="43"/>
      <c r="D98" s="24"/>
      <c r="E98" s="45">
        <v>10.8375</v>
      </c>
      <c r="F98" s="45">
        <v>16.090916458818125</v>
      </c>
      <c r="G98" s="45">
        <v>13.4493697760591</v>
      </c>
      <c r="H98" s="45">
        <v>12.598590376931426</v>
      </c>
      <c r="I98" s="45">
        <v>13.092059141066176</v>
      </c>
      <c r="J98" s="45">
        <v>14.717867156209175</v>
      </c>
      <c r="K98" s="45">
        <v>16.560868192451675</v>
      </c>
      <c r="L98" s="43"/>
      <c r="M98" s="64"/>
      <c r="N98" s="5">
        <v>1005</v>
      </c>
      <c r="O98" s="6">
        <v>0.9</v>
      </c>
      <c r="P98" s="43"/>
      <c r="Q98" s="43"/>
      <c r="R98" s="43"/>
      <c r="S98" s="43"/>
      <c r="T98" s="2">
        <v>4.8926148414611816</v>
      </c>
      <c r="U98" s="11">
        <v>0.96</v>
      </c>
      <c r="V98" s="11">
        <v>0.72035191200347348</v>
      </c>
      <c r="W98" s="11">
        <v>3.3834282775134077</v>
      </c>
      <c r="X98" s="11">
        <v>0</v>
      </c>
      <c r="Y98" s="19">
        <v>0</v>
      </c>
      <c r="Z98" s="11">
        <f t="shared" si="1"/>
        <v>3.3834282775134077</v>
      </c>
      <c r="AA98" s="46"/>
      <c r="AC98" s="3">
        <v>66.875685481594303</v>
      </c>
      <c r="AD98" s="45">
        <v>64.70212016457404</v>
      </c>
      <c r="AE98" s="3">
        <v>67.861447711259387</v>
      </c>
      <c r="AF98" s="45">
        <v>63.565235834193189</v>
      </c>
    </row>
    <row r="99" spans="1:32" x14ac:dyDescent="0.25">
      <c r="A99" s="41">
        <v>215</v>
      </c>
      <c r="B99" s="4">
        <v>19</v>
      </c>
      <c r="C99" s="4">
        <v>10.1</v>
      </c>
      <c r="D99" s="24"/>
      <c r="E99" s="43"/>
      <c r="F99" s="43"/>
      <c r="G99" s="43"/>
      <c r="H99" s="43"/>
      <c r="I99" s="43"/>
      <c r="J99" s="43"/>
      <c r="K99" s="43"/>
      <c r="L99" s="43"/>
      <c r="M99" s="64"/>
      <c r="N99" s="5">
        <v>1010</v>
      </c>
      <c r="O99" s="6">
        <v>0.9</v>
      </c>
      <c r="P99" s="43"/>
      <c r="Q99" s="43"/>
      <c r="R99" s="43"/>
      <c r="S99" s="43"/>
      <c r="T99" s="2">
        <v>5.8575758934020996</v>
      </c>
      <c r="U99" s="11">
        <v>0.96</v>
      </c>
      <c r="V99" s="11">
        <v>0.64986936625259062</v>
      </c>
      <c r="W99" s="11">
        <v>3.6543927682768076</v>
      </c>
      <c r="X99" s="11">
        <v>0.89999999999999858</v>
      </c>
      <c r="Y99" s="19">
        <v>0</v>
      </c>
      <c r="Z99" s="11">
        <f t="shared" si="1"/>
        <v>4.5543927682768057</v>
      </c>
      <c r="AA99" s="46"/>
      <c r="AC99" s="3">
        <v>42.340392140740633</v>
      </c>
      <c r="AD99" s="47" t="s">
        <v>128</v>
      </c>
      <c r="AE99" s="3">
        <v>43.391005880607182</v>
      </c>
      <c r="AF99" s="47" t="s">
        <v>128</v>
      </c>
    </row>
    <row r="100" spans="1:32" x14ac:dyDescent="0.25">
      <c r="A100" s="41">
        <v>216</v>
      </c>
      <c r="B100" s="43"/>
      <c r="C100" s="43"/>
      <c r="D100" s="24"/>
      <c r="E100" s="43"/>
      <c r="F100" s="43"/>
      <c r="G100" s="43"/>
      <c r="H100" s="43"/>
      <c r="I100" s="43"/>
      <c r="J100" s="43"/>
      <c r="K100" s="43"/>
      <c r="L100" s="43"/>
      <c r="M100" s="63" t="s">
        <v>28</v>
      </c>
      <c r="N100" s="5">
        <v>1015</v>
      </c>
      <c r="O100" s="6">
        <v>0.9</v>
      </c>
      <c r="P100" s="43"/>
      <c r="Q100" s="62">
        <v>241</v>
      </c>
      <c r="R100" s="43"/>
      <c r="S100" s="43"/>
      <c r="T100" s="2">
        <v>5.801785945892334</v>
      </c>
      <c r="U100" s="11">
        <v>0.96</v>
      </c>
      <c r="V100" s="11">
        <v>1</v>
      </c>
      <c r="W100" s="11">
        <v>5.5697145080566406</v>
      </c>
      <c r="X100" s="11">
        <v>0</v>
      </c>
      <c r="Y100" s="19">
        <v>0</v>
      </c>
      <c r="Z100" s="11">
        <f t="shared" si="1"/>
        <v>5.5697145080566406</v>
      </c>
      <c r="AA100" s="46"/>
      <c r="AC100" s="3">
        <v>47.910106648797274</v>
      </c>
      <c r="AD100" s="47" t="s">
        <v>128</v>
      </c>
      <c r="AE100" s="3">
        <v>49.025571898865287</v>
      </c>
      <c r="AF100" s="47" t="s">
        <v>128</v>
      </c>
    </row>
    <row r="101" spans="1:32" x14ac:dyDescent="0.25">
      <c r="A101" s="41">
        <v>217</v>
      </c>
      <c r="B101" s="43"/>
      <c r="C101" s="43"/>
      <c r="D101" s="24"/>
      <c r="E101" s="43"/>
      <c r="F101" s="43"/>
      <c r="G101" s="43"/>
      <c r="H101" s="43"/>
      <c r="I101" s="43"/>
      <c r="J101" s="43"/>
      <c r="K101" s="43"/>
      <c r="L101" s="43"/>
      <c r="M101" s="64"/>
      <c r="N101" s="5">
        <v>1020</v>
      </c>
      <c r="O101" s="7">
        <v>0.82</v>
      </c>
      <c r="P101" s="43"/>
      <c r="Q101" s="43"/>
      <c r="R101" s="43"/>
      <c r="S101" s="43"/>
      <c r="T101" s="2">
        <v>6.5976037979125977</v>
      </c>
      <c r="U101" s="11">
        <v>0.96960000000000002</v>
      </c>
      <c r="V101" s="11">
        <v>1</v>
      </c>
      <c r="W101" s="11">
        <v>6.3970366424560545</v>
      </c>
      <c r="X101" s="11">
        <v>0</v>
      </c>
      <c r="Y101" s="19">
        <v>0</v>
      </c>
      <c r="Z101" s="11">
        <f t="shared" si="1"/>
        <v>6.3970366424560545</v>
      </c>
      <c r="AA101" s="46"/>
      <c r="AC101" s="3">
        <v>54.307143291253325</v>
      </c>
      <c r="AD101" s="47" t="s">
        <v>128</v>
      </c>
      <c r="AE101" s="3">
        <v>55.487460051522802</v>
      </c>
      <c r="AF101" s="47" t="s">
        <v>128</v>
      </c>
    </row>
    <row r="102" spans="1:32" x14ac:dyDescent="0.25">
      <c r="A102" s="41">
        <v>218</v>
      </c>
      <c r="B102" s="43"/>
      <c r="C102" s="43"/>
      <c r="D102" s="24"/>
      <c r="E102" s="43"/>
      <c r="F102" s="43"/>
      <c r="G102" s="43"/>
      <c r="H102" s="43"/>
      <c r="I102" s="43"/>
      <c r="J102" s="43"/>
      <c r="K102" s="43"/>
      <c r="L102" s="43"/>
      <c r="M102" s="64"/>
      <c r="N102" s="5">
        <v>1025</v>
      </c>
      <c r="O102" s="6">
        <v>0.9</v>
      </c>
      <c r="P102" s="43"/>
      <c r="Q102" s="43"/>
      <c r="R102" s="43"/>
      <c r="S102" s="43"/>
      <c r="T102" s="2">
        <v>6.1661381721496582</v>
      </c>
      <c r="U102" s="11">
        <v>0.97919999999999996</v>
      </c>
      <c r="V102" s="11">
        <v>0.9377397737031985</v>
      </c>
      <c r="W102" s="11">
        <v>5.66196256747945</v>
      </c>
      <c r="X102" s="11">
        <v>0</v>
      </c>
      <c r="Y102" s="19">
        <v>0</v>
      </c>
      <c r="Z102" s="11">
        <f t="shared" si="1"/>
        <v>5.66196256747945</v>
      </c>
      <c r="AA102" s="46"/>
      <c r="AC102" s="3">
        <v>59.800647998894966</v>
      </c>
      <c r="AD102" s="47" t="s">
        <v>128</v>
      </c>
      <c r="AE102" s="3">
        <v>61.045816269365908</v>
      </c>
      <c r="AF102" s="47" t="s">
        <v>128</v>
      </c>
    </row>
    <row r="103" spans="1:32" x14ac:dyDescent="0.25">
      <c r="A103" s="41">
        <v>219</v>
      </c>
      <c r="B103" s="43"/>
      <c r="C103" s="43"/>
      <c r="D103" s="24"/>
      <c r="E103" s="45">
        <v>10.64166666666665</v>
      </c>
      <c r="F103" s="45">
        <v>15.706966537697674</v>
      </c>
      <c r="G103" s="45">
        <v>13.273213997401376</v>
      </c>
      <c r="H103" s="45">
        <v>12.433087150709301</v>
      </c>
      <c r="I103" s="45">
        <v>12.8954532521381</v>
      </c>
      <c r="J103" s="45">
        <v>14.90940515003</v>
      </c>
      <c r="K103" s="45">
        <v>16.809586799464324</v>
      </c>
      <c r="L103" s="43"/>
      <c r="M103" s="64"/>
      <c r="N103" s="5">
        <v>1030</v>
      </c>
      <c r="O103" s="6">
        <v>0.9</v>
      </c>
      <c r="P103" s="43"/>
      <c r="Q103" s="43"/>
      <c r="R103" s="43"/>
      <c r="S103" s="43"/>
      <c r="T103" s="2">
        <v>6.5234861373901367</v>
      </c>
      <c r="U103" s="11">
        <v>0.98880000000000001</v>
      </c>
      <c r="V103" s="11">
        <v>0.81793983653548297</v>
      </c>
      <c r="W103" s="11">
        <v>5.2760580099879641</v>
      </c>
      <c r="X103" s="11">
        <v>0</v>
      </c>
      <c r="Y103" s="19">
        <v>0</v>
      </c>
      <c r="Z103" s="11">
        <f t="shared" si="1"/>
        <v>5.2760580099879641</v>
      </c>
      <c r="AA103" s="46"/>
      <c r="AC103" s="3">
        <v>64.993711596017221</v>
      </c>
      <c r="AD103" s="45">
        <v>67.172696942574987</v>
      </c>
      <c r="AE103" s="3">
        <v>66.303731376689626</v>
      </c>
      <c r="AF103" s="45">
        <v>66.63431437271683</v>
      </c>
    </row>
    <row r="104" spans="1:32" x14ac:dyDescent="0.25">
      <c r="A104" s="41">
        <v>220</v>
      </c>
      <c r="B104" s="43"/>
      <c r="C104" s="4">
        <v>20</v>
      </c>
      <c r="D104" s="24"/>
      <c r="E104" s="43"/>
      <c r="F104" s="43"/>
      <c r="G104" s="43"/>
      <c r="H104" s="43"/>
      <c r="I104" s="43"/>
      <c r="J104" s="43"/>
      <c r="K104" s="43"/>
      <c r="L104" s="43"/>
      <c r="M104" s="63" t="s">
        <v>28</v>
      </c>
      <c r="N104" s="5">
        <v>1035</v>
      </c>
      <c r="O104" s="6">
        <v>0.88</v>
      </c>
      <c r="P104" s="45">
        <v>4.34</v>
      </c>
      <c r="Q104" s="62">
        <v>249</v>
      </c>
      <c r="R104" s="43"/>
      <c r="S104" s="43"/>
      <c r="T104" s="2">
        <v>6.4055905342102051</v>
      </c>
      <c r="U104" s="11">
        <v>0.99839999999999995</v>
      </c>
      <c r="V104" s="11">
        <v>0.70738549169659681</v>
      </c>
      <c r="W104" s="11">
        <v>4.5239718547539134</v>
      </c>
      <c r="X104" s="11">
        <v>0</v>
      </c>
      <c r="Y104" s="19">
        <v>0</v>
      </c>
      <c r="Z104" s="11">
        <f t="shared" si="1"/>
        <v>4.5239718547539134</v>
      </c>
      <c r="AA104" s="46"/>
      <c r="AC104" s="3">
        <v>49.514826961893661</v>
      </c>
      <c r="AD104" s="47" t="s">
        <v>128</v>
      </c>
      <c r="AE104" s="3">
        <v>50.889698252767531</v>
      </c>
      <c r="AF104" s="47" t="s">
        <v>128</v>
      </c>
    </row>
    <row r="105" spans="1:32" x14ac:dyDescent="0.25">
      <c r="A105" s="41">
        <v>221</v>
      </c>
      <c r="B105" s="43"/>
      <c r="C105" s="43"/>
      <c r="D105" s="24"/>
      <c r="E105" s="45">
        <v>24.233333333333324</v>
      </c>
      <c r="F105" s="45">
        <v>16.165779408403623</v>
      </c>
      <c r="G105" s="45">
        <v>13.185188608356949</v>
      </c>
      <c r="H105" s="45">
        <v>12.385510297922675</v>
      </c>
      <c r="I105" s="45">
        <v>13.156419395814975</v>
      </c>
      <c r="J105" s="45">
        <v>14.874210905815975</v>
      </c>
      <c r="K105" s="45">
        <v>16.948730677329326</v>
      </c>
      <c r="L105" s="43"/>
      <c r="M105" s="64"/>
      <c r="N105" s="5">
        <v>1040</v>
      </c>
      <c r="O105" s="6">
        <v>0.88</v>
      </c>
      <c r="P105" s="43"/>
      <c r="Q105" s="43"/>
      <c r="R105" s="43"/>
      <c r="S105" s="43"/>
      <c r="T105" s="2">
        <v>5.9703717231750488</v>
      </c>
      <c r="U105" s="11">
        <v>1.008</v>
      </c>
      <c r="V105" s="11">
        <v>1</v>
      </c>
      <c r="W105" s="11">
        <v>6.0181346969604492</v>
      </c>
      <c r="X105" s="11">
        <v>0</v>
      </c>
      <c r="Y105" s="19">
        <v>0</v>
      </c>
      <c r="Z105" s="11">
        <f t="shared" si="1"/>
        <v>6.0181346969604492</v>
      </c>
      <c r="AA105" s="46"/>
      <c r="AC105" s="3">
        <v>55.532961658854113</v>
      </c>
      <c r="AD105" s="45">
        <v>45.815565055950259</v>
      </c>
      <c r="AE105" s="3">
        <v>56.972684459929447</v>
      </c>
      <c r="AF105" s="45">
        <v>45.541616085742533</v>
      </c>
    </row>
    <row r="106" spans="1:32" x14ac:dyDescent="0.25">
      <c r="A106" s="41">
        <v>222</v>
      </c>
      <c r="B106" s="43"/>
      <c r="C106" s="43"/>
      <c r="D106" s="24"/>
      <c r="E106" s="43"/>
      <c r="F106" s="43"/>
      <c r="G106" s="43"/>
      <c r="H106" s="43"/>
      <c r="I106" s="43"/>
      <c r="J106" s="43"/>
      <c r="K106" s="43"/>
      <c r="L106" s="43"/>
      <c r="M106" s="64"/>
      <c r="N106" s="5">
        <v>1045</v>
      </c>
      <c r="O106" s="6">
        <v>0.87</v>
      </c>
      <c r="P106" s="43"/>
      <c r="Q106" s="43"/>
      <c r="R106" s="43"/>
      <c r="S106" s="43"/>
      <c r="T106" s="2">
        <v>5.8878173828125</v>
      </c>
      <c r="U106" s="11">
        <v>1.0176000000000001</v>
      </c>
      <c r="V106" s="11">
        <v>0.91912723671655849</v>
      </c>
      <c r="W106" s="11">
        <v>5.5068984198120416</v>
      </c>
      <c r="X106" s="11">
        <v>0</v>
      </c>
      <c r="Y106" s="19">
        <v>0</v>
      </c>
      <c r="Z106" s="11">
        <f t="shared" si="1"/>
        <v>5.5068984198120416</v>
      </c>
      <c r="AA106" s="46"/>
      <c r="AC106" s="3">
        <v>60.907568537105973</v>
      </c>
      <c r="AD106" s="47" t="s">
        <v>128</v>
      </c>
      <c r="AE106" s="3">
        <v>62.412142848382771</v>
      </c>
      <c r="AF106" s="47" t="s">
        <v>128</v>
      </c>
    </row>
    <row r="107" spans="1:32" x14ac:dyDescent="0.25">
      <c r="A107" s="41">
        <v>223</v>
      </c>
      <c r="B107" s="43"/>
      <c r="C107" s="43"/>
      <c r="D107" s="24"/>
      <c r="E107" s="43"/>
      <c r="F107" s="43"/>
      <c r="G107" s="43"/>
      <c r="H107" s="43"/>
      <c r="I107" s="43"/>
      <c r="J107" s="43"/>
      <c r="K107" s="43"/>
      <c r="L107" s="43"/>
      <c r="M107" s="63" t="s">
        <v>29</v>
      </c>
      <c r="N107" s="5">
        <v>1050</v>
      </c>
      <c r="O107" s="6">
        <v>0.85</v>
      </c>
      <c r="P107" s="43"/>
      <c r="Q107" s="43"/>
      <c r="R107" s="43"/>
      <c r="S107" s="43"/>
      <c r="T107" s="2">
        <v>6.1817131042480469</v>
      </c>
      <c r="U107" s="11">
        <v>1.0272000000000001</v>
      </c>
      <c r="V107" s="11">
        <v>0.80446603146282203</v>
      </c>
      <c r="W107" s="11">
        <v>5.108243215890508</v>
      </c>
      <c r="X107" s="11">
        <v>0</v>
      </c>
      <c r="Y107" s="19">
        <v>0</v>
      </c>
      <c r="Z107" s="11">
        <f t="shared" si="1"/>
        <v>5.108243215890508</v>
      </c>
      <c r="AA107" s="46"/>
      <c r="AC107" s="3">
        <v>65.963000713731859</v>
      </c>
      <c r="AD107" s="47" t="s">
        <v>128</v>
      </c>
      <c r="AE107" s="3">
        <v>65.963000713731859</v>
      </c>
      <c r="AF107" s="47" t="s">
        <v>128</v>
      </c>
    </row>
    <row r="108" spans="1:32" x14ac:dyDescent="0.25">
      <c r="A108" s="41">
        <v>224</v>
      </c>
      <c r="B108" s="43"/>
      <c r="C108" s="43"/>
      <c r="D108" s="24"/>
      <c r="E108" s="43"/>
      <c r="F108" s="43"/>
      <c r="G108" s="43"/>
      <c r="H108" s="43"/>
      <c r="I108" s="43"/>
      <c r="J108" s="43"/>
      <c r="K108" s="43"/>
      <c r="L108" s="43"/>
      <c r="M108" s="64"/>
      <c r="N108" s="5">
        <v>1050</v>
      </c>
      <c r="O108" s="7">
        <v>0.83</v>
      </c>
      <c r="P108" s="43"/>
      <c r="Q108" s="43"/>
      <c r="R108" s="43"/>
      <c r="S108" s="43"/>
      <c r="T108" s="2">
        <v>7.0249528884887695</v>
      </c>
      <c r="U108" s="11">
        <v>1.0367999999999999</v>
      </c>
      <c r="V108" s="11">
        <v>0.72508277924253672</v>
      </c>
      <c r="W108" s="11">
        <v>5.281119507444469</v>
      </c>
      <c r="X108" s="11">
        <v>0</v>
      </c>
      <c r="Y108" s="19">
        <v>0</v>
      </c>
      <c r="Z108" s="11">
        <f t="shared" si="1"/>
        <v>5.281119507444469</v>
      </c>
      <c r="AA108" s="46"/>
      <c r="AC108" s="3">
        <v>71.262873936256213</v>
      </c>
      <c r="AD108" s="47" t="s">
        <v>128</v>
      </c>
      <c r="AE108" s="3">
        <v>71.262873936256213</v>
      </c>
      <c r="AF108" s="47" t="s">
        <v>128</v>
      </c>
    </row>
    <row r="109" spans="1:32" x14ac:dyDescent="0.25">
      <c r="A109" s="41">
        <v>225</v>
      </c>
      <c r="B109" s="43"/>
      <c r="C109" s="43"/>
      <c r="D109" s="24"/>
      <c r="E109" s="43"/>
      <c r="F109" s="43"/>
      <c r="G109" s="43"/>
      <c r="H109" s="43"/>
      <c r="I109" s="43"/>
      <c r="J109" s="43"/>
      <c r="K109" s="43"/>
      <c r="L109" s="43"/>
      <c r="M109" s="44"/>
      <c r="N109" s="5">
        <v>1050</v>
      </c>
      <c r="O109" s="6">
        <v>0.84</v>
      </c>
      <c r="P109" s="43"/>
      <c r="Q109" s="43"/>
      <c r="R109" s="43"/>
      <c r="S109" s="43"/>
      <c r="T109" s="2">
        <v>6.0324497222900391</v>
      </c>
      <c r="U109" s="11">
        <v>1.0464</v>
      </c>
      <c r="V109" s="11">
        <v>0.61189824757136735</v>
      </c>
      <c r="W109" s="11">
        <v>3.8625192008241651</v>
      </c>
      <c r="X109" s="11">
        <v>0</v>
      </c>
      <c r="Y109" s="19">
        <v>0</v>
      </c>
      <c r="Z109" s="11">
        <f t="shared" si="1"/>
        <v>3.8625192008241651</v>
      </c>
      <c r="AA109" s="46"/>
      <c r="AC109" s="3">
        <v>75.210809089151056</v>
      </c>
      <c r="AD109" s="47" t="s">
        <v>128</v>
      </c>
      <c r="AE109" s="3">
        <v>75.210809089151056</v>
      </c>
      <c r="AF109" s="47" t="s">
        <v>128</v>
      </c>
    </row>
    <row r="110" spans="1:32" x14ac:dyDescent="0.25">
      <c r="A110" s="41">
        <v>226</v>
      </c>
      <c r="B110" s="43"/>
      <c r="C110" s="43"/>
      <c r="D110" s="24"/>
      <c r="E110" s="45">
        <v>9.6999999999999993</v>
      </c>
      <c r="F110" s="45">
        <v>14.392998782984849</v>
      </c>
      <c r="G110" s="45">
        <v>12.25099164898265</v>
      </c>
      <c r="H110" s="45">
        <v>11.536379560969316</v>
      </c>
      <c r="I110" s="45">
        <v>12.57511546041485</v>
      </c>
      <c r="J110" s="45">
        <v>14.708161369626151</v>
      </c>
      <c r="K110" s="45">
        <v>16.731234279548648</v>
      </c>
      <c r="L110" s="43"/>
      <c r="M110" s="44"/>
      <c r="N110" s="5">
        <v>1050</v>
      </c>
      <c r="O110" s="6">
        <v>0.83</v>
      </c>
      <c r="P110" s="43"/>
      <c r="Q110" s="43"/>
      <c r="R110" s="43"/>
      <c r="S110" s="43"/>
      <c r="T110" s="2">
        <v>6.1830120086669922</v>
      </c>
      <c r="U110" s="11">
        <v>1.056</v>
      </c>
      <c r="V110" s="11">
        <v>0.52911704441928553</v>
      </c>
      <c r="W110" s="11">
        <v>3.4547431138543789</v>
      </c>
      <c r="X110" s="11">
        <v>0</v>
      </c>
      <c r="Y110" s="19">
        <v>0</v>
      </c>
      <c r="Z110" s="11">
        <f t="shared" si="1"/>
        <v>3.4547431138543789</v>
      </c>
      <c r="AA110" s="46"/>
      <c r="AC110" s="3">
        <v>78.79719584345672</v>
      </c>
      <c r="AD110" s="45">
        <v>78.283890021189563</v>
      </c>
      <c r="AE110" s="3">
        <v>78.79719584345672</v>
      </c>
      <c r="AF110" s="45">
        <v>78.283890021189563</v>
      </c>
    </row>
    <row r="111" spans="1:32" x14ac:dyDescent="0.25">
      <c r="A111" s="41">
        <v>227</v>
      </c>
      <c r="B111" s="43"/>
      <c r="C111" s="4">
        <v>28</v>
      </c>
      <c r="D111" s="24"/>
      <c r="E111" s="43"/>
      <c r="F111" s="43"/>
      <c r="G111" s="43"/>
      <c r="H111" s="43"/>
      <c r="I111" s="43"/>
      <c r="J111" s="43"/>
      <c r="K111" s="43"/>
      <c r="L111" s="43"/>
      <c r="M111" s="63" t="s">
        <v>29</v>
      </c>
      <c r="N111" s="5">
        <v>1050</v>
      </c>
      <c r="O111" s="6">
        <v>0.83</v>
      </c>
      <c r="P111" s="43"/>
      <c r="Q111" s="43"/>
      <c r="R111" s="43"/>
      <c r="S111" s="43"/>
      <c r="T111" s="2">
        <v>6.3328461647033691</v>
      </c>
      <c r="U111" s="11">
        <v>1.056</v>
      </c>
      <c r="V111" s="11">
        <v>0.45507526580878382</v>
      </c>
      <c r="W111" s="11">
        <v>3.0433092642253201</v>
      </c>
      <c r="X111" s="11">
        <v>0</v>
      </c>
      <c r="Y111" s="19">
        <v>0</v>
      </c>
      <c r="Z111" s="11">
        <f t="shared" si="1"/>
        <v>3.0433092642253201</v>
      </c>
      <c r="AA111" s="46"/>
      <c r="AC111" s="3">
        <v>54.007873106968049</v>
      </c>
      <c r="AD111" s="47" t="s">
        <v>128</v>
      </c>
      <c r="AE111" s="3">
        <v>54.007873106968049</v>
      </c>
      <c r="AF111" s="45" t="s">
        <v>128</v>
      </c>
    </row>
    <row r="112" spans="1:32" x14ac:dyDescent="0.25">
      <c r="A112" s="41">
        <v>228</v>
      </c>
      <c r="B112" s="43"/>
      <c r="C112" s="43"/>
      <c r="D112" s="24"/>
      <c r="E112" s="45">
        <v>23.05</v>
      </c>
      <c r="F112" s="45">
        <v>15.084673793459924</v>
      </c>
      <c r="G112" s="45">
        <v>12.172403480972076</v>
      </c>
      <c r="H112" s="45">
        <v>11.374280516392876</v>
      </c>
      <c r="I112" s="45">
        <v>12.376774807910699</v>
      </c>
      <c r="J112" s="45">
        <v>14.8608626739793</v>
      </c>
      <c r="K112" s="45">
        <v>16.512296549033202</v>
      </c>
      <c r="L112" s="43"/>
      <c r="M112" s="44"/>
      <c r="N112" s="5">
        <v>1050</v>
      </c>
      <c r="O112" s="6">
        <v>0.82</v>
      </c>
      <c r="P112" s="43"/>
      <c r="Q112" s="43"/>
      <c r="R112" s="43"/>
      <c r="S112" s="43"/>
      <c r="T112" s="2">
        <v>7.2671222686767578</v>
      </c>
      <c r="U112" s="11">
        <v>1.0656000000000001</v>
      </c>
      <c r="V112" s="11">
        <v>0.98994506926788906</v>
      </c>
      <c r="W112" s="11">
        <v>7.6659816595048422</v>
      </c>
      <c r="X112" s="11">
        <v>0</v>
      </c>
      <c r="Y112" s="19">
        <v>0</v>
      </c>
      <c r="Z112" s="11">
        <f t="shared" si="1"/>
        <v>7.6659816595048422</v>
      </c>
      <c r="AA112" s="46"/>
      <c r="AC112" s="3">
        <v>61.428465842558076</v>
      </c>
      <c r="AD112" s="45">
        <v>56.905926627525382</v>
      </c>
      <c r="AE112" s="3">
        <v>61.428465842558076</v>
      </c>
      <c r="AF112" s="45">
        <v>56.905926627525375</v>
      </c>
    </row>
    <row r="113" spans="1:32" x14ac:dyDescent="0.25">
      <c r="A113" s="41">
        <v>229</v>
      </c>
      <c r="B113" s="43"/>
      <c r="C113" s="43"/>
      <c r="D113" s="24"/>
      <c r="E113" s="43"/>
      <c r="F113" s="43"/>
      <c r="G113" s="43"/>
      <c r="H113" s="43"/>
      <c r="I113" s="43"/>
      <c r="J113" s="43"/>
      <c r="K113" s="43"/>
      <c r="L113" s="43"/>
      <c r="M113" s="44"/>
      <c r="N113" s="5">
        <v>1050</v>
      </c>
      <c r="O113" s="6">
        <v>0.81</v>
      </c>
      <c r="P113" s="43"/>
      <c r="Q113" s="43"/>
      <c r="R113" s="43"/>
      <c r="S113" s="43"/>
      <c r="T113" s="2">
        <v>5.8852853775024414</v>
      </c>
      <c r="U113" s="11">
        <v>1.0752000000000002</v>
      </c>
      <c r="V113" s="11">
        <v>0.82564836234661465</v>
      </c>
      <c r="W113" s="11">
        <v>5.2245862866649473</v>
      </c>
      <c r="X113" s="11">
        <v>0</v>
      </c>
      <c r="Y113" s="19">
        <v>0</v>
      </c>
      <c r="Z113" s="11">
        <f t="shared" si="1"/>
        <v>5.2245862866649473</v>
      </c>
      <c r="AA113" s="46"/>
      <c r="AC113" s="3">
        <v>66.586449259534874</v>
      </c>
      <c r="AD113" s="47" t="s">
        <v>128</v>
      </c>
      <c r="AE113" s="3">
        <v>66.586449259534874</v>
      </c>
      <c r="AF113" s="47" t="s">
        <v>128</v>
      </c>
    </row>
    <row r="114" spans="1:32" x14ac:dyDescent="0.25">
      <c r="A114" s="41">
        <v>230</v>
      </c>
      <c r="B114" s="43"/>
      <c r="C114" s="43"/>
      <c r="D114" s="24"/>
      <c r="E114" s="45">
        <v>15.1875</v>
      </c>
      <c r="F114" s="45">
        <v>15.097867244259074</v>
      </c>
      <c r="G114" s="45">
        <v>12.0985264844689</v>
      </c>
      <c r="H114" s="45">
        <v>11.519081409027002</v>
      </c>
      <c r="I114" s="45">
        <v>12.507325562173426</v>
      </c>
      <c r="J114" s="45">
        <v>14.6890910288325</v>
      </c>
      <c r="K114" s="45">
        <v>16.352557505647425</v>
      </c>
      <c r="L114" s="43"/>
      <c r="M114" s="63" t="s">
        <v>30</v>
      </c>
      <c r="N114" s="5">
        <v>1050</v>
      </c>
      <c r="O114" s="7">
        <v>0.82</v>
      </c>
      <c r="P114" s="43"/>
      <c r="Q114" s="43"/>
      <c r="R114" s="43"/>
      <c r="S114" s="43"/>
      <c r="T114" s="2">
        <v>6.4120006561279297</v>
      </c>
      <c r="U114" s="11">
        <v>1.0847999999999998</v>
      </c>
      <c r="V114" s="11">
        <v>0.7136754461499244</v>
      </c>
      <c r="W114" s="11">
        <v>4.9641396429528468</v>
      </c>
      <c r="X114" s="11">
        <v>0</v>
      </c>
      <c r="Y114" s="19">
        <v>0</v>
      </c>
      <c r="Z114" s="11">
        <f t="shared" si="1"/>
        <v>4.9641396429528468</v>
      </c>
      <c r="AA114" s="46"/>
      <c r="AC114" s="3">
        <v>71.564198747993672</v>
      </c>
      <c r="AD114" s="45">
        <v>68.447324586735064</v>
      </c>
      <c r="AE114" s="3">
        <v>71.564198747993672</v>
      </c>
      <c r="AF114" s="45">
        <v>68.447324586735064</v>
      </c>
    </row>
    <row r="115" spans="1:32" x14ac:dyDescent="0.25">
      <c r="A115" s="41">
        <v>231</v>
      </c>
      <c r="B115" s="43"/>
      <c r="C115" s="4">
        <v>17.100000000000001</v>
      </c>
      <c r="D115" s="24"/>
      <c r="E115" s="43"/>
      <c r="F115" s="43"/>
      <c r="G115" s="43"/>
      <c r="H115" s="43"/>
      <c r="I115" s="43"/>
      <c r="J115" s="43"/>
      <c r="K115" s="43"/>
      <c r="L115" s="43"/>
      <c r="M115" s="44"/>
      <c r="N115" s="5">
        <v>1050</v>
      </c>
      <c r="O115" s="6">
        <v>0.8</v>
      </c>
      <c r="P115" s="43"/>
      <c r="Q115" s="43"/>
      <c r="R115" s="43"/>
      <c r="S115" s="43"/>
      <c r="T115" s="2">
        <v>3.7569966316223145</v>
      </c>
      <c r="U115" s="11">
        <v>1.0943999999999998</v>
      </c>
      <c r="V115" s="11">
        <v>0.60728440162879982</v>
      </c>
      <c r="W115" s="11">
        <v>2.4969452299641963</v>
      </c>
      <c r="X115" s="11">
        <v>0</v>
      </c>
      <c r="Y115" s="19">
        <v>0</v>
      </c>
      <c r="Z115" s="11">
        <f t="shared" si="1"/>
        <v>2.4969452299641963</v>
      </c>
      <c r="AA115" s="46"/>
      <c r="AC115" s="3">
        <v>57.01185396403519</v>
      </c>
      <c r="AD115" s="47" t="s">
        <v>128</v>
      </c>
      <c r="AE115" s="3">
        <v>57.01185396403519</v>
      </c>
      <c r="AF115" s="47" t="s">
        <v>128</v>
      </c>
    </row>
    <row r="116" spans="1:32" x14ac:dyDescent="0.25">
      <c r="A116" s="41">
        <v>232</v>
      </c>
      <c r="B116" s="43"/>
      <c r="C116" s="43"/>
      <c r="D116" s="24"/>
      <c r="E116" s="43"/>
      <c r="F116" s="43"/>
      <c r="G116" s="43"/>
      <c r="H116" s="43"/>
      <c r="I116" s="43"/>
      <c r="J116" s="43"/>
      <c r="K116" s="43"/>
      <c r="L116" s="43"/>
      <c r="M116" s="44"/>
      <c r="N116" s="5">
        <v>1050</v>
      </c>
      <c r="O116" s="6">
        <v>0.8</v>
      </c>
      <c r="P116" s="43"/>
      <c r="Q116" s="43"/>
      <c r="R116" s="43"/>
      <c r="S116" s="43"/>
      <c r="T116" s="2">
        <v>6.020235538482666</v>
      </c>
      <c r="U116" s="11">
        <v>1.1039999999999999</v>
      </c>
      <c r="V116" s="11">
        <v>0.92025590564135473</v>
      </c>
      <c r="W116" s="11">
        <v>6.11633366763526</v>
      </c>
      <c r="X116" s="11">
        <v>0</v>
      </c>
      <c r="Y116" s="19">
        <v>0</v>
      </c>
      <c r="Z116" s="11">
        <f t="shared" si="1"/>
        <v>6.11633366763526</v>
      </c>
      <c r="AA116" s="46"/>
      <c r="AC116" s="3">
        <v>62.995645932869962</v>
      </c>
      <c r="AD116" s="47" t="s">
        <v>128</v>
      </c>
      <c r="AE116" s="3">
        <v>62.995645932869962</v>
      </c>
      <c r="AF116" s="47" t="s">
        <v>128</v>
      </c>
    </row>
    <row r="117" spans="1:32" x14ac:dyDescent="0.25">
      <c r="A117" s="41">
        <v>233</v>
      </c>
      <c r="B117" s="43"/>
      <c r="C117" s="43"/>
      <c r="D117" s="24"/>
      <c r="E117" s="43"/>
      <c r="F117" s="43"/>
      <c r="G117" s="43"/>
      <c r="H117" s="43"/>
      <c r="I117" s="43"/>
      <c r="J117" s="43"/>
      <c r="K117" s="43"/>
      <c r="L117" s="43"/>
      <c r="M117" s="44"/>
      <c r="N117" s="5">
        <v>1050</v>
      </c>
      <c r="O117" s="6">
        <v>0.8</v>
      </c>
      <c r="P117" s="43"/>
      <c r="Q117" s="43"/>
      <c r="R117" s="43"/>
      <c r="S117" s="43"/>
      <c r="T117" s="2">
        <v>5.8346729278564453</v>
      </c>
      <c r="U117" s="11">
        <v>1.1039999999999999</v>
      </c>
      <c r="V117" s="11">
        <v>0.78917113076738243</v>
      </c>
      <c r="W117" s="11">
        <v>5.0834291970762724</v>
      </c>
      <c r="X117" s="11">
        <v>0</v>
      </c>
      <c r="Y117" s="19">
        <v>0</v>
      </c>
      <c r="Z117" s="11">
        <f t="shared" si="1"/>
        <v>5.0834291970762724</v>
      </c>
      <c r="AA117" s="46"/>
      <c r="AC117" s="3">
        <v>68.051524797303671</v>
      </c>
      <c r="AD117" s="47" t="s">
        <v>128</v>
      </c>
      <c r="AE117" s="3">
        <v>68.051524797303671</v>
      </c>
      <c r="AF117" s="47" t="s">
        <v>128</v>
      </c>
    </row>
    <row r="118" spans="1:32" x14ac:dyDescent="0.25">
      <c r="A118" s="41">
        <v>234</v>
      </c>
      <c r="B118" s="43"/>
      <c r="C118" s="43"/>
      <c r="D118" s="24"/>
      <c r="E118" s="43"/>
      <c r="F118" s="43"/>
      <c r="G118" s="43"/>
      <c r="H118" s="43"/>
      <c r="I118" s="43"/>
      <c r="J118" s="43"/>
      <c r="K118" s="43"/>
      <c r="L118" s="43"/>
      <c r="M118" s="44"/>
      <c r="N118" s="5">
        <v>1050</v>
      </c>
      <c r="O118" s="6">
        <v>0.79</v>
      </c>
      <c r="P118" s="43"/>
      <c r="Q118" s="43"/>
      <c r="R118" s="43"/>
      <c r="S118" s="43"/>
      <c r="T118" s="2">
        <v>6.9794497489929199</v>
      </c>
      <c r="U118" s="11">
        <v>1.0923562499999999</v>
      </c>
      <c r="V118" s="11">
        <v>0.68022348204563521</v>
      </c>
      <c r="W118" s="11">
        <v>5.186054814610495</v>
      </c>
      <c r="X118" s="11">
        <v>0</v>
      </c>
      <c r="Y118" s="19">
        <v>0</v>
      </c>
      <c r="Z118" s="11">
        <f t="shared" si="1"/>
        <v>5.186054814610495</v>
      </c>
      <c r="AA118" s="46"/>
      <c r="AC118" s="3">
        <v>73.29208510279264</v>
      </c>
      <c r="AD118" s="47" t="s">
        <v>128</v>
      </c>
      <c r="AE118" s="3">
        <v>73.29208510279264</v>
      </c>
      <c r="AF118" s="47" t="s">
        <v>128</v>
      </c>
    </row>
    <row r="119" spans="1:32" x14ac:dyDescent="0.25">
      <c r="A119" s="41">
        <v>235</v>
      </c>
      <c r="B119" s="43"/>
      <c r="C119" s="43"/>
      <c r="D119" s="24"/>
      <c r="E119" s="43"/>
      <c r="F119" s="43"/>
      <c r="G119" s="43"/>
      <c r="H119" s="43"/>
      <c r="I119" s="43"/>
      <c r="J119" s="43"/>
      <c r="K119" s="43"/>
      <c r="L119" s="43"/>
      <c r="M119" s="44"/>
      <c r="N119" s="5">
        <v>1050</v>
      </c>
      <c r="O119" s="6">
        <v>0.79</v>
      </c>
      <c r="P119" s="43"/>
      <c r="Q119" s="43"/>
      <c r="R119" s="43"/>
      <c r="S119" s="43"/>
      <c r="T119" s="2">
        <v>7.5646796226501465</v>
      </c>
      <c r="U119" s="11">
        <v>1.0923562499999999</v>
      </c>
      <c r="V119" s="11">
        <v>0.56907636928189809</v>
      </c>
      <c r="W119" s="11">
        <v>4.70246302621449</v>
      </c>
      <c r="X119" s="11">
        <v>0</v>
      </c>
      <c r="Y119" s="19">
        <v>0</v>
      </c>
      <c r="Z119" s="11">
        <f t="shared" si="1"/>
        <v>4.70246302621449</v>
      </c>
      <c r="AA119" s="46"/>
      <c r="AC119" s="3">
        <v>78.136780823736316</v>
      </c>
      <c r="AD119" s="47" t="s">
        <v>128</v>
      </c>
      <c r="AE119" s="3">
        <v>78.136780823736316</v>
      </c>
      <c r="AF119" s="47" t="s">
        <v>128</v>
      </c>
    </row>
    <row r="120" spans="1:32" x14ac:dyDescent="0.25">
      <c r="A120" s="41">
        <v>236</v>
      </c>
      <c r="B120" s="43"/>
      <c r="C120" s="43"/>
      <c r="D120" s="24"/>
      <c r="E120" s="45">
        <v>9.9375</v>
      </c>
      <c r="F120" s="45">
        <v>14.341636322949601</v>
      </c>
      <c r="G120" s="45">
        <v>11.559791991344085</v>
      </c>
      <c r="H120" s="45">
        <v>11.061629898813354</v>
      </c>
      <c r="I120" s="45">
        <v>11.8567434239307</v>
      </c>
      <c r="J120" s="45">
        <v>14.3205965717633</v>
      </c>
      <c r="K120" s="45">
        <v>16.483623990152974</v>
      </c>
      <c r="L120" s="43"/>
      <c r="M120" s="44"/>
      <c r="N120" s="5">
        <v>1050</v>
      </c>
      <c r="O120" s="6">
        <v>0.79</v>
      </c>
      <c r="P120" s="43"/>
      <c r="Q120" s="43"/>
      <c r="R120" s="43"/>
      <c r="S120" s="43"/>
      <c r="T120" s="2">
        <v>6.9208889007568359</v>
      </c>
      <c r="U120" s="11">
        <v>1.0923562499999999</v>
      </c>
      <c r="V120" s="11">
        <v>0.46829355712004445</v>
      </c>
      <c r="W120" s="11">
        <v>3.5403349974773435</v>
      </c>
      <c r="X120" s="11">
        <v>0</v>
      </c>
      <c r="Y120" s="19">
        <v>0</v>
      </c>
      <c r="Z120" s="11">
        <f t="shared" si="1"/>
        <v>3.5403349974773435</v>
      </c>
      <c r="AA120" s="46"/>
      <c r="AC120" s="3">
        <v>81.862695425212593</v>
      </c>
      <c r="AD120" s="45">
        <v>81.579575360678874</v>
      </c>
      <c r="AE120" s="3">
        <v>81.862695425212593</v>
      </c>
      <c r="AF120" s="45">
        <v>81.579575360678874</v>
      </c>
    </row>
    <row r="121" spans="1:32" x14ac:dyDescent="0.25">
      <c r="A121" s="41">
        <v>237</v>
      </c>
      <c r="B121" s="43"/>
      <c r="C121" s="4">
        <v>24.1</v>
      </c>
      <c r="D121" s="24"/>
      <c r="E121" s="43"/>
      <c r="F121" s="43"/>
      <c r="G121" s="43"/>
      <c r="H121" s="43"/>
      <c r="I121" s="43"/>
      <c r="J121" s="43"/>
      <c r="K121" s="43"/>
      <c r="L121" s="43"/>
      <c r="M121" s="63" t="s">
        <v>30</v>
      </c>
      <c r="N121" s="5">
        <v>1050</v>
      </c>
      <c r="O121" s="7">
        <v>0.78</v>
      </c>
      <c r="P121" s="43"/>
      <c r="Q121" s="43"/>
      <c r="R121" s="43"/>
      <c r="S121" s="43"/>
      <c r="T121" s="2">
        <v>6.3312578201293945</v>
      </c>
      <c r="U121" s="11">
        <v>1.0807125</v>
      </c>
      <c r="V121" s="11">
        <v>0.39241738009286942</v>
      </c>
      <c r="W121" s="11">
        <v>2.6850254581046902</v>
      </c>
      <c r="X121" s="11">
        <v>0</v>
      </c>
      <c r="Y121" s="19">
        <v>0</v>
      </c>
      <c r="Z121" s="11">
        <f t="shared" si="1"/>
        <v>2.6850254581046902</v>
      </c>
      <c r="AA121" s="46"/>
      <c r="AC121" s="3">
        <v>60.643104229821169</v>
      </c>
      <c r="AD121" s="47" t="s">
        <v>128</v>
      </c>
      <c r="AE121" s="3">
        <v>60.643104229821169</v>
      </c>
      <c r="AF121" s="47" t="s">
        <v>128</v>
      </c>
    </row>
    <row r="122" spans="1:32" x14ac:dyDescent="0.25">
      <c r="A122" s="41">
        <v>238</v>
      </c>
      <c r="B122" s="43"/>
      <c r="C122" s="43"/>
      <c r="D122" s="24"/>
      <c r="E122" s="45">
        <v>19.149999999999999</v>
      </c>
      <c r="F122" s="45">
        <v>14.648172505840774</v>
      </c>
      <c r="G122" s="45">
        <v>11.438318487685001</v>
      </c>
      <c r="H122" s="45">
        <v>10.97344928814257</v>
      </c>
      <c r="I122" s="45">
        <v>12.1496905566643</v>
      </c>
      <c r="J122" s="45">
        <v>14.310050584864051</v>
      </c>
      <c r="K122" s="45">
        <v>16.23356635349035</v>
      </c>
      <c r="L122" s="43"/>
      <c r="M122" s="44"/>
      <c r="N122" s="5">
        <v>1050</v>
      </c>
      <c r="O122" s="6">
        <v>0.78</v>
      </c>
      <c r="P122" s="43"/>
      <c r="Q122" s="43"/>
      <c r="R122" s="43"/>
      <c r="S122" s="43"/>
      <c r="T122" s="2">
        <v>6.6690673828125</v>
      </c>
      <c r="U122" s="11">
        <v>1.0807125</v>
      </c>
      <c r="V122" s="11">
        <v>0.85138140483377756</v>
      </c>
      <c r="W122" s="11">
        <v>6.1361990718644162</v>
      </c>
      <c r="X122" s="11">
        <v>0</v>
      </c>
      <c r="Y122" s="19">
        <v>0</v>
      </c>
      <c r="Z122" s="11">
        <f t="shared" si="1"/>
        <v>6.1361990718644162</v>
      </c>
      <c r="AA122" s="46"/>
      <c r="AC122" s="3">
        <v>66.627158014878432</v>
      </c>
      <c r="AD122" s="45">
        <v>67.470179154994966</v>
      </c>
      <c r="AE122" s="3">
        <v>66.627158014878432</v>
      </c>
      <c r="AF122" s="45">
        <v>67.470179154994966</v>
      </c>
    </row>
    <row r="123" spans="1:32" x14ac:dyDescent="0.25">
      <c r="A123" s="41">
        <v>239</v>
      </c>
      <c r="B123" s="43"/>
      <c r="C123" s="43"/>
      <c r="D123" s="24"/>
      <c r="E123" s="43"/>
      <c r="F123" s="43"/>
      <c r="G123" s="43"/>
      <c r="H123" s="43"/>
      <c r="I123" s="43"/>
      <c r="J123" s="43"/>
      <c r="K123" s="43"/>
      <c r="L123" s="43"/>
      <c r="M123" s="44"/>
      <c r="N123" s="5">
        <v>1050</v>
      </c>
      <c r="O123" s="6">
        <v>0.78</v>
      </c>
      <c r="P123" s="43"/>
      <c r="Q123" s="43"/>
      <c r="R123" s="43"/>
      <c r="S123" s="43"/>
      <c r="T123" s="2">
        <v>6.0362415313720703</v>
      </c>
      <c r="U123" s="11">
        <v>1.0807125</v>
      </c>
      <c r="V123" s="11">
        <v>0.7198708762022985</v>
      </c>
      <c r="W123" s="11">
        <v>4.6960356751372299</v>
      </c>
      <c r="X123" s="11">
        <v>0</v>
      </c>
      <c r="Y123" s="19">
        <v>0</v>
      </c>
      <c r="Z123" s="11">
        <f t="shared" si="1"/>
        <v>4.6960356751372299</v>
      </c>
      <c r="AA123" s="46"/>
      <c r="AC123" s="3">
        <v>71.290419824287511</v>
      </c>
      <c r="AD123" s="47" t="s">
        <v>128</v>
      </c>
      <c r="AE123" s="3">
        <v>71.290419824287511</v>
      </c>
      <c r="AF123" s="47" t="s">
        <v>128</v>
      </c>
    </row>
    <row r="124" spans="1:32" x14ac:dyDescent="0.25">
      <c r="A124" s="41">
        <v>240</v>
      </c>
      <c r="B124" s="43"/>
      <c r="C124" s="43"/>
      <c r="D124" s="24"/>
      <c r="E124" s="43"/>
      <c r="F124" s="43"/>
      <c r="G124" s="43"/>
      <c r="H124" s="43"/>
      <c r="I124" s="43"/>
      <c r="J124" s="43"/>
      <c r="K124" s="43"/>
      <c r="L124" s="43"/>
      <c r="M124" s="44"/>
      <c r="N124" s="5">
        <v>1050</v>
      </c>
      <c r="O124" s="6">
        <v>0.77</v>
      </c>
      <c r="P124" s="43"/>
      <c r="Q124" s="43"/>
      <c r="R124" s="43"/>
      <c r="S124" s="43"/>
      <c r="T124" s="2">
        <v>6.1570920944213867</v>
      </c>
      <c r="U124" s="11">
        <v>1.06906875</v>
      </c>
      <c r="V124" s="11">
        <v>0.61922581451561232</v>
      </c>
      <c r="W124" s="11">
        <v>4.0759639808913519</v>
      </c>
      <c r="X124" s="11">
        <v>0</v>
      </c>
      <c r="Y124" s="19">
        <v>0</v>
      </c>
      <c r="Z124" s="11">
        <f t="shared" si="1"/>
        <v>4.0759639808913519</v>
      </c>
      <c r="AA124" s="46"/>
      <c r="AC124" s="3">
        <v>75.403723251391384</v>
      </c>
      <c r="AD124" s="47" t="s">
        <v>128</v>
      </c>
      <c r="AE124" s="3">
        <v>75.403723251391384</v>
      </c>
      <c r="AF124" s="47" t="s">
        <v>128</v>
      </c>
    </row>
    <row r="125" spans="1:32" x14ac:dyDescent="0.25">
      <c r="A125" s="41">
        <v>241</v>
      </c>
      <c r="B125" s="43"/>
      <c r="C125" s="43"/>
      <c r="D125" s="24"/>
      <c r="E125" s="43"/>
      <c r="F125" s="43"/>
      <c r="G125" s="43"/>
      <c r="H125" s="43"/>
      <c r="I125" s="43"/>
      <c r="J125" s="43"/>
      <c r="K125" s="43"/>
      <c r="L125" s="43"/>
      <c r="M125" s="44"/>
      <c r="N125" s="5">
        <v>1050</v>
      </c>
      <c r="O125" s="6">
        <v>0.77</v>
      </c>
      <c r="P125" s="43"/>
      <c r="Q125" s="43"/>
      <c r="R125" s="43"/>
      <c r="S125" s="43"/>
      <c r="T125" s="2">
        <v>4.1194376945495605</v>
      </c>
      <c r="U125" s="11">
        <v>1.06906875</v>
      </c>
      <c r="V125" s="11">
        <v>0.5318700798772602</v>
      </c>
      <c r="W125" s="11">
        <v>2.3423356775281108</v>
      </c>
      <c r="X125" s="11">
        <v>0</v>
      </c>
      <c r="Y125" s="19">
        <v>0</v>
      </c>
      <c r="Z125" s="11">
        <f t="shared" si="1"/>
        <v>2.3423356775281108</v>
      </c>
      <c r="AA125" s="46"/>
      <c r="AC125" s="3">
        <v>77.806340366057796</v>
      </c>
      <c r="AD125" s="47" t="s">
        <v>128</v>
      </c>
      <c r="AE125" s="3">
        <v>77.806340366057796</v>
      </c>
      <c r="AF125" s="47" t="s">
        <v>128</v>
      </c>
    </row>
    <row r="126" spans="1:32" x14ac:dyDescent="0.25">
      <c r="A126" s="41">
        <v>242</v>
      </c>
      <c r="B126" s="43"/>
      <c r="C126" s="43"/>
      <c r="D126" s="24"/>
      <c r="E126" s="45">
        <v>11.262499999999999</v>
      </c>
      <c r="F126" s="45">
        <v>14.299950237709826</v>
      </c>
      <c r="G126" s="45">
        <v>11.421384423439111</v>
      </c>
      <c r="H126" s="45">
        <v>10.813579819896745</v>
      </c>
      <c r="I126" s="45">
        <v>11.868826493652501</v>
      </c>
      <c r="J126" s="45">
        <v>14.299201287498175</v>
      </c>
      <c r="K126" s="45">
        <v>16.432455295647372</v>
      </c>
      <c r="L126" s="43"/>
      <c r="M126" s="44"/>
      <c r="N126" s="5">
        <v>1050</v>
      </c>
      <c r="O126" s="6">
        <v>0.77</v>
      </c>
      <c r="P126" s="43"/>
      <c r="Q126" s="43"/>
      <c r="R126" s="43"/>
      <c r="S126" s="43"/>
      <c r="T126" s="2">
        <v>6.1044726371765137</v>
      </c>
      <c r="U126" s="11">
        <v>1.06906875</v>
      </c>
      <c r="V126" s="11">
        <v>0.48166932863427614</v>
      </c>
      <c r="W126" s="11">
        <v>3.1434226543403949</v>
      </c>
      <c r="X126" s="11">
        <v>0</v>
      </c>
      <c r="Y126" s="19">
        <v>0</v>
      </c>
      <c r="Z126" s="11">
        <f t="shared" si="1"/>
        <v>3.1434226543403949</v>
      </c>
      <c r="AA126" s="46"/>
      <c r="AC126" s="3">
        <v>81.064265573992742</v>
      </c>
      <c r="AD126" s="45">
        <v>80.87650655686295</v>
      </c>
      <c r="AE126" s="3">
        <v>81.064265573992742</v>
      </c>
      <c r="AF126" s="45">
        <v>80.87650655686295</v>
      </c>
    </row>
    <row r="127" spans="1:32" x14ac:dyDescent="0.25">
      <c r="A127" s="41">
        <v>243</v>
      </c>
      <c r="B127" s="43"/>
      <c r="C127" s="4">
        <v>21.1</v>
      </c>
      <c r="D127" s="24"/>
      <c r="E127" s="43"/>
      <c r="F127" s="43"/>
      <c r="G127" s="43"/>
      <c r="H127" s="43"/>
      <c r="I127" s="43"/>
      <c r="J127" s="43"/>
      <c r="K127" s="43"/>
      <c r="L127" s="43"/>
      <c r="M127" s="63" t="s">
        <v>31</v>
      </c>
      <c r="N127" s="5">
        <v>1050</v>
      </c>
      <c r="O127" s="7">
        <v>0.78</v>
      </c>
      <c r="P127" s="43"/>
      <c r="Q127" s="43"/>
      <c r="R127" s="43"/>
      <c r="S127" s="43"/>
      <c r="T127" s="2">
        <v>7.6326370239257813</v>
      </c>
      <c r="U127" s="11">
        <v>1.0807125</v>
      </c>
      <c r="V127" s="11">
        <v>0.41429974525815078</v>
      </c>
      <c r="W127" s="11">
        <v>3.4174286078301574</v>
      </c>
      <c r="X127" s="11">
        <v>0</v>
      </c>
      <c r="Y127" s="19">
        <v>0</v>
      </c>
      <c r="Z127" s="11">
        <f t="shared" si="1"/>
        <v>3.4174286078301574</v>
      </c>
      <c r="AA127" s="46"/>
      <c r="AC127" s="3">
        <v>63.563772988247145</v>
      </c>
      <c r="AD127" s="47" t="s">
        <v>128</v>
      </c>
      <c r="AE127" s="3">
        <v>63.563772988247145</v>
      </c>
      <c r="AF127" s="47" t="s">
        <v>128</v>
      </c>
    </row>
    <row r="128" spans="1:32" x14ac:dyDescent="0.25">
      <c r="A128" s="41">
        <v>244</v>
      </c>
      <c r="B128" s="43"/>
      <c r="C128" s="43"/>
      <c r="D128" s="24"/>
      <c r="E128" s="45">
        <v>23.737500000000001</v>
      </c>
      <c r="F128" s="45">
        <v>14.2161052340655</v>
      </c>
      <c r="G128" s="45">
        <v>10.944253703560262</v>
      </c>
      <c r="H128" s="45">
        <v>10.602427836435673</v>
      </c>
      <c r="I128" s="45">
        <v>11.774036789201926</v>
      </c>
      <c r="J128" s="45">
        <v>14.047035777363275</v>
      </c>
      <c r="K128" s="45">
        <v>15.687321501012651</v>
      </c>
      <c r="L128" s="43"/>
      <c r="M128" s="44"/>
      <c r="N128" s="5">
        <v>1050</v>
      </c>
      <c r="O128" s="6">
        <v>0.78</v>
      </c>
      <c r="P128" s="43"/>
      <c r="Q128" s="43"/>
      <c r="R128" s="43"/>
      <c r="S128" s="43"/>
      <c r="T128" s="2">
        <v>6.3936662673950195</v>
      </c>
      <c r="U128" s="11">
        <v>1.06906875</v>
      </c>
      <c r="V128" s="11">
        <v>0.79327120366645243</v>
      </c>
      <c r="W128" s="11">
        <v>5.4222219118510608</v>
      </c>
      <c r="X128" s="11">
        <v>0</v>
      </c>
      <c r="Y128" s="19">
        <v>0</v>
      </c>
      <c r="Z128" s="11">
        <f t="shared" si="1"/>
        <v>5.4222219118510608</v>
      </c>
      <c r="AA128" s="46"/>
      <c r="AC128" s="3">
        <v>68.853831279935974</v>
      </c>
      <c r="AD128" s="45">
        <v>64.480389677815694</v>
      </c>
      <c r="AE128" s="3">
        <v>68.853831279935974</v>
      </c>
      <c r="AF128" s="45">
        <v>64.480389677815694</v>
      </c>
    </row>
    <row r="129" spans="1:32" x14ac:dyDescent="0.25">
      <c r="A129" s="41">
        <v>245</v>
      </c>
      <c r="B129" s="43"/>
      <c r="C129" s="43"/>
      <c r="D129" s="24"/>
      <c r="E129" s="43"/>
      <c r="F129" s="43"/>
      <c r="G129" s="43"/>
      <c r="H129" s="43"/>
      <c r="I129" s="43"/>
      <c r="J129" s="43"/>
      <c r="K129" s="43"/>
      <c r="L129" s="43"/>
      <c r="M129" s="63" t="s">
        <v>32</v>
      </c>
      <c r="N129" s="5">
        <v>1050</v>
      </c>
      <c r="O129" s="6">
        <v>0.78</v>
      </c>
      <c r="P129" s="43"/>
      <c r="Q129" s="43"/>
      <c r="R129" s="43"/>
      <c r="S129" s="43"/>
      <c r="T129" s="2">
        <v>5.5029873847961426</v>
      </c>
      <c r="U129" s="11">
        <v>1.06906875</v>
      </c>
      <c r="V129" s="11">
        <v>0.67706257652879642</v>
      </c>
      <c r="W129" s="11">
        <v>3.9832077810967648</v>
      </c>
      <c r="X129" s="11">
        <v>0</v>
      </c>
      <c r="Y129" s="19">
        <v>0</v>
      </c>
      <c r="Z129" s="11">
        <f t="shared" si="1"/>
        <v>3.9832077810967648</v>
      </c>
      <c r="AA129" s="46"/>
      <c r="AC129" s="3">
        <v>72.806650582082383</v>
      </c>
      <c r="AD129" s="47" t="s">
        <v>128</v>
      </c>
      <c r="AE129" s="3">
        <v>72.806650582082383</v>
      </c>
      <c r="AF129" s="47" t="s">
        <v>128</v>
      </c>
    </row>
    <row r="130" spans="1:32" x14ac:dyDescent="0.25">
      <c r="A130" s="41">
        <v>246</v>
      </c>
      <c r="B130" s="43"/>
      <c r="C130" s="43"/>
      <c r="D130" s="24"/>
      <c r="E130" s="43"/>
      <c r="F130" s="43"/>
      <c r="G130" s="43"/>
      <c r="H130" s="43"/>
      <c r="I130" s="43"/>
      <c r="J130" s="43"/>
      <c r="K130" s="43"/>
      <c r="L130" s="43"/>
      <c r="M130" s="44"/>
      <c r="N130" s="5">
        <v>1050</v>
      </c>
      <c r="O130" s="6">
        <v>0.78</v>
      </c>
      <c r="P130" s="43"/>
      <c r="Q130" s="43"/>
      <c r="R130" s="43"/>
      <c r="S130" s="43"/>
      <c r="T130" s="2">
        <v>6.1897425651550293</v>
      </c>
      <c r="U130" s="11">
        <v>1.0574249999999998</v>
      </c>
      <c r="V130" s="11">
        <v>0.5916947853593526</v>
      </c>
      <c r="W130" s="11">
        <v>3.8727539235540096</v>
      </c>
      <c r="X130" s="11">
        <v>0</v>
      </c>
      <c r="Y130" s="19">
        <v>0</v>
      </c>
      <c r="Z130" s="11">
        <f t="shared" si="1"/>
        <v>3.8727539235540096</v>
      </c>
      <c r="AA130" s="46"/>
      <c r="AC130" s="3">
        <v>76.705307246912938</v>
      </c>
      <c r="AD130" s="47" t="s">
        <v>128</v>
      </c>
      <c r="AE130" s="3">
        <v>76.705307246912938</v>
      </c>
      <c r="AF130" s="47" t="s">
        <v>128</v>
      </c>
    </row>
    <row r="131" spans="1:32" x14ac:dyDescent="0.25">
      <c r="A131" s="41">
        <v>247</v>
      </c>
      <c r="B131" s="43"/>
      <c r="C131" s="43"/>
      <c r="D131" s="24"/>
      <c r="E131" s="43"/>
      <c r="F131" s="43"/>
      <c r="G131" s="43"/>
      <c r="H131" s="43"/>
      <c r="I131" s="43"/>
      <c r="J131" s="43"/>
      <c r="K131" s="43"/>
      <c r="L131" s="43"/>
      <c r="M131" s="44"/>
      <c r="N131" s="5">
        <v>1050</v>
      </c>
      <c r="O131" s="6">
        <v>0.78</v>
      </c>
      <c r="P131" s="43"/>
      <c r="Q131" s="43"/>
      <c r="R131" s="43"/>
      <c r="S131" s="43"/>
      <c r="T131" s="2">
        <v>6.0199680328369141</v>
      </c>
      <c r="U131" s="11">
        <v>1.0574249999999998</v>
      </c>
      <c r="V131" s="11">
        <v>0.50869423244680256</v>
      </c>
      <c r="W131" s="11">
        <v>3.2381769171164749</v>
      </c>
      <c r="X131" s="11">
        <v>0</v>
      </c>
      <c r="Y131" s="19">
        <v>0</v>
      </c>
      <c r="Z131" s="11">
        <f t="shared" si="1"/>
        <v>3.2381769171164749</v>
      </c>
      <c r="AA131" s="46"/>
      <c r="AC131" s="3">
        <v>80.0183313213536</v>
      </c>
      <c r="AD131" s="47" t="s">
        <v>128</v>
      </c>
      <c r="AE131" s="3">
        <v>80.0183313213536</v>
      </c>
      <c r="AF131" s="47" t="s">
        <v>128</v>
      </c>
    </row>
    <row r="132" spans="1:32" x14ac:dyDescent="0.25">
      <c r="A132" s="41">
        <v>248</v>
      </c>
      <c r="B132" s="43"/>
      <c r="C132" s="43"/>
      <c r="D132" s="24"/>
      <c r="E132" s="43"/>
      <c r="F132" s="43"/>
      <c r="G132" s="43"/>
      <c r="H132" s="43"/>
      <c r="I132" s="43"/>
      <c r="J132" s="43"/>
      <c r="K132" s="43"/>
      <c r="L132" s="43"/>
      <c r="M132" s="44"/>
      <c r="N132" s="5">
        <v>1050</v>
      </c>
      <c r="O132" s="6">
        <v>0.78</v>
      </c>
      <c r="P132" s="43"/>
      <c r="Q132" s="43"/>
      <c r="R132" s="43"/>
      <c r="S132" s="43"/>
      <c r="T132" s="2">
        <v>5.4375696182250977</v>
      </c>
      <c r="U132" s="11">
        <v>1.0574249999999998</v>
      </c>
      <c r="V132" s="11">
        <v>0.43929388327546287</v>
      </c>
      <c r="W132" s="11">
        <v>2.525861658047611</v>
      </c>
      <c r="X132" s="11">
        <v>0</v>
      </c>
      <c r="Y132" s="19">
        <v>0</v>
      </c>
      <c r="Z132" s="11">
        <f t="shared" si="1"/>
        <v>2.525861658047611</v>
      </c>
      <c r="AA132" s="46"/>
      <c r="AC132" s="3">
        <v>82.643402001188988</v>
      </c>
      <c r="AD132" s="47" t="s">
        <v>128</v>
      </c>
      <c r="AE132" s="3">
        <v>82.643402001188988</v>
      </c>
      <c r="AF132" s="47" t="s">
        <v>128</v>
      </c>
    </row>
    <row r="133" spans="1:32" x14ac:dyDescent="0.25">
      <c r="A133" s="41">
        <v>249</v>
      </c>
      <c r="B133" s="43"/>
      <c r="C133" s="43"/>
      <c r="D133" s="24"/>
      <c r="E133" s="45">
        <v>10.174999999999997</v>
      </c>
      <c r="F133" s="45">
        <v>13.108272078330801</v>
      </c>
      <c r="G133" s="45">
        <v>10.924729849797934</v>
      </c>
      <c r="H133" s="45">
        <v>10.608406681668463</v>
      </c>
      <c r="I133" s="45">
        <v>11.619985023763075</v>
      </c>
      <c r="J133" s="45">
        <v>13.8608318645583</v>
      </c>
      <c r="K133" s="45">
        <v>15.715831974807275</v>
      </c>
      <c r="L133" s="43"/>
      <c r="M133" s="58"/>
      <c r="N133" s="5">
        <v>1050</v>
      </c>
      <c r="O133" s="6">
        <v>0.78</v>
      </c>
      <c r="P133" s="43"/>
      <c r="Q133" s="43"/>
      <c r="R133" s="43"/>
      <c r="S133" s="43"/>
      <c r="T133" s="2">
        <v>3.0206184387207031</v>
      </c>
      <c r="U133" s="11">
        <v>1.0574249999999998</v>
      </c>
      <c r="V133" s="11">
        <v>0.38515981786957998</v>
      </c>
      <c r="W133" s="11">
        <v>1.2302302898909743</v>
      </c>
      <c r="X133" s="11">
        <v>0</v>
      </c>
      <c r="Y133" s="19">
        <v>0</v>
      </c>
      <c r="Z133" s="11">
        <f t="shared" si="1"/>
        <v>1.2302302898909743</v>
      </c>
      <c r="AA133" s="46"/>
      <c r="AC133" s="3">
        <v>83.939922390388347</v>
      </c>
      <c r="AD133" s="45">
        <v>88.188274170608395</v>
      </c>
      <c r="AE133" s="3">
        <v>83.939922390388347</v>
      </c>
      <c r="AF133" s="45">
        <v>88.188274170608395</v>
      </c>
    </row>
    <row r="134" spans="1:32" x14ac:dyDescent="0.25">
      <c r="A134" s="41">
        <v>250</v>
      </c>
      <c r="B134" s="4">
        <v>9</v>
      </c>
      <c r="C134" s="43"/>
      <c r="D134" s="24"/>
      <c r="E134" s="43"/>
      <c r="F134" s="43"/>
      <c r="G134" s="43"/>
      <c r="H134" s="43"/>
      <c r="I134" s="43"/>
      <c r="J134" s="43"/>
      <c r="K134" s="43"/>
      <c r="L134" s="43"/>
      <c r="M134" s="44"/>
      <c r="N134" s="5">
        <v>1050</v>
      </c>
      <c r="O134" s="6">
        <v>0.78</v>
      </c>
      <c r="P134" s="43"/>
      <c r="Q134" s="43"/>
      <c r="R134" s="43"/>
      <c r="S134" s="43"/>
      <c r="T134" s="2">
        <v>1.2166920900344849</v>
      </c>
      <c r="U134" s="11">
        <v>1.0574249999999998</v>
      </c>
      <c r="V134" s="11">
        <v>0.35879362051072194</v>
      </c>
      <c r="W134" s="11">
        <v>0.46160974762996598</v>
      </c>
      <c r="X134" s="11">
        <v>0.75508234240451888</v>
      </c>
      <c r="Y134" s="19">
        <v>0</v>
      </c>
      <c r="Z134" s="11">
        <f t="shared" ref="Z134:Z181" si="2">W134+X134</f>
        <v>1.2166920900344849</v>
      </c>
      <c r="AA134" s="46"/>
      <c r="AC134" s="3">
        <v>77.049980612558926</v>
      </c>
      <c r="AD134" s="47" t="s">
        <v>128</v>
      </c>
      <c r="AE134" s="3">
        <v>77.049980612558926</v>
      </c>
      <c r="AF134" s="47" t="s">
        <v>128</v>
      </c>
    </row>
    <row r="135" spans="1:32" x14ac:dyDescent="0.25">
      <c r="A135" s="41">
        <v>251</v>
      </c>
      <c r="B135" s="43"/>
      <c r="C135" s="4">
        <v>19.100000000000001</v>
      </c>
      <c r="D135" s="24"/>
      <c r="E135" s="43"/>
      <c r="F135" s="43"/>
      <c r="G135" s="43"/>
      <c r="H135" s="43"/>
      <c r="I135" s="43"/>
      <c r="J135" s="43"/>
      <c r="K135" s="43"/>
      <c r="L135" s="43"/>
      <c r="M135" s="63" t="s">
        <v>32</v>
      </c>
      <c r="N135" s="5">
        <v>1050</v>
      </c>
      <c r="O135" s="7">
        <v>0.78</v>
      </c>
      <c r="P135" s="43"/>
      <c r="Q135" s="43"/>
      <c r="R135" s="43"/>
      <c r="S135" s="43"/>
      <c r="T135" s="2">
        <v>4.4852681159973145</v>
      </c>
      <c r="U135" s="11">
        <v>1.0807125</v>
      </c>
      <c r="V135" s="11">
        <v>0.50706800807742269</v>
      </c>
      <c r="W135" s="11">
        <v>2.4579033111917936</v>
      </c>
      <c r="X135" s="11">
        <v>0.86491765759548123</v>
      </c>
      <c r="Y135" s="19">
        <v>0</v>
      </c>
      <c r="Z135" s="11">
        <f t="shared" si="2"/>
        <v>3.322820968787275</v>
      </c>
      <c r="AA135" s="46"/>
      <c r="AC135" s="3">
        <v>60.440534568556579</v>
      </c>
      <c r="AD135" s="47" t="s">
        <v>128</v>
      </c>
      <c r="AE135" s="3">
        <v>60.440534568556579</v>
      </c>
      <c r="AF135" s="47" t="s">
        <v>128</v>
      </c>
    </row>
    <row r="136" spans="1:32" x14ac:dyDescent="0.25">
      <c r="A136" s="41">
        <v>252</v>
      </c>
      <c r="B136" s="43"/>
      <c r="C136" s="43"/>
      <c r="D136" s="24"/>
      <c r="E136" s="45">
        <v>24.5</v>
      </c>
      <c r="F136" s="45">
        <v>14.657041283533475</v>
      </c>
      <c r="G136" s="45">
        <v>10.998225881637264</v>
      </c>
      <c r="H136" s="45">
        <v>10.573226235730862</v>
      </c>
      <c r="I136" s="45">
        <v>11.693991441975701</v>
      </c>
      <c r="J136" s="45">
        <v>14.14800477602995</v>
      </c>
      <c r="K136" s="45">
        <v>16.037455627612051</v>
      </c>
      <c r="L136" s="43"/>
      <c r="M136" s="44"/>
      <c r="N136" s="5">
        <v>1050</v>
      </c>
      <c r="O136" s="6">
        <v>0.74</v>
      </c>
      <c r="P136" s="43"/>
      <c r="Q136" s="43"/>
      <c r="R136" s="43"/>
      <c r="S136" s="43"/>
      <c r="T136" s="2">
        <v>4.1516356468200684</v>
      </c>
      <c r="U136" s="11">
        <v>1.0341374999999999</v>
      </c>
      <c r="V136" s="11">
        <v>0.86374009570843369</v>
      </c>
      <c r="W136" s="11">
        <v>3.7083489986910645</v>
      </c>
      <c r="X136" s="11">
        <v>0</v>
      </c>
      <c r="Y136" s="19">
        <v>0</v>
      </c>
      <c r="Z136" s="11">
        <f t="shared" si="2"/>
        <v>3.7083489986910645</v>
      </c>
      <c r="AA136" s="46"/>
      <c r="AC136" s="3">
        <v>64.021966905148687</v>
      </c>
      <c r="AD136" s="45">
        <v>61.939519797295191</v>
      </c>
      <c r="AE136" s="3">
        <v>64.021966905148687</v>
      </c>
      <c r="AF136" s="45">
        <v>61.939519797295183</v>
      </c>
    </row>
    <row r="137" spans="1:32" x14ac:dyDescent="0.25">
      <c r="A137" s="41">
        <v>253</v>
      </c>
      <c r="B137" s="43"/>
      <c r="C137" s="43"/>
      <c r="D137" s="24"/>
      <c r="E137" s="43"/>
      <c r="F137" s="43"/>
      <c r="G137" s="43"/>
      <c r="H137" s="43"/>
      <c r="I137" s="43"/>
      <c r="J137" s="43"/>
      <c r="K137" s="43"/>
      <c r="L137" s="43"/>
      <c r="M137" s="44"/>
      <c r="N137" s="5">
        <v>1050</v>
      </c>
      <c r="O137" s="6">
        <v>0.7</v>
      </c>
      <c r="P137" s="43"/>
      <c r="Q137" s="43"/>
      <c r="R137" s="43"/>
      <c r="S137" s="43"/>
      <c r="T137" s="2">
        <v>4.8832168579101563</v>
      </c>
      <c r="U137" s="11">
        <v>0.98756249999999979</v>
      </c>
      <c r="V137" s="11">
        <v>0.78426305602045976</v>
      </c>
      <c r="W137" s="11">
        <v>3.7820943519038175</v>
      </c>
      <c r="X137" s="11">
        <v>0</v>
      </c>
      <c r="Y137" s="19">
        <v>0</v>
      </c>
      <c r="Z137" s="11">
        <f t="shared" si="2"/>
        <v>3.7820943519038175</v>
      </c>
      <c r="AA137" s="46"/>
      <c r="AC137" s="3">
        <v>67.711636602087651</v>
      </c>
      <c r="AD137" s="47" t="s">
        <v>128</v>
      </c>
      <c r="AE137" s="3">
        <v>67.711636602087651</v>
      </c>
      <c r="AF137" s="47" t="s">
        <v>128</v>
      </c>
    </row>
    <row r="138" spans="1:32" x14ac:dyDescent="0.25">
      <c r="A138" s="41">
        <v>254</v>
      </c>
      <c r="B138" s="43"/>
      <c r="C138" s="43"/>
      <c r="D138" s="24"/>
      <c r="E138" s="43"/>
      <c r="F138" s="43"/>
      <c r="G138" s="43"/>
      <c r="H138" s="43"/>
      <c r="I138" s="43"/>
      <c r="J138" s="43"/>
      <c r="K138" s="43"/>
      <c r="L138" s="43"/>
      <c r="M138" s="44"/>
      <c r="N138" s="5">
        <v>1050</v>
      </c>
      <c r="O138" s="6">
        <v>0.66</v>
      </c>
      <c r="P138" s="43"/>
      <c r="Q138" s="43"/>
      <c r="R138" s="43"/>
      <c r="S138" s="43"/>
      <c r="T138" s="2">
        <v>4.8229293823242187</v>
      </c>
      <c r="U138" s="11">
        <v>0.94098749999999998</v>
      </c>
      <c r="V138" s="11">
        <v>0.70320551180980928</v>
      </c>
      <c r="W138" s="11">
        <v>3.1913690098798382</v>
      </c>
      <c r="X138" s="11">
        <v>0</v>
      </c>
      <c r="Y138" s="19">
        <v>0</v>
      </c>
      <c r="Z138" s="11">
        <f t="shared" si="2"/>
        <v>3.1913690098798382</v>
      </c>
      <c r="AA138" s="46"/>
      <c r="AC138" s="3">
        <v>70.860904274731425</v>
      </c>
      <c r="AD138" s="47" t="s">
        <v>128</v>
      </c>
      <c r="AE138" s="3">
        <v>70.860904274731425</v>
      </c>
      <c r="AF138" s="47" t="s">
        <v>128</v>
      </c>
    </row>
    <row r="139" spans="1:32" x14ac:dyDescent="0.25">
      <c r="A139" s="41">
        <v>255</v>
      </c>
      <c r="B139" s="43"/>
      <c r="C139" s="43"/>
      <c r="D139" s="24"/>
      <c r="E139" s="43"/>
      <c r="F139" s="43"/>
      <c r="G139" s="43"/>
      <c r="H139" s="43"/>
      <c r="I139" s="43"/>
      <c r="J139" s="43"/>
      <c r="K139" s="43"/>
      <c r="L139" s="43"/>
      <c r="M139" s="44"/>
      <c r="N139" s="5">
        <v>1050</v>
      </c>
      <c r="O139" s="6">
        <v>0.62</v>
      </c>
      <c r="P139" s="43"/>
      <c r="Q139" s="43"/>
      <c r="R139" s="43"/>
      <c r="S139" s="43"/>
      <c r="T139" s="2">
        <v>6.1179413795471191</v>
      </c>
      <c r="U139" s="11">
        <v>0.89441249999999983</v>
      </c>
      <c r="V139" s="11">
        <v>0.63480834596950741</v>
      </c>
      <c r="W139" s="11">
        <v>3.4736479362147632</v>
      </c>
      <c r="X139" s="11">
        <v>0</v>
      </c>
      <c r="Y139" s="19">
        <v>0</v>
      </c>
      <c r="Z139" s="11">
        <f t="shared" si="2"/>
        <v>3.4736479362147632</v>
      </c>
      <c r="AA139" s="46"/>
      <c r="AC139" s="3">
        <v>74.325659915261326</v>
      </c>
      <c r="AD139" s="47" t="s">
        <v>128</v>
      </c>
      <c r="AE139" s="3">
        <v>74.325659915261326</v>
      </c>
      <c r="AF139" s="47" t="s">
        <v>128</v>
      </c>
    </row>
    <row r="140" spans="1:32" x14ac:dyDescent="0.25">
      <c r="A140" s="41">
        <v>256</v>
      </c>
      <c r="B140" s="43"/>
      <c r="C140" s="43"/>
      <c r="D140" s="24"/>
      <c r="E140" s="45">
        <v>13.212499999999999</v>
      </c>
      <c r="F140" s="45">
        <v>14.168017453349124</v>
      </c>
      <c r="G140" s="45">
        <v>10.957397622177321</v>
      </c>
      <c r="H140" s="45">
        <v>10.400201434996532</v>
      </c>
      <c r="I140" s="45">
        <v>11.770502040751801</v>
      </c>
      <c r="J140" s="45">
        <v>14.006051235954725</v>
      </c>
      <c r="K140" s="45">
        <v>15.974842866900776</v>
      </c>
      <c r="L140" s="43"/>
      <c r="M140" s="44"/>
      <c r="N140" s="5">
        <v>1050</v>
      </c>
      <c r="O140" s="6">
        <v>0.57999999999999996</v>
      </c>
      <c r="P140" s="43"/>
      <c r="Q140" s="43"/>
      <c r="R140" s="43"/>
      <c r="S140" s="43"/>
      <c r="T140" s="2">
        <v>4.9288473129272461</v>
      </c>
      <c r="U140" s="11">
        <v>0.84783749999999991</v>
      </c>
      <c r="V140" s="11">
        <v>0.56036140071542373</v>
      </c>
      <c r="W140" s="11">
        <v>2.3416727304234106</v>
      </c>
      <c r="X140" s="11">
        <v>0</v>
      </c>
      <c r="Y140" s="19">
        <v>0</v>
      </c>
      <c r="Z140" s="11">
        <f t="shared" si="2"/>
        <v>2.3416727304234106</v>
      </c>
      <c r="AA140" s="46"/>
      <c r="AC140" s="3">
        <v>76.69236883496896</v>
      </c>
      <c r="AD140" s="45">
        <v>80.979400468431052</v>
      </c>
      <c r="AE140" s="3">
        <v>76.69236883496896</v>
      </c>
      <c r="AF140" s="45">
        <v>80.979400468431066</v>
      </c>
    </row>
    <row r="141" spans="1:32" x14ac:dyDescent="0.25">
      <c r="A141" s="41">
        <v>257</v>
      </c>
      <c r="B141" s="4">
        <v>10</v>
      </c>
      <c r="C141" s="43"/>
      <c r="D141" s="24"/>
      <c r="E141" s="43"/>
      <c r="F141" s="43"/>
      <c r="G141" s="43"/>
      <c r="H141" s="43"/>
      <c r="I141" s="43"/>
      <c r="J141" s="43"/>
      <c r="K141" s="43"/>
      <c r="L141" s="43"/>
      <c r="M141" s="44"/>
      <c r="N141" s="5">
        <v>1050</v>
      </c>
      <c r="O141" s="6">
        <v>0.54</v>
      </c>
      <c r="P141" s="43"/>
      <c r="Q141" s="43"/>
      <c r="R141" s="43"/>
      <c r="S141" s="43"/>
      <c r="T141" s="2">
        <v>1.0617101192474365</v>
      </c>
      <c r="U141" s="11">
        <v>0.80126249999999988</v>
      </c>
      <c r="V141" s="11">
        <v>0.51017485770186188</v>
      </c>
      <c r="W141" s="11">
        <v>0.43401009019002235</v>
      </c>
      <c r="X141" s="11">
        <v>0.62770002905741418</v>
      </c>
      <c r="Y141" s="19">
        <v>0</v>
      </c>
      <c r="Z141" s="11">
        <f t="shared" si="2"/>
        <v>1.0617101192474365</v>
      </c>
      <c r="AA141" s="46"/>
      <c r="AC141" s="3">
        <v>70.585334238901353</v>
      </c>
      <c r="AD141" s="47" t="s">
        <v>128</v>
      </c>
      <c r="AE141" s="3">
        <v>70.585334238901353</v>
      </c>
      <c r="AF141" s="47" t="s">
        <v>128</v>
      </c>
    </row>
    <row r="142" spans="1:32" x14ac:dyDescent="0.25">
      <c r="A142" s="41">
        <v>258</v>
      </c>
      <c r="B142" s="43"/>
      <c r="C142" s="43"/>
      <c r="D142" s="24"/>
      <c r="E142" s="43"/>
      <c r="F142" s="43"/>
      <c r="G142" s="43"/>
      <c r="H142" s="43"/>
      <c r="I142" s="43"/>
      <c r="J142" s="43"/>
      <c r="K142" s="43"/>
      <c r="L142" s="43"/>
      <c r="M142" s="44"/>
      <c r="N142" s="5">
        <v>1050</v>
      </c>
      <c r="O142" s="6">
        <v>0.5</v>
      </c>
      <c r="P142" s="43"/>
      <c r="Q142" s="43"/>
      <c r="R142" s="43"/>
      <c r="S142" s="43"/>
      <c r="T142" s="2">
        <v>2.146390438079834</v>
      </c>
      <c r="U142" s="11">
        <v>0.75468749999999996</v>
      </c>
      <c r="V142" s="11">
        <v>0.64125226518556622</v>
      </c>
      <c r="W142" s="11">
        <v>1.0387350684047094</v>
      </c>
      <c r="X142" s="11">
        <v>1.1076553696751246</v>
      </c>
      <c r="Y142" s="19">
        <v>0</v>
      </c>
      <c r="Z142" s="11">
        <f t="shared" si="2"/>
        <v>2.146390438079834</v>
      </c>
      <c r="AA142" s="46"/>
      <c r="AC142" s="3">
        <v>71.619608895607172</v>
      </c>
      <c r="AD142" s="47" t="s">
        <v>128</v>
      </c>
      <c r="AE142" s="3">
        <v>71.619608895607172</v>
      </c>
      <c r="AF142" s="47" t="s">
        <v>128</v>
      </c>
    </row>
    <row r="143" spans="1:32" x14ac:dyDescent="0.25">
      <c r="A143" s="41">
        <v>259</v>
      </c>
      <c r="B143" s="43"/>
      <c r="C143" s="4">
        <v>7</v>
      </c>
      <c r="D143" s="24"/>
      <c r="E143" s="43"/>
      <c r="F143" s="43"/>
      <c r="G143" s="43"/>
      <c r="H143" s="43"/>
      <c r="I143" s="43"/>
      <c r="J143" s="43"/>
      <c r="K143" s="43"/>
      <c r="L143" s="43"/>
      <c r="M143" s="44"/>
      <c r="N143" s="5">
        <v>1050</v>
      </c>
      <c r="O143" s="6">
        <v>0.46</v>
      </c>
      <c r="P143" s="43"/>
      <c r="Q143" s="43"/>
      <c r="R143" s="43"/>
      <c r="S143" s="43"/>
      <c r="T143" s="2">
        <v>3.8408322334289551</v>
      </c>
      <c r="U143" s="11">
        <v>0.70811249999999992</v>
      </c>
      <c r="V143" s="11">
        <v>0.61899017812579094</v>
      </c>
      <c r="W143" s="11">
        <v>1.6834931609622854</v>
      </c>
      <c r="X143" s="11">
        <v>1.7352326912465266</v>
      </c>
      <c r="Y143" s="19">
        <v>0</v>
      </c>
      <c r="Z143" s="11">
        <f t="shared" si="2"/>
        <v>3.4187258522088122</v>
      </c>
      <c r="AA143" s="46"/>
      <c r="AC143" s="3">
        <v>66.322489804260385</v>
      </c>
      <c r="AD143" s="47" t="s">
        <v>128</v>
      </c>
      <c r="AE143" s="3">
        <v>66.322489804260385</v>
      </c>
      <c r="AF143" s="47" t="s">
        <v>128</v>
      </c>
    </row>
    <row r="144" spans="1:32" x14ac:dyDescent="0.25">
      <c r="A144" s="41">
        <v>260</v>
      </c>
      <c r="B144" s="43"/>
      <c r="C144" s="43"/>
      <c r="D144" s="24"/>
      <c r="E144" s="43"/>
      <c r="F144" s="43"/>
      <c r="G144" s="43"/>
      <c r="H144" s="43"/>
      <c r="I144" s="43"/>
      <c r="J144" s="43"/>
      <c r="K144" s="43"/>
      <c r="L144" s="43"/>
      <c r="M144" s="44"/>
      <c r="N144" s="5">
        <v>1050</v>
      </c>
      <c r="O144" s="6">
        <v>0.42</v>
      </c>
      <c r="P144" s="43"/>
      <c r="Q144" s="43"/>
      <c r="R144" s="43"/>
      <c r="S144" s="43"/>
      <c r="T144" s="2">
        <v>2.705984354019165</v>
      </c>
      <c r="U144" s="11">
        <v>0.66153749999999989</v>
      </c>
      <c r="V144" s="11">
        <v>0.73249188596175407</v>
      </c>
      <c r="W144" s="11">
        <v>1.3112411412452527</v>
      </c>
      <c r="X144" s="11">
        <v>0</v>
      </c>
      <c r="Y144" s="19">
        <v>0</v>
      </c>
      <c r="Z144" s="11">
        <f t="shared" si="2"/>
        <v>1.3112411412452527</v>
      </c>
      <c r="AA144" s="46"/>
      <c r="AC144" s="3">
        <v>67.612664281551517</v>
      </c>
      <c r="AD144" s="47" t="s">
        <v>128</v>
      </c>
      <c r="AE144" s="3">
        <v>67.612664281551517</v>
      </c>
      <c r="AF144" s="47" t="s">
        <v>128</v>
      </c>
    </row>
    <row r="145" spans="1:32" x14ac:dyDescent="0.25">
      <c r="A145" s="41">
        <v>261</v>
      </c>
      <c r="B145" s="43"/>
      <c r="C145" s="43"/>
      <c r="D145" s="24"/>
      <c r="E145" s="43"/>
      <c r="F145" s="43"/>
      <c r="G145" s="43"/>
      <c r="H145" s="43"/>
      <c r="I145" s="43"/>
      <c r="J145" s="43"/>
      <c r="K145" s="43"/>
      <c r="L145" s="43"/>
      <c r="M145" s="44"/>
      <c r="N145" s="5">
        <v>1050</v>
      </c>
      <c r="O145" s="6">
        <v>0.38</v>
      </c>
      <c r="P145" s="43"/>
      <c r="Q145" s="43"/>
      <c r="R145" s="43"/>
      <c r="S145" s="43"/>
      <c r="T145" s="2">
        <v>5.4741802215576172</v>
      </c>
      <c r="U145" s="11">
        <v>0.61496249999999986</v>
      </c>
      <c r="V145" s="11">
        <v>0.70438947050408351</v>
      </c>
      <c r="W145" s="11">
        <v>2.3712676699307016</v>
      </c>
      <c r="X145" s="11">
        <v>0</v>
      </c>
      <c r="Y145" s="19">
        <v>0</v>
      </c>
      <c r="Z145" s="11">
        <f t="shared" si="2"/>
        <v>2.3712676699307016</v>
      </c>
      <c r="AA145" s="46"/>
      <c r="AC145" s="3">
        <v>69.955143135581238</v>
      </c>
      <c r="AD145" s="47" t="s">
        <v>128</v>
      </c>
      <c r="AE145" s="3">
        <v>69.955143135581238</v>
      </c>
      <c r="AF145" s="47" t="s">
        <v>128</v>
      </c>
    </row>
    <row r="146" spans="1:32" x14ac:dyDescent="0.25">
      <c r="A146" s="41">
        <v>262</v>
      </c>
      <c r="B146" s="43"/>
      <c r="C146" s="43"/>
      <c r="D146" s="24"/>
      <c r="E146" s="43"/>
      <c r="F146" s="43"/>
      <c r="G146" s="43"/>
      <c r="H146" s="43"/>
      <c r="I146" s="43"/>
      <c r="J146" s="43"/>
      <c r="K146" s="43"/>
      <c r="L146" s="43"/>
      <c r="M146" s="44"/>
      <c r="N146" s="5">
        <v>1050</v>
      </c>
      <c r="O146" s="6">
        <v>0.34</v>
      </c>
      <c r="P146" s="43"/>
      <c r="Q146" s="43"/>
      <c r="R146" s="43"/>
      <c r="S146" s="43"/>
      <c r="T146" s="2">
        <v>4.5566658973693848</v>
      </c>
      <c r="U146" s="11">
        <v>0.56838749999999993</v>
      </c>
      <c r="V146" s="11">
        <v>0.65356865110968088</v>
      </c>
      <c r="W146" s="11">
        <v>1.6927113943883163</v>
      </c>
      <c r="X146" s="11">
        <v>0</v>
      </c>
      <c r="Y146" s="19">
        <v>0</v>
      </c>
      <c r="Z146" s="11">
        <f t="shared" si="2"/>
        <v>1.6927113943883163</v>
      </c>
      <c r="AA146" s="46"/>
      <c r="AC146" s="3">
        <v>71.640306400691756</v>
      </c>
      <c r="AD146" s="47" t="s">
        <v>128</v>
      </c>
      <c r="AE146" s="3">
        <v>71.640306400691756</v>
      </c>
      <c r="AF146" s="47" t="s">
        <v>128</v>
      </c>
    </row>
    <row r="147" spans="1:32" x14ac:dyDescent="0.25">
      <c r="A147" s="41">
        <v>263</v>
      </c>
      <c r="B147" s="43"/>
      <c r="C147" s="43"/>
      <c r="D147" s="24"/>
      <c r="E147" s="45">
        <v>21.5</v>
      </c>
      <c r="F147" s="45">
        <v>14.73127734357355</v>
      </c>
      <c r="G147" s="45">
        <v>10.765321935401964</v>
      </c>
      <c r="H147" s="45">
        <v>10.339022362421813</v>
      </c>
      <c r="I147" s="45">
        <v>11.507547377574149</v>
      </c>
      <c r="J147" s="45">
        <v>14.034522335631349</v>
      </c>
      <c r="K147" s="45">
        <v>15.600959029177075</v>
      </c>
      <c r="L147" s="43"/>
      <c r="M147" s="44"/>
      <c r="N147" s="5">
        <v>1050</v>
      </c>
      <c r="O147" s="6">
        <v>0.3</v>
      </c>
      <c r="P147" s="43"/>
      <c r="Q147" s="43"/>
      <c r="R147" s="43"/>
      <c r="S147" s="43"/>
      <c r="T147" s="2">
        <v>3.6084775924682617</v>
      </c>
      <c r="U147" s="11">
        <v>0.5218124999999999</v>
      </c>
      <c r="V147" s="11">
        <v>0.61729059564090727</v>
      </c>
      <c r="W147" s="11">
        <v>1.1623265330534029</v>
      </c>
      <c r="X147" s="11">
        <v>0</v>
      </c>
      <c r="Y147" s="19">
        <v>0</v>
      </c>
      <c r="Z147" s="11">
        <f t="shared" si="2"/>
        <v>1.1623265330534029</v>
      </c>
      <c r="AA147" s="46"/>
      <c r="AC147" s="3">
        <v>72.80425040486098</v>
      </c>
      <c r="AD147" s="45">
        <v>67.618135075808013</v>
      </c>
      <c r="AE147" s="3">
        <v>72.80425040486098</v>
      </c>
      <c r="AF147" s="45">
        <v>67.618135075808013</v>
      </c>
    </row>
    <row r="148" spans="1:32" x14ac:dyDescent="0.25">
      <c r="A148" s="41">
        <v>264</v>
      </c>
      <c r="B148" s="43"/>
      <c r="C148" s="43"/>
      <c r="D148" s="24"/>
      <c r="E148" s="43"/>
      <c r="F148" s="43"/>
      <c r="G148" s="43"/>
      <c r="H148" s="43"/>
      <c r="I148" s="43"/>
      <c r="J148" s="43"/>
      <c r="K148" s="43"/>
      <c r="L148" s="43"/>
      <c r="M148" s="44"/>
      <c r="N148" s="5">
        <v>1050</v>
      </c>
      <c r="O148" s="6">
        <v>0.26</v>
      </c>
      <c r="P148" s="43"/>
      <c r="Q148" s="43"/>
      <c r="R148" s="43"/>
      <c r="S148" s="43"/>
      <c r="T148" s="2">
        <v>4.1413326263427734</v>
      </c>
      <c r="U148" s="11">
        <v>0.47523749999999998</v>
      </c>
      <c r="V148" s="11">
        <v>0.59237970617756996</v>
      </c>
      <c r="W148" s="11">
        <v>1.1658723119123846</v>
      </c>
      <c r="X148" s="11">
        <v>0</v>
      </c>
      <c r="Y148" s="19">
        <v>0</v>
      </c>
      <c r="Z148" s="11">
        <f t="shared" si="2"/>
        <v>1.1658723119123846</v>
      </c>
      <c r="AA148" s="46"/>
      <c r="AC148" s="3">
        <v>73.976654698120953</v>
      </c>
      <c r="AD148" s="47" t="s">
        <v>128</v>
      </c>
      <c r="AE148" s="3">
        <v>73.976654698120953</v>
      </c>
      <c r="AF148" s="47" t="s">
        <v>128</v>
      </c>
    </row>
    <row r="149" spans="1:32" x14ac:dyDescent="0.25">
      <c r="A149" s="41">
        <v>265</v>
      </c>
      <c r="B149" s="43"/>
      <c r="C149" s="43"/>
      <c r="D149" s="24"/>
      <c r="E149" s="43"/>
      <c r="F149" s="43"/>
      <c r="G149" s="43"/>
      <c r="H149" s="43"/>
      <c r="I149" s="43"/>
      <c r="J149" s="43"/>
      <c r="K149" s="43"/>
      <c r="L149" s="43"/>
      <c r="M149" s="63" t="s">
        <v>33</v>
      </c>
      <c r="N149" s="5">
        <v>1050</v>
      </c>
      <c r="O149" s="6">
        <v>0.22</v>
      </c>
      <c r="P149" s="43"/>
      <c r="Q149" s="43"/>
      <c r="R149" s="43"/>
      <c r="S149" s="43"/>
      <c r="T149" s="2">
        <v>4.211092472076416</v>
      </c>
      <c r="U149" s="11">
        <v>0.4286625</v>
      </c>
      <c r="V149" s="11">
        <v>0.5673928238648005</v>
      </c>
      <c r="W149" s="11">
        <v>1.0242220220625922</v>
      </c>
      <c r="X149" s="11">
        <v>0</v>
      </c>
      <c r="Y149" s="19">
        <v>0</v>
      </c>
      <c r="Z149" s="11">
        <f t="shared" si="2"/>
        <v>1.0242220220625922</v>
      </c>
      <c r="AA149" s="46"/>
      <c r="AC149" s="3">
        <v>75.011150829990797</v>
      </c>
      <c r="AD149" s="47" t="s">
        <v>128</v>
      </c>
      <c r="AE149" s="3">
        <v>75.011150829990797</v>
      </c>
      <c r="AF149" s="47" t="s">
        <v>128</v>
      </c>
    </row>
    <row r="150" spans="1:32" x14ac:dyDescent="0.25">
      <c r="A150" s="41">
        <v>266</v>
      </c>
      <c r="B150" s="43"/>
      <c r="C150" s="43"/>
      <c r="D150" s="24"/>
      <c r="E150" s="43"/>
      <c r="F150" s="43"/>
      <c r="G150" s="43"/>
      <c r="H150" s="43"/>
      <c r="I150" s="43"/>
      <c r="J150" s="43"/>
      <c r="K150" s="43"/>
      <c r="L150" s="43"/>
      <c r="M150" s="44"/>
      <c r="N150" s="5">
        <v>1050</v>
      </c>
      <c r="O150" s="6">
        <v>0.18</v>
      </c>
      <c r="P150" s="43"/>
      <c r="Q150" s="43"/>
      <c r="R150" s="43"/>
      <c r="S150" s="43"/>
      <c r="T150" s="2">
        <v>4.5266938209533691</v>
      </c>
      <c r="U150" s="11">
        <v>0.38208749999999997</v>
      </c>
      <c r="V150" s="11">
        <v>0.54544177925559623</v>
      </c>
      <c r="W150" s="11">
        <v>0.94339235165925384</v>
      </c>
      <c r="X150" s="11">
        <v>0</v>
      </c>
      <c r="Y150" s="19">
        <v>0</v>
      </c>
      <c r="Z150" s="11">
        <f t="shared" si="2"/>
        <v>0.94339235165925384</v>
      </c>
      <c r="AA150" s="46"/>
      <c r="AC150" s="3">
        <v>75.967841200257951</v>
      </c>
      <c r="AD150" s="47" t="s">
        <v>128</v>
      </c>
      <c r="AE150" s="3">
        <v>75.967841200257951</v>
      </c>
      <c r="AF150" s="47" t="s">
        <v>128</v>
      </c>
    </row>
    <row r="151" spans="1:32" x14ac:dyDescent="0.25">
      <c r="A151" s="41">
        <v>267</v>
      </c>
      <c r="B151" s="43"/>
      <c r="C151" s="43"/>
      <c r="D151" s="24"/>
      <c r="E151" s="43"/>
      <c r="F151" s="43"/>
      <c r="G151" s="43"/>
      <c r="H151" s="43"/>
      <c r="I151" s="43"/>
      <c r="J151" s="43"/>
      <c r="K151" s="43"/>
      <c r="L151" s="43"/>
      <c r="M151" s="44"/>
      <c r="N151" s="5">
        <v>1050</v>
      </c>
      <c r="O151" s="6">
        <v>0.14000000000000001</v>
      </c>
      <c r="P151" s="43"/>
      <c r="Q151" s="43"/>
      <c r="R151" s="43"/>
      <c r="S151" s="43"/>
      <c r="T151" s="2">
        <v>6.2040557861328125</v>
      </c>
      <c r="U151" s="11">
        <v>0.33551249999999999</v>
      </c>
      <c r="V151" s="11">
        <v>0.52522306968952814</v>
      </c>
      <c r="W151" s="11">
        <v>1.0932719182410131</v>
      </c>
      <c r="X151" s="11">
        <v>0</v>
      </c>
      <c r="Y151" s="19">
        <v>0</v>
      </c>
      <c r="Z151" s="11">
        <f t="shared" si="2"/>
        <v>1.0932719182410131</v>
      </c>
      <c r="AA151" s="46"/>
      <c r="AC151" s="3">
        <v>77.08079175916464</v>
      </c>
      <c r="AD151" s="47" t="s">
        <v>128</v>
      </c>
      <c r="AE151" s="3">
        <v>77.08079175916464</v>
      </c>
      <c r="AF151" s="47" t="s">
        <v>128</v>
      </c>
    </row>
    <row r="152" spans="1:32" x14ac:dyDescent="0.25">
      <c r="A152" s="41">
        <v>268</v>
      </c>
      <c r="B152" s="43"/>
      <c r="C152" s="43"/>
      <c r="D152" s="24"/>
      <c r="E152" s="43"/>
      <c r="F152" s="43"/>
      <c r="G152" s="43"/>
      <c r="H152" s="43"/>
      <c r="I152" s="43"/>
      <c r="J152" s="43"/>
      <c r="K152" s="43"/>
      <c r="L152" s="43"/>
      <c r="M152" s="44"/>
      <c r="N152" s="5">
        <v>1050</v>
      </c>
      <c r="O152" s="6">
        <v>0.1</v>
      </c>
      <c r="P152" s="43"/>
      <c r="Q152" s="43"/>
      <c r="R152" s="43"/>
      <c r="S152" s="43"/>
      <c r="T152" s="2">
        <v>4.9244589805603027</v>
      </c>
      <c r="U152" s="11">
        <v>0.28893749999999996</v>
      </c>
      <c r="V152" s="11">
        <v>0.50179215321795057</v>
      </c>
      <c r="W152" s="11">
        <v>0.71398041802876566</v>
      </c>
      <c r="X152" s="11">
        <v>0</v>
      </c>
      <c r="Y152" s="19">
        <v>0</v>
      </c>
      <c r="Z152" s="11">
        <f t="shared" si="2"/>
        <v>0.71398041802876566</v>
      </c>
      <c r="AA152" s="46"/>
      <c r="AC152" s="3">
        <v>77.811017561647546</v>
      </c>
      <c r="AD152" s="47" t="s">
        <v>128</v>
      </c>
      <c r="AE152" s="3">
        <v>77.811017561647546</v>
      </c>
      <c r="AF152" s="47" t="s">
        <v>128</v>
      </c>
    </row>
    <row r="153" spans="1:32" x14ac:dyDescent="0.25">
      <c r="A153" s="41">
        <v>269</v>
      </c>
      <c r="B153" s="43"/>
      <c r="C153" s="43"/>
      <c r="D153" s="24"/>
      <c r="E153" s="43"/>
      <c r="F153" s="43"/>
      <c r="G153" s="43"/>
      <c r="H153" s="43"/>
      <c r="I153" s="43"/>
      <c r="J153" s="43"/>
      <c r="K153" s="43"/>
      <c r="L153" s="43"/>
      <c r="M153" s="44"/>
      <c r="N153" s="5">
        <v>1050</v>
      </c>
      <c r="O153" s="12">
        <v>0.06</v>
      </c>
      <c r="P153" s="43"/>
      <c r="Q153" s="43"/>
      <c r="R153" s="43"/>
      <c r="S153" s="43"/>
      <c r="T153" s="2">
        <v>8.0514278411865234</v>
      </c>
      <c r="U153" s="11">
        <v>0.24236249999999998</v>
      </c>
      <c r="V153" s="11">
        <v>0.48649018189860121</v>
      </c>
      <c r="W153" s="11">
        <v>0.94931951495624334</v>
      </c>
      <c r="X153" s="11">
        <v>0</v>
      </c>
      <c r="Y153" s="19">
        <v>0</v>
      </c>
      <c r="Z153" s="11">
        <f t="shared" si="2"/>
        <v>0.94931951495624334</v>
      </c>
      <c r="AA153" s="46"/>
      <c r="AC153" s="3">
        <v>78.784991105975053</v>
      </c>
      <c r="AD153" s="47" t="s">
        <v>128</v>
      </c>
      <c r="AE153" s="3">
        <v>78.784991105975053</v>
      </c>
      <c r="AF153" s="47" t="s">
        <v>128</v>
      </c>
    </row>
    <row r="154" spans="1:32" x14ac:dyDescent="0.25">
      <c r="A154" s="41">
        <v>270</v>
      </c>
      <c r="B154" s="43"/>
      <c r="C154" s="43"/>
      <c r="D154" s="24"/>
      <c r="E154" s="43"/>
      <c r="F154" s="43"/>
      <c r="G154" s="43"/>
      <c r="H154" s="43"/>
      <c r="I154" s="43"/>
      <c r="J154" s="43"/>
      <c r="K154" s="43"/>
      <c r="L154" s="43"/>
      <c r="M154" s="44"/>
      <c r="N154" s="5">
        <v>1050</v>
      </c>
      <c r="O154" s="6">
        <v>0.05</v>
      </c>
      <c r="P154" s="43"/>
      <c r="Q154" s="43"/>
      <c r="R154" s="43"/>
      <c r="S154" s="43"/>
      <c r="T154" s="2">
        <v>4.4316091537475586</v>
      </c>
      <c r="U154" s="11">
        <v>0.23071874999999997</v>
      </c>
      <c r="V154" s="11">
        <v>0.4661444418419407</v>
      </c>
      <c r="W154" s="11">
        <v>0.47661186651996096</v>
      </c>
      <c r="X154" s="11">
        <v>0</v>
      </c>
      <c r="Y154" s="19">
        <v>0</v>
      </c>
      <c r="Z154" s="11">
        <f t="shared" si="2"/>
        <v>0.47661186651996096</v>
      </c>
      <c r="AA154" s="46"/>
      <c r="AC154" s="3">
        <v>79.276114969712538</v>
      </c>
      <c r="AD154" s="47" t="s">
        <v>128</v>
      </c>
      <c r="AE154" s="3">
        <v>79.276114969712538</v>
      </c>
      <c r="AF154" s="47" t="s">
        <v>128</v>
      </c>
    </row>
    <row r="155" spans="1:32" x14ac:dyDescent="0.25">
      <c r="A155" s="41">
        <v>271</v>
      </c>
      <c r="B155" s="43"/>
      <c r="C155" s="43"/>
      <c r="D155" s="24"/>
      <c r="E155" s="43"/>
      <c r="F155" s="43"/>
      <c r="G155" s="43"/>
      <c r="H155" s="43"/>
      <c r="I155" s="43"/>
      <c r="J155" s="43"/>
      <c r="K155" s="43"/>
      <c r="L155" s="43"/>
      <c r="M155" s="44"/>
      <c r="N155" s="5">
        <v>1050</v>
      </c>
      <c r="O155" s="6">
        <v>0.04</v>
      </c>
      <c r="P155" s="43"/>
      <c r="Q155" s="43"/>
      <c r="R155" s="43"/>
      <c r="S155" s="43"/>
      <c r="T155" s="2">
        <v>6.3336539268493652</v>
      </c>
      <c r="U155" s="11">
        <v>0.21907499999999999</v>
      </c>
      <c r="V155" s="11">
        <v>0.45592973436847029</v>
      </c>
      <c r="W155" s="11">
        <v>0.63262312997303838</v>
      </c>
      <c r="X155" s="11">
        <v>0</v>
      </c>
      <c r="Y155" s="19">
        <v>0</v>
      </c>
      <c r="Z155" s="11">
        <f t="shared" si="2"/>
        <v>0.63262312997303838</v>
      </c>
      <c r="AA155" s="46"/>
      <c r="AC155" s="3">
        <v>79.929460859134366</v>
      </c>
      <c r="AD155" s="47" t="s">
        <v>128</v>
      </c>
      <c r="AE155" s="3">
        <v>79.929460859134366</v>
      </c>
      <c r="AF155" s="47" t="s">
        <v>128</v>
      </c>
    </row>
    <row r="156" spans="1:32" x14ac:dyDescent="0.25">
      <c r="A156" s="41">
        <v>272</v>
      </c>
      <c r="B156" s="43"/>
      <c r="C156" s="43"/>
      <c r="D156" s="24"/>
      <c r="E156" s="43"/>
      <c r="F156" s="43"/>
      <c r="G156" s="43"/>
      <c r="H156" s="43"/>
      <c r="I156" s="43"/>
      <c r="J156" s="43"/>
      <c r="K156" s="43"/>
      <c r="L156" s="43"/>
      <c r="M156" s="44"/>
      <c r="N156" s="5">
        <v>1050</v>
      </c>
      <c r="O156" s="6">
        <v>0.04</v>
      </c>
      <c r="P156" s="43"/>
      <c r="Q156" s="43"/>
      <c r="R156" s="43"/>
      <c r="S156" s="43"/>
      <c r="T156" s="2">
        <v>3.8196156024932861</v>
      </c>
      <c r="U156" s="11">
        <v>0.21907499999999999</v>
      </c>
      <c r="V156" s="11">
        <v>0.44237140595166141</v>
      </c>
      <c r="W156" s="11">
        <v>0.37016855726941894</v>
      </c>
      <c r="X156" s="11">
        <v>0</v>
      </c>
      <c r="Y156" s="19">
        <v>0</v>
      </c>
      <c r="Z156" s="11">
        <f t="shared" si="2"/>
        <v>0.37016855726941894</v>
      </c>
      <c r="AA156" s="46"/>
      <c r="AC156" s="3">
        <v>80.312926683914554</v>
      </c>
      <c r="AD156" s="47" t="s">
        <v>128</v>
      </c>
      <c r="AE156" s="3">
        <v>80.312926683914554</v>
      </c>
      <c r="AF156" s="47" t="s">
        <v>128</v>
      </c>
    </row>
    <row r="157" spans="1:32" x14ac:dyDescent="0.25">
      <c r="A157" s="41">
        <v>273</v>
      </c>
      <c r="B157" s="43"/>
      <c r="C157" s="43"/>
      <c r="D157" s="24"/>
      <c r="E157" s="43"/>
      <c r="F157" s="43"/>
      <c r="G157" s="43"/>
      <c r="H157" s="43"/>
      <c r="I157" s="43"/>
      <c r="J157" s="43"/>
      <c r="K157" s="43"/>
      <c r="L157" s="43"/>
      <c r="M157" s="44"/>
      <c r="N157" s="5">
        <v>1050</v>
      </c>
      <c r="O157" s="6">
        <v>0.04</v>
      </c>
      <c r="P157" s="43"/>
      <c r="Q157" s="43"/>
      <c r="R157" s="43"/>
      <c r="S157" s="43"/>
      <c r="T157" s="2">
        <v>3.6490137577056885</v>
      </c>
      <c r="U157" s="11">
        <v>0.21907499999999999</v>
      </c>
      <c r="V157" s="11">
        <v>0.43443798298426367</v>
      </c>
      <c r="W157" s="11">
        <v>0.34729306397796628</v>
      </c>
      <c r="X157" s="11">
        <v>0</v>
      </c>
      <c r="Y157" s="19">
        <v>0</v>
      </c>
      <c r="Z157" s="11">
        <f t="shared" si="2"/>
        <v>0.34729306397796628</v>
      </c>
      <c r="AA157" s="46"/>
      <c r="AC157" s="3">
        <v>80.673352263377012</v>
      </c>
      <c r="AD157" s="47" t="s">
        <v>128</v>
      </c>
      <c r="AE157" s="3">
        <v>80.673352263377012</v>
      </c>
      <c r="AF157" s="47" t="s">
        <v>128</v>
      </c>
    </row>
    <row r="158" spans="1:32" x14ac:dyDescent="0.25">
      <c r="A158" s="41">
        <v>274</v>
      </c>
      <c r="B158" s="43"/>
      <c r="C158" s="43"/>
      <c r="E158" s="43"/>
      <c r="F158" s="43"/>
      <c r="G158" s="43"/>
      <c r="H158" s="43"/>
      <c r="I158" s="43"/>
      <c r="J158" s="43"/>
      <c r="K158" s="43"/>
      <c r="L158" s="43"/>
      <c r="M158" s="44"/>
      <c r="N158" s="5">
        <v>1050</v>
      </c>
      <c r="O158" s="6">
        <v>0.03</v>
      </c>
      <c r="P158" s="43"/>
      <c r="Q158" s="43"/>
      <c r="R158" s="43"/>
      <c r="S158" s="43"/>
      <c r="T158" s="2">
        <v>4.6337199211120605</v>
      </c>
      <c r="U158" s="11">
        <v>0.20743124999999998</v>
      </c>
      <c r="V158" s="11">
        <v>0.42699482576284842</v>
      </c>
      <c r="W158" s="11">
        <v>0.41041816730534836</v>
      </c>
      <c r="X158" s="11">
        <v>0</v>
      </c>
      <c r="Y158" s="19">
        <v>0</v>
      </c>
      <c r="Z158" s="11">
        <f t="shared" si="2"/>
        <v>0.41041816730534836</v>
      </c>
      <c r="AA158" s="46"/>
      <c r="AC158" s="3">
        <v>81.10003242736083</v>
      </c>
      <c r="AD158" s="47" t="s">
        <v>128</v>
      </c>
      <c r="AE158" s="3">
        <v>81.10003242736083</v>
      </c>
      <c r="AF158" s="47" t="s">
        <v>128</v>
      </c>
    </row>
    <row r="159" spans="1:32" x14ac:dyDescent="0.25">
      <c r="A159" s="41">
        <v>275</v>
      </c>
      <c r="B159" s="43"/>
      <c r="C159" s="43"/>
      <c r="E159" s="43"/>
      <c r="F159" s="43"/>
      <c r="G159" s="43"/>
      <c r="H159" s="43"/>
      <c r="I159" s="43"/>
      <c r="J159" s="43"/>
      <c r="K159" s="43"/>
      <c r="L159" s="43"/>
      <c r="M159" s="44"/>
      <c r="N159" s="5">
        <v>1050</v>
      </c>
      <c r="O159" s="6">
        <v>0.03</v>
      </c>
      <c r="P159" s="43"/>
      <c r="Q159" s="43"/>
      <c r="R159" s="43"/>
      <c r="S159" s="43"/>
      <c r="T159" s="2">
        <v>4.5709247589111328</v>
      </c>
      <c r="U159" s="11">
        <v>0.20743124999999998</v>
      </c>
      <c r="V159" s="11">
        <v>0.41819877636644415</v>
      </c>
      <c r="W159" s="11">
        <v>0.39651627234979525</v>
      </c>
      <c r="X159" s="11">
        <v>0</v>
      </c>
      <c r="Y159" s="19">
        <v>0</v>
      </c>
      <c r="Z159" s="11">
        <f t="shared" si="2"/>
        <v>0.39651627234979525</v>
      </c>
      <c r="AA159" s="46"/>
      <c r="AC159" s="3">
        <v>81.51312690699487</v>
      </c>
      <c r="AD159" s="47" t="s">
        <v>128</v>
      </c>
      <c r="AE159" s="3">
        <v>81.51312690699487</v>
      </c>
      <c r="AF159" s="47" t="s">
        <v>128</v>
      </c>
    </row>
    <row r="160" spans="1:32" x14ac:dyDescent="0.25">
      <c r="A160" s="41">
        <v>276</v>
      </c>
      <c r="B160" s="43"/>
      <c r="C160" s="43"/>
      <c r="E160" s="43"/>
      <c r="F160" s="43"/>
      <c r="G160" s="43"/>
      <c r="H160" s="43"/>
      <c r="I160" s="43"/>
      <c r="J160" s="43"/>
      <c r="K160" s="43"/>
      <c r="L160" s="43"/>
      <c r="M160" s="44"/>
      <c r="N160" s="5">
        <v>1050</v>
      </c>
      <c r="O160" s="6">
        <v>0.03</v>
      </c>
      <c r="P160" s="43"/>
      <c r="Q160" s="43"/>
      <c r="R160" s="43"/>
      <c r="S160" s="43"/>
      <c r="T160" s="2">
        <v>4.880763053894043</v>
      </c>
      <c r="U160" s="11">
        <v>0.20743124999999998</v>
      </c>
      <c r="V160" s="11">
        <v>0.40970067127288468</v>
      </c>
      <c r="W160" s="11">
        <v>0.41479029307904797</v>
      </c>
      <c r="X160" s="11">
        <v>0</v>
      </c>
      <c r="Y160" s="19">
        <v>0</v>
      </c>
      <c r="Z160" s="11">
        <f t="shared" si="2"/>
        <v>0.41479029307904797</v>
      </c>
      <c r="AA160" s="46"/>
      <c r="AC160" s="3">
        <v>81.946155776987837</v>
      </c>
      <c r="AD160" s="47" t="s">
        <v>128</v>
      </c>
      <c r="AE160" s="3">
        <v>81.946155776987837</v>
      </c>
      <c r="AF160" s="47" t="s">
        <v>128</v>
      </c>
    </row>
    <row r="161" spans="1:32" x14ac:dyDescent="0.25">
      <c r="A161" s="41">
        <v>277</v>
      </c>
      <c r="B161" s="43"/>
      <c r="C161" s="43"/>
      <c r="E161" s="45">
        <v>9.1625000000000014</v>
      </c>
      <c r="F161" s="45">
        <v>14.725153974205126</v>
      </c>
      <c r="G161" s="45">
        <v>10.88989327617165</v>
      </c>
      <c r="H161" s="45">
        <v>10.512598346729977</v>
      </c>
      <c r="I161" s="45">
        <v>11.375388203086175</v>
      </c>
      <c r="J161" s="45">
        <v>13.801234439862926</v>
      </c>
      <c r="K161" s="45">
        <v>15.7060947541</v>
      </c>
      <c r="L161" s="43"/>
      <c r="M161" s="13" t="s">
        <v>64</v>
      </c>
      <c r="N161" s="5">
        <v>1050</v>
      </c>
      <c r="O161" s="6">
        <v>0.02</v>
      </c>
      <c r="P161" s="43"/>
      <c r="Q161" s="43"/>
      <c r="R161" s="43"/>
      <c r="S161" s="43"/>
      <c r="T161" s="2">
        <v>4.5629734992980957</v>
      </c>
      <c r="U161" s="11">
        <v>0.19578749999999998</v>
      </c>
      <c r="V161" s="11">
        <v>0.40081091882594233</v>
      </c>
      <c r="W161" s="11">
        <v>0.35807372272291377</v>
      </c>
      <c r="X161" s="11">
        <v>0</v>
      </c>
      <c r="Y161" s="19">
        <v>0</v>
      </c>
      <c r="Z161" s="11">
        <f t="shared" si="2"/>
        <v>0.35807372272291377</v>
      </c>
      <c r="AA161" s="46"/>
      <c r="AC161" s="3">
        <v>82.320803322649653</v>
      </c>
      <c r="AD161" s="45">
        <v>85.248313208679747</v>
      </c>
      <c r="AE161" s="3">
        <v>82.320803322649653</v>
      </c>
      <c r="AF161" s="45">
        <v>85.248313208679747</v>
      </c>
    </row>
    <row r="162" spans="1:32" x14ac:dyDescent="0.25">
      <c r="A162" s="41">
        <v>278</v>
      </c>
      <c r="B162" s="43"/>
      <c r="C162" s="43"/>
      <c r="E162" s="43"/>
      <c r="F162" s="43"/>
      <c r="G162" s="43"/>
      <c r="H162" s="43"/>
      <c r="I162" s="43"/>
      <c r="J162" s="43"/>
      <c r="K162" s="43"/>
      <c r="L162" s="43"/>
      <c r="M162" s="44"/>
      <c r="N162" s="5">
        <v>1050</v>
      </c>
      <c r="O162" s="6">
        <v>0.02</v>
      </c>
      <c r="P162" s="43"/>
      <c r="Q162" s="43"/>
      <c r="R162" s="43"/>
      <c r="S162" s="43"/>
      <c r="T162" s="2">
        <v>4.1447558403015137</v>
      </c>
      <c r="U162" s="11">
        <v>0.19578749999999998</v>
      </c>
      <c r="V162" s="11">
        <v>0.39313671138696743</v>
      </c>
      <c r="W162" s="11">
        <v>0.31902705405726189</v>
      </c>
      <c r="X162" s="11">
        <v>0</v>
      </c>
      <c r="Y162" s="19">
        <v>0</v>
      </c>
      <c r="Z162" s="11">
        <f t="shared" si="2"/>
        <v>0.31902705405726189</v>
      </c>
      <c r="AA162" s="46"/>
      <c r="AC162" s="3">
        <v>82.655248463288302</v>
      </c>
      <c r="AD162" s="47" t="s">
        <v>128</v>
      </c>
      <c r="AE162" s="3">
        <v>82.655248463288302</v>
      </c>
      <c r="AF162" s="47" t="s">
        <v>128</v>
      </c>
    </row>
    <row r="163" spans="1:32" x14ac:dyDescent="0.25">
      <c r="A163" s="41">
        <v>279</v>
      </c>
      <c r="B163" s="43"/>
      <c r="C163" s="43"/>
      <c r="E163" s="43"/>
      <c r="F163" s="43"/>
      <c r="G163" s="43"/>
      <c r="H163" s="43"/>
      <c r="I163" s="43"/>
      <c r="J163" s="43"/>
      <c r="K163" s="43"/>
      <c r="L163" s="43"/>
      <c r="M163" s="44"/>
      <c r="N163" s="5">
        <v>1050</v>
      </c>
      <c r="O163" s="6">
        <v>0.02</v>
      </c>
      <c r="P163" s="43"/>
      <c r="Q163" s="43"/>
      <c r="R163" s="43"/>
      <c r="S163" s="43"/>
      <c r="T163" s="2">
        <v>6.3709301948547363</v>
      </c>
      <c r="U163" s="11">
        <v>0.19578749999999998</v>
      </c>
      <c r="V163" s="11">
        <v>0.38629934903358704</v>
      </c>
      <c r="W163" s="11">
        <v>0.48184991183937859</v>
      </c>
      <c r="X163" s="11">
        <v>0</v>
      </c>
      <c r="Y163" s="19">
        <v>0</v>
      </c>
      <c r="Z163" s="11">
        <f t="shared" si="2"/>
        <v>0.48184991183937859</v>
      </c>
      <c r="AA163" s="46"/>
      <c r="AC163" s="3">
        <v>83.161279514510937</v>
      </c>
      <c r="AD163" s="47" t="s">
        <v>128</v>
      </c>
      <c r="AE163" s="3">
        <v>83.161279514510937</v>
      </c>
      <c r="AF163" s="47" t="s">
        <v>128</v>
      </c>
    </row>
    <row r="164" spans="1:32" x14ac:dyDescent="0.25">
      <c r="A164" s="41">
        <v>280</v>
      </c>
      <c r="B164" s="43"/>
      <c r="C164" s="43"/>
      <c r="E164" s="43"/>
      <c r="F164" s="43"/>
      <c r="G164" s="43"/>
      <c r="H164" s="43"/>
      <c r="I164" s="43"/>
      <c r="J164" s="43"/>
      <c r="K164" s="43"/>
      <c r="L164" s="43"/>
      <c r="M164" s="44"/>
      <c r="N164" s="5">
        <v>1050</v>
      </c>
      <c r="O164" s="6">
        <v>0.02</v>
      </c>
      <c r="P164" s="43"/>
      <c r="Q164" s="43"/>
      <c r="R164" s="43"/>
      <c r="S164" s="43"/>
      <c r="T164" s="2">
        <v>6.3260855674743652</v>
      </c>
      <c r="U164" s="11">
        <v>0.19578749999999998</v>
      </c>
      <c r="V164" s="11">
        <v>0.37597238019100448</v>
      </c>
      <c r="W164" s="11">
        <v>0.46566753871895816</v>
      </c>
      <c r="X164" s="11">
        <v>0</v>
      </c>
      <c r="Y164" s="19">
        <v>0</v>
      </c>
      <c r="Z164" s="11">
        <f t="shared" si="2"/>
        <v>0.46566753871895816</v>
      </c>
      <c r="AA164" s="46"/>
      <c r="AC164" s="3">
        <v>83.651659351360408</v>
      </c>
      <c r="AD164" s="47" t="s">
        <v>128</v>
      </c>
      <c r="AE164" s="3">
        <v>83.651659351360408</v>
      </c>
      <c r="AF164" s="47" t="s">
        <v>128</v>
      </c>
    </row>
    <row r="165" spans="1:32" x14ac:dyDescent="0.25">
      <c r="A165" s="41">
        <v>281</v>
      </c>
      <c r="B165" s="4">
        <v>22</v>
      </c>
      <c r="C165" s="43"/>
      <c r="E165" s="43"/>
      <c r="F165" s="43"/>
      <c r="G165" s="43"/>
      <c r="H165" s="43"/>
      <c r="I165" s="43"/>
      <c r="J165" s="43"/>
      <c r="K165" s="43"/>
      <c r="L165" s="43"/>
      <c r="M165" s="44"/>
      <c r="N165" s="5">
        <v>1050</v>
      </c>
      <c r="O165" s="6">
        <v>0.02</v>
      </c>
      <c r="P165" s="43"/>
      <c r="Q165" s="43"/>
      <c r="R165" s="43"/>
      <c r="S165" s="43"/>
      <c r="T165" s="2">
        <v>0.84280335903167725</v>
      </c>
      <c r="U165" s="11">
        <v>0.19578749999999998</v>
      </c>
      <c r="V165" s="11">
        <v>0.36599223067723663</v>
      </c>
      <c r="W165" s="11">
        <v>6.0392510713480924E-2</v>
      </c>
      <c r="X165" s="11">
        <v>0.78241084831819629</v>
      </c>
      <c r="Y165" s="19">
        <v>0</v>
      </c>
      <c r="Z165" s="11">
        <f t="shared" si="2"/>
        <v>0.84280335903167725</v>
      </c>
      <c r="AA165" s="46"/>
      <c r="AC165" s="3">
        <v>70.535430226954048</v>
      </c>
      <c r="AD165" s="47" t="s">
        <v>128</v>
      </c>
      <c r="AE165" s="3">
        <v>70.535430226954048</v>
      </c>
      <c r="AF165" s="47" t="s">
        <v>128</v>
      </c>
    </row>
    <row r="166" spans="1:32" x14ac:dyDescent="0.25">
      <c r="A166" s="41">
        <v>282</v>
      </c>
      <c r="B166" s="43"/>
      <c r="C166" s="43"/>
      <c r="E166" s="43"/>
      <c r="F166" s="43"/>
      <c r="G166" s="43"/>
      <c r="H166" s="43"/>
      <c r="I166" s="43"/>
      <c r="J166" s="43"/>
      <c r="K166" s="43"/>
      <c r="L166" s="43"/>
      <c r="M166" s="44"/>
      <c r="N166" s="5">
        <v>1050</v>
      </c>
      <c r="O166" s="6">
        <v>0.02</v>
      </c>
      <c r="P166" s="43"/>
      <c r="Q166" s="43"/>
      <c r="R166" s="43"/>
      <c r="S166" s="43"/>
      <c r="T166" s="2">
        <v>2.2084105014801025</v>
      </c>
      <c r="U166" s="11">
        <v>0.19578749999999998</v>
      </c>
      <c r="V166" s="11">
        <v>0.64717061099815876</v>
      </c>
      <c r="W166" s="11">
        <v>0.27982309231682984</v>
      </c>
      <c r="X166" s="11">
        <v>1.9285874091632726</v>
      </c>
      <c r="Y166" s="19">
        <v>0</v>
      </c>
      <c r="Z166" s="11">
        <f t="shared" si="2"/>
        <v>2.2084105014801025</v>
      </c>
      <c r="AA166" s="46"/>
      <c r="AC166" s="3">
        <v>70.811919957101736</v>
      </c>
      <c r="AD166" s="47" t="s">
        <v>128</v>
      </c>
      <c r="AE166" s="3">
        <v>70.811919957101736</v>
      </c>
      <c r="AF166" s="47" t="s">
        <v>128</v>
      </c>
    </row>
    <row r="167" spans="1:32" x14ac:dyDescent="0.25">
      <c r="A167" s="41">
        <v>283</v>
      </c>
      <c r="B167" s="43"/>
      <c r="C167" s="43"/>
      <c r="E167" s="43"/>
      <c r="F167" s="43"/>
      <c r="G167" s="43"/>
      <c r="H167" s="43"/>
      <c r="I167" s="43"/>
      <c r="J167" s="43"/>
      <c r="K167" s="43"/>
      <c r="L167" s="43"/>
      <c r="M167" s="44"/>
      <c r="N167" s="5">
        <v>1050</v>
      </c>
      <c r="O167" s="6">
        <v>0.02</v>
      </c>
      <c r="P167" s="43"/>
      <c r="Q167" s="43"/>
      <c r="R167" s="43"/>
      <c r="S167" s="43"/>
      <c r="T167" s="2">
        <v>3.2152314186096191</v>
      </c>
      <c r="U167" s="11">
        <v>0.19578749999999998</v>
      </c>
      <c r="V167" s="11">
        <v>0.64117346482299387</v>
      </c>
      <c r="W167" s="11">
        <v>0.40362005627288855</v>
      </c>
      <c r="X167" s="11">
        <v>2.8116113623367305</v>
      </c>
      <c r="Y167" s="19">
        <v>0</v>
      </c>
      <c r="Z167" s="11">
        <f t="shared" si="2"/>
        <v>3.2152314186096191</v>
      </c>
      <c r="AA167" s="46"/>
      <c r="AC167" s="3">
        <v>71.211104957768313</v>
      </c>
      <c r="AD167" s="47" t="s">
        <v>128</v>
      </c>
      <c r="AE167" s="3">
        <v>71.211104957768313</v>
      </c>
      <c r="AF167" s="47" t="s">
        <v>128</v>
      </c>
    </row>
    <row r="168" spans="1:32" x14ac:dyDescent="0.25">
      <c r="A168" s="41">
        <v>284</v>
      </c>
      <c r="B168" s="43"/>
      <c r="C168" s="43"/>
      <c r="E168" s="43"/>
      <c r="F168" s="43"/>
      <c r="G168" s="43"/>
      <c r="H168" s="43"/>
      <c r="I168" s="43"/>
      <c r="J168" s="43"/>
      <c r="K168" s="43"/>
      <c r="L168" s="43"/>
      <c r="M168" s="44"/>
      <c r="N168" s="5">
        <v>1050</v>
      </c>
      <c r="O168" s="6">
        <v>0.02</v>
      </c>
      <c r="P168" s="43"/>
      <c r="Q168" s="43"/>
      <c r="R168" s="43"/>
      <c r="S168" s="43"/>
      <c r="T168" s="2">
        <v>3.6239492893218994</v>
      </c>
      <c r="U168" s="11">
        <v>0.19578749999999998</v>
      </c>
      <c r="V168" s="11">
        <v>0.63252311199951761</v>
      </c>
      <c r="W168" s="11">
        <v>0.44879031048075452</v>
      </c>
      <c r="X168" s="11">
        <v>3.1751589788411447</v>
      </c>
      <c r="Y168" s="19">
        <v>0</v>
      </c>
      <c r="Z168" s="11">
        <f t="shared" si="2"/>
        <v>3.6239492893218994</v>
      </c>
      <c r="AA168" s="46"/>
      <c r="AC168" s="3">
        <v>71.655570892231367</v>
      </c>
      <c r="AD168" s="47" t="s">
        <v>128</v>
      </c>
      <c r="AE168" s="3">
        <v>71.655570892231367</v>
      </c>
      <c r="AF168" s="47" t="s">
        <v>128</v>
      </c>
    </row>
    <row r="169" spans="1:32" x14ac:dyDescent="0.25">
      <c r="A169" s="41">
        <v>285</v>
      </c>
      <c r="B169" s="43"/>
      <c r="C169" s="43"/>
      <c r="E169" s="43"/>
      <c r="F169" s="43"/>
      <c r="G169" s="43"/>
      <c r="H169" s="43"/>
      <c r="I169" s="43"/>
      <c r="J169" s="43"/>
      <c r="K169" s="43"/>
      <c r="L169" s="43"/>
      <c r="M169" s="44"/>
      <c r="N169" s="5">
        <v>1050</v>
      </c>
      <c r="O169" s="6">
        <v>0.02</v>
      </c>
      <c r="P169" s="43"/>
      <c r="Q169" s="43"/>
      <c r="R169" s="43"/>
      <c r="S169" s="43"/>
      <c r="T169" s="2">
        <v>5.4711298942565918</v>
      </c>
      <c r="U169" s="11">
        <v>0.19578749999999998</v>
      </c>
      <c r="V169" s="11">
        <v>0.62290467389397597</v>
      </c>
      <c r="W169" s="11">
        <v>0.6672423086109377</v>
      </c>
      <c r="X169" s="11">
        <v>0.12223140134065602</v>
      </c>
      <c r="Y169" s="19">
        <v>0</v>
      </c>
      <c r="Z169" s="11">
        <f t="shared" si="2"/>
        <v>0.78947370995159372</v>
      </c>
      <c r="AA169" s="46"/>
      <c r="AC169" s="3">
        <v>72.317404281950502</v>
      </c>
      <c r="AD169" s="47" t="s">
        <v>128</v>
      </c>
      <c r="AE169" s="3">
        <v>72.317404281950502</v>
      </c>
      <c r="AF169" s="47" t="s">
        <v>128</v>
      </c>
    </row>
    <row r="170" spans="1:32" x14ac:dyDescent="0.25">
      <c r="A170" s="41">
        <v>286</v>
      </c>
      <c r="B170" s="43"/>
      <c r="C170" s="43"/>
      <c r="E170" s="43"/>
      <c r="F170" s="43"/>
      <c r="G170" s="43"/>
      <c r="H170" s="43"/>
      <c r="I170" s="43"/>
      <c r="J170" s="43"/>
      <c r="K170" s="43"/>
      <c r="L170" s="43"/>
      <c r="M170" s="44"/>
      <c r="N170" s="5">
        <v>1050</v>
      </c>
      <c r="O170" s="6">
        <v>0</v>
      </c>
      <c r="P170" s="43"/>
      <c r="Q170" s="43"/>
      <c r="R170" s="43"/>
      <c r="S170" s="43"/>
      <c r="T170" s="2">
        <v>3.4668724536895752</v>
      </c>
      <c r="U170" s="11">
        <v>0.17249999999999999</v>
      </c>
      <c r="V170" s="11">
        <v>0.60860439000438382</v>
      </c>
      <c r="W170" s="11">
        <v>0.36396702962037858</v>
      </c>
      <c r="X170" s="11">
        <v>0</v>
      </c>
      <c r="Y170" s="19">
        <v>0</v>
      </c>
      <c r="Z170" s="11">
        <f t="shared" si="2"/>
        <v>0.36396702962037858</v>
      </c>
      <c r="AA170" s="46"/>
      <c r="AC170" s="3">
        <v>72.679269132067503</v>
      </c>
      <c r="AD170" s="47" t="s">
        <v>128</v>
      </c>
      <c r="AE170" s="3">
        <v>72.679269132067503</v>
      </c>
      <c r="AF170" s="47" t="s">
        <v>128</v>
      </c>
    </row>
    <row r="171" spans="1:32" x14ac:dyDescent="0.25">
      <c r="A171" s="41">
        <v>287</v>
      </c>
      <c r="B171" s="43"/>
      <c r="C171" s="43"/>
      <c r="E171" s="43"/>
      <c r="F171" s="43"/>
      <c r="G171" s="43"/>
      <c r="H171" s="43"/>
      <c r="I171" s="43"/>
      <c r="J171" s="43"/>
      <c r="K171" s="43"/>
      <c r="L171" s="43"/>
      <c r="M171" s="44"/>
      <c r="N171" s="5">
        <v>1050</v>
      </c>
      <c r="O171" s="6">
        <v>0</v>
      </c>
      <c r="P171" s="43"/>
      <c r="Q171" s="43"/>
      <c r="R171" s="43"/>
      <c r="S171" s="43"/>
      <c r="T171" s="2">
        <v>3.5144226551055908</v>
      </c>
      <c r="U171" s="11">
        <v>0.17249999999999999</v>
      </c>
      <c r="V171" s="11">
        <v>0.60080387768246812</v>
      </c>
      <c r="W171" s="11">
        <v>0.36423008592794059</v>
      </c>
      <c r="X171" s="11">
        <v>0</v>
      </c>
      <c r="Y171" s="19">
        <v>0</v>
      </c>
      <c r="Z171" s="11">
        <f t="shared" si="2"/>
        <v>0.36423008592794059</v>
      </c>
      <c r="AA171" s="46"/>
      <c r="AC171" s="3">
        <v>73.041865684445241</v>
      </c>
      <c r="AD171" s="47" t="s">
        <v>128</v>
      </c>
      <c r="AE171" s="3">
        <v>73.041865684445241</v>
      </c>
      <c r="AF171" s="47" t="s">
        <v>128</v>
      </c>
    </row>
    <row r="172" spans="1:32" x14ac:dyDescent="0.25">
      <c r="A172" s="41">
        <v>288</v>
      </c>
      <c r="B172" s="43"/>
      <c r="C172" s="43"/>
      <c r="E172" s="43"/>
      <c r="F172" s="43"/>
      <c r="G172" s="43"/>
      <c r="H172" s="43"/>
      <c r="I172" s="43"/>
      <c r="J172" s="43"/>
      <c r="K172" s="43"/>
      <c r="L172" s="48"/>
      <c r="M172" s="44"/>
      <c r="N172" s="5">
        <v>1050</v>
      </c>
      <c r="O172" s="6">
        <v>0</v>
      </c>
      <c r="P172" s="43"/>
      <c r="Q172" s="43"/>
      <c r="R172" s="43"/>
      <c r="S172" s="48"/>
      <c r="T172" s="2">
        <v>3.6661856174468994</v>
      </c>
      <c r="U172" s="11">
        <v>0.17249999999999999</v>
      </c>
      <c r="V172" s="11">
        <v>0.59299772755876967</v>
      </c>
      <c r="W172" s="11">
        <v>0.37502185514217817</v>
      </c>
      <c r="X172" s="11">
        <v>0</v>
      </c>
      <c r="Y172" s="19">
        <v>0</v>
      </c>
      <c r="Z172" s="11">
        <f t="shared" si="2"/>
        <v>0.37502185514217817</v>
      </c>
      <c r="AA172" s="46"/>
      <c r="AC172" s="3">
        <v>73.415697066231886</v>
      </c>
      <c r="AD172" s="47" t="s">
        <v>128</v>
      </c>
      <c r="AE172" s="3">
        <v>73.415697066231886</v>
      </c>
      <c r="AF172" s="47" t="s">
        <v>128</v>
      </c>
    </row>
    <row r="173" spans="1:32" x14ac:dyDescent="0.25">
      <c r="A173" s="41">
        <v>289</v>
      </c>
      <c r="B173" s="43"/>
      <c r="C173" s="43"/>
      <c r="E173" s="43"/>
      <c r="F173" s="43"/>
      <c r="G173" s="43"/>
      <c r="H173" s="43"/>
      <c r="I173" s="43"/>
      <c r="J173" s="43"/>
      <c r="K173" s="43"/>
      <c r="L173" s="48"/>
      <c r="M173" s="44"/>
      <c r="N173" s="5">
        <v>1050</v>
      </c>
      <c r="O173" s="6">
        <v>0</v>
      </c>
      <c r="P173" s="43"/>
      <c r="Q173" s="43"/>
      <c r="R173" s="43"/>
      <c r="S173" s="48"/>
      <c r="T173" s="2">
        <v>3.171673059463501</v>
      </c>
      <c r="U173" s="11">
        <v>0.17249999999999999</v>
      </c>
      <c r="V173" s="11">
        <v>0.58496028909882081</v>
      </c>
      <c r="W173" s="11">
        <v>0.32003973123889762</v>
      </c>
      <c r="X173" s="11">
        <v>0</v>
      </c>
      <c r="Y173" s="19">
        <v>0</v>
      </c>
      <c r="Z173" s="11">
        <f t="shared" si="2"/>
        <v>0.32003973123889762</v>
      </c>
      <c r="AA173" s="46"/>
      <c r="AC173" s="3">
        <v>73.735159203231191</v>
      </c>
      <c r="AD173" s="47" t="s">
        <v>128</v>
      </c>
      <c r="AE173" s="3">
        <v>73.735159203231191</v>
      </c>
      <c r="AF173" s="47" t="s">
        <v>128</v>
      </c>
    </row>
    <row r="174" spans="1:32" x14ac:dyDescent="0.25">
      <c r="A174" s="41">
        <v>290</v>
      </c>
      <c r="B174" s="4">
        <v>3</v>
      </c>
      <c r="C174" s="43"/>
      <c r="E174" s="43"/>
      <c r="F174" s="43"/>
      <c r="G174" s="43"/>
      <c r="H174" s="43"/>
      <c r="I174" s="43"/>
      <c r="J174" s="43"/>
      <c r="K174" s="43"/>
      <c r="L174" s="48"/>
      <c r="M174" s="44"/>
      <c r="N174" s="5">
        <v>1050</v>
      </c>
      <c r="O174" s="6">
        <v>0</v>
      </c>
      <c r="P174" s="43"/>
      <c r="Q174" s="43"/>
      <c r="R174" s="43"/>
      <c r="S174" s="48"/>
      <c r="T174" s="2">
        <v>2.3695914745330811</v>
      </c>
      <c r="U174" s="11">
        <v>0.17249999999999999</v>
      </c>
      <c r="V174" s="11">
        <v>0.57810122312892953</v>
      </c>
      <c r="W174" s="11">
        <v>0.23630149338074644</v>
      </c>
      <c r="X174" s="11">
        <v>2.1332899811523345</v>
      </c>
      <c r="Y174" s="19">
        <v>0</v>
      </c>
      <c r="Z174" s="11">
        <f t="shared" si="2"/>
        <v>2.3695914745330811</v>
      </c>
      <c r="AA174" s="46"/>
      <c r="AC174" s="3">
        <v>73.221314091053202</v>
      </c>
      <c r="AD174" s="47" t="s">
        <v>128</v>
      </c>
      <c r="AE174" s="3">
        <v>73.221314091053202</v>
      </c>
      <c r="AF174" s="47" t="s">
        <v>128</v>
      </c>
    </row>
    <row r="175" spans="1:32" x14ac:dyDescent="0.25">
      <c r="A175" s="41">
        <v>291</v>
      </c>
      <c r="B175" s="43"/>
      <c r="C175" s="43"/>
      <c r="E175" s="43"/>
      <c r="F175" s="43"/>
      <c r="G175" s="43"/>
      <c r="H175" s="43"/>
      <c r="I175" s="43"/>
      <c r="J175" s="43"/>
      <c r="K175" s="43"/>
      <c r="L175" s="48"/>
      <c r="M175" s="44"/>
      <c r="N175" s="5">
        <v>1050</v>
      </c>
      <c r="O175" s="6">
        <v>0</v>
      </c>
      <c r="P175" s="43"/>
      <c r="Q175" s="43"/>
      <c r="R175" s="43"/>
      <c r="S175" s="48"/>
      <c r="T175" s="2">
        <v>3.4560146331787109</v>
      </c>
      <c r="U175" s="11">
        <v>0.17249999999999999</v>
      </c>
      <c r="V175" s="11">
        <v>0.58911076851223676</v>
      </c>
      <c r="W175" s="11">
        <v>0.35120576280339949</v>
      </c>
      <c r="X175" s="11">
        <v>0.11671001884766552</v>
      </c>
      <c r="Y175" s="19">
        <v>0</v>
      </c>
      <c r="Z175" s="11">
        <f t="shared" si="2"/>
        <v>0.46791578165106501</v>
      </c>
      <c r="AA175" s="46"/>
      <c r="AC175" s="3">
        <v>73.571651369798175</v>
      </c>
      <c r="AD175" s="47" t="s">
        <v>128</v>
      </c>
      <c r="AE175" s="3">
        <v>73.571651369798175</v>
      </c>
      <c r="AF175" s="47" t="s">
        <v>128</v>
      </c>
    </row>
    <row r="176" spans="1:32" x14ac:dyDescent="0.25">
      <c r="A176" s="41">
        <v>292</v>
      </c>
      <c r="B176" s="43"/>
      <c r="C176" s="43"/>
      <c r="E176" s="43"/>
      <c r="F176" s="43"/>
      <c r="G176" s="43"/>
      <c r="H176" s="43"/>
      <c r="I176" s="43"/>
      <c r="J176" s="43"/>
      <c r="K176" s="43"/>
      <c r="L176" s="48"/>
      <c r="M176" s="13" t="s">
        <v>62</v>
      </c>
      <c r="N176" s="5">
        <v>1050</v>
      </c>
      <c r="O176" s="6">
        <v>0</v>
      </c>
      <c r="P176" s="43"/>
      <c r="Q176" s="43"/>
      <c r="R176" s="43"/>
      <c r="S176" s="48"/>
      <c r="T176" s="2">
        <v>2.4168524742126465</v>
      </c>
      <c r="U176" s="11">
        <v>0.17249999999999999</v>
      </c>
      <c r="V176" s="11">
        <v>0.58158375464196088</v>
      </c>
      <c r="W176" s="11">
        <v>0.2424663685235324</v>
      </c>
      <c r="X176" s="11">
        <v>0</v>
      </c>
      <c r="Y176" s="19">
        <v>0</v>
      </c>
      <c r="Z176" s="11">
        <f t="shared" si="2"/>
        <v>0.2424663685235324</v>
      </c>
      <c r="AA176" s="46"/>
      <c r="AC176" s="3">
        <v>73.813831182503137</v>
      </c>
      <c r="AD176" s="47" t="s">
        <v>128</v>
      </c>
      <c r="AE176" s="3">
        <v>73.813831182503137</v>
      </c>
      <c r="AF176" s="47" t="s">
        <v>128</v>
      </c>
    </row>
    <row r="177" spans="1:32" x14ac:dyDescent="0.25">
      <c r="A177" s="41">
        <v>293</v>
      </c>
      <c r="B177" s="43"/>
      <c r="C177" s="43"/>
      <c r="E177" s="43"/>
      <c r="F177" s="43"/>
      <c r="G177" s="43"/>
      <c r="H177" s="43"/>
      <c r="I177" s="43"/>
      <c r="J177" s="43"/>
      <c r="K177" s="43"/>
      <c r="L177" s="48"/>
      <c r="M177" s="44"/>
      <c r="N177" s="5">
        <v>1050</v>
      </c>
      <c r="O177" s="6">
        <v>0</v>
      </c>
      <c r="P177" s="43"/>
      <c r="Q177" s="43"/>
      <c r="R177" s="43"/>
      <c r="S177" s="48"/>
      <c r="T177" s="2">
        <v>4.5109014511108398</v>
      </c>
      <c r="U177" s="11">
        <v>0.17249999999999999</v>
      </c>
      <c r="V177" s="11">
        <v>0.57638723478880094</v>
      </c>
      <c r="W177" s="11">
        <v>0.44850448738232268</v>
      </c>
      <c r="X177" s="11">
        <v>0</v>
      </c>
      <c r="Y177" s="19">
        <v>0</v>
      </c>
      <c r="Z177" s="11">
        <f t="shared" si="2"/>
        <v>0.44850448738232268</v>
      </c>
      <c r="AA177" s="46"/>
      <c r="AC177" s="3">
        <v>74.262209489690633</v>
      </c>
      <c r="AD177" s="47" t="s">
        <v>128</v>
      </c>
      <c r="AE177" s="3">
        <v>74.262209489690633</v>
      </c>
      <c r="AF177" s="47" t="s">
        <v>128</v>
      </c>
    </row>
    <row r="178" spans="1:32" x14ac:dyDescent="0.25">
      <c r="A178" s="41">
        <v>294</v>
      </c>
      <c r="B178" s="43"/>
      <c r="C178" s="43"/>
      <c r="E178" s="43"/>
      <c r="F178" s="43"/>
      <c r="G178" s="43"/>
      <c r="H178" s="43"/>
      <c r="I178" s="43"/>
      <c r="J178" s="43"/>
      <c r="K178" s="43"/>
      <c r="L178" s="48"/>
      <c r="M178" s="44"/>
      <c r="N178" s="5">
        <v>1050</v>
      </c>
      <c r="O178" s="6">
        <v>0</v>
      </c>
      <c r="P178" s="43"/>
      <c r="Q178" s="43"/>
      <c r="R178" s="43"/>
      <c r="S178" s="48"/>
      <c r="T178" s="2">
        <v>2.8411464691162109</v>
      </c>
      <c r="U178" s="11">
        <v>0.17249999999999999</v>
      </c>
      <c r="V178" s="11">
        <v>0.56677492242108651</v>
      </c>
      <c r="W178" s="11">
        <v>0.27777512325949899</v>
      </c>
      <c r="X178" s="11">
        <v>0</v>
      </c>
      <c r="Y178" s="19">
        <v>0</v>
      </c>
      <c r="Z178" s="11">
        <f t="shared" si="2"/>
        <v>0.27777512325949899</v>
      </c>
      <c r="AA178" s="46"/>
      <c r="AC178" s="3">
        <v>74.540377429716671</v>
      </c>
      <c r="AD178" s="47" t="s">
        <v>128</v>
      </c>
      <c r="AE178" s="3">
        <v>74.540377429716671</v>
      </c>
      <c r="AF178" s="47" t="s">
        <v>128</v>
      </c>
    </row>
    <row r="179" spans="1:32" x14ac:dyDescent="0.25">
      <c r="A179" s="41">
        <v>295</v>
      </c>
      <c r="B179" s="43"/>
      <c r="C179" s="43"/>
      <c r="E179" s="43"/>
      <c r="F179" s="43"/>
      <c r="G179" s="43"/>
      <c r="H179" s="43"/>
      <c r="I179" s="43"/>
      <c r="J179" s="43"/>
      <c r="K179" s="43"/>
      <c r="L179" s="48"/>
      <c r="M179" s="44"/>
      <c r="N179" s="5">
        <v>1050</v>
      </c>
      <c r="O179" s="6">
        <v>0</v>
      </c>
      <c r="P179" s="43"/>
      <c r="Q179" s="43"/>
      <c r="R179" s="43"/>
      <c r="S179" s="48"/>
      <c r="T179" s="2">
        <v>3.1102492809295654</v>
      </c>
      <c r="U179" s="11">
        <v>0.17249999999999999</v>
      </c>
      <c r="V179" s="11">
        <v>0.56082166815526102</v>
      </c>
      <c r="W179" s="11">
        <v>0.3008909202939094</v>
      </c>
      <c r="X179" s="11">
        <v>0</v>
      </c>
      <c r="Y179" s="19">
        <v>0</v>
      </c>
      <c r="Z179" s="11">
        <f t="shared" si="2"/>
        <v>0.3008909202939094</v>
      </c>
      <c r="AA179" s="46"/>
      <c r="AC179" s="3">
        <v>74.842013710563535</v>
      </c>
      <c r="AD179" s="47" t="s">
        <v>128</v>
      </c>
      <c r="AE179" s="3">
        <v>74.842013710563535</v>
      </c>
      <c r="AF179" s="47" t="s">
        <v>128</v>
      </c>
    </row>
    <row r="180" spans="1:32" x14ac:dyDescent="0.25">
      <c r="A180" s="41">
        <v>296</v>
      </c>
      <c r="B180" s="43"/>
      <c r="C180" s="43"/>
      <c r="E180" s="43"/>
      <c r="F180" s="43"/>
      <c r="G180" s="43"/>
      <c r="H180" s="43"/>
      <c r="I180" s="43"/>
      <c r="J180" s="43"/>
      <c r="K180" s="43"/>
      <c r="L180" s="48"/>
      <c r="M180" s="44"/>
      <c r="N180" s="5">
        <v>1050</v>
      </c>
      <c r="O180" s="6">
        <v>0</v>
      </c>
      <c r="P180" s="43"/>
      <c r="Q180" s="43"/>
      <c r="R180" s="43"/>
      <c r="S180" s="48"/>
      <c r="T180" s="2">
        <v>3.2748992443084717</v>
      </c>
      <c r="U180" s="11">
        <v>0.17249999999999999</v>
      </c>
      <c r="V180" s="11">
        <v>0.55437299797281836</v>
      </c>
      <c r="W180" s="11">
        <v>0.31317646034177027</v>
      </c>
      <c r="X180" s="11">
        <v>0</v>
      </c>
      <c r="Y180" s="19">
        <v>0</v>
      </c>
      <c r="Z180" s="11">
        <f t="shared" si="2"/>
        <v>0.31317646034177027</v>
      </c>
      <c r="AA180" s="46"/>
      <c r="AC180" s="3">
        <v>75.156331165720516</v>
      </c>
      <c r="AD180" s="47" t="s">
        <v>128</v>
      </c>
      <c r="AE180" s="3">
        <v>75.156331165720516</v>
      </c>
      <c r="AF180" s="47" t="s">
        <v>128</v>
      </c>
    </row>
    <row r="181" spans="1:32" x14ac:dyDescent="0.25">
      <c r="A181" s="41">
        <v>297</v>
      </c>
      <c r="B181" s="43"/>
      <c r="C181" s="43"/>
      <c r="E181" s="43"/>
      <c r="F181" s="43"/>
      <c r="G181" s="43"/>
      <c r="H181" s="43"/>
      <c r="I181" s="43"/>
      <c r="J181" s="43"/>
      <c r="K181" s="43"/>
      <c r="L181" s="48"/>
      <c r="M181" s="44"/>
      <c r="N181" s="5">
        <v>1050</v>
      </c>
      <c r="O181" s="6">
        <v>0</v>
      </c>
      <c r="P181" s="43"/>
      <c r="Q181" s="43"/>
      <c r="R181" s="43"/>
      <c r="S181" s="48"/>
      <c r="T181" s="2">
        <v>2.4823634624481201</v>
      </c>
      <c r="U181" s="11">
        <v>0.17249999999999999</v>
      </c>
      <c r="V181" s="11">
        <v>0.54766102507687275</v>
      </c>
      <c r="W181" s="11">
        <v>0.23451266643395541</v>
      </c>
      <c r="X181" s="11">
        <v>0</v>
      </c>
      <c r="Y181" s="19">
        <v>0</v>
      </c>
      <c r="Z181" s="11">
        <f t="shared" si="2"/>
        <v>0.23451266643395541</v>
      </c>
      <c r="AA181" s="46"/>
      <c r="AC181" s="3">
        <v>75.391986690388663</v>
      </c>
      <c r="AD181" s="47" t="s">
        <v>128</v>
      </c>
      <c r="AE181" s="3">
        <v>75.391986690388663</v>
      </c>
      <c r="AF181" s="47" t="s">
        <v>128</v>
      </c>
    </row>
    <row r="182" spans="1:32" x14ac:dyDescent="0.25">
      <c r="A182" s="41">
        <v>298</v>
      </c>
      <c r="M182" s="53" t="s">
        <v>63</v>
      </c>
      <c r="AC182" s="10"/>
      <c r="AD182" s="10"/>
      <c r="AE182" s="10"/>
      <c r="AF182" s="10" t="s">
        <v>128</v>
      </c>
    </row>
    <row r="183" spans="1:32" x14ac:dyDescent="0.25">
      <c r="A183" s="8" t="s">
        <v>91</v>
      </c>
      <c r="B183" s="49">
        <f>SUM(B5:B181)</f>
        <v>200.5</v>
      </c>
      <c r="C183" s="49">
        <f>SUM(C5:C181)</f>
        <v>328.20000000000005</v>
      </c>
      <c r="D183" s="8"/>
      <c r="E183" s="8"/>
      <c r="F183" s="8"/>
      <c r="G183" s="8"/>
      <c r="H183" s="8"/>
      <c r="I183" s="8"/>
      <c r="J183" s="50"/>
      <c r="K183" s="8"/>
      <c r="L183" s="51"/>
      <c r="M183" s="51"/>
      <c r="N183" s="8"/>
      <c r="O183" s="49"/>
      <c r="P183" s="49"/>
      <c r="Q183" s="49"/>
      <c r="R183" s="49">
        <f>SUM(R5:R181)</f>
        <v>246.5</v>
      </c>
      <c r="S183" s="52"/>
      <c r="T183" s="49">
        <f>SUM(T5:T181)</f>
        <v>1034.3852236270905</v>
      </c>
      <c r="U183" s="49"/>
      <c r="V183" s="49"/>
      <c r="W183" s="49">
        <f>SUM(W5:W181)</f>
        <v>449.1857972972241</v>
      </c>
      <c r="X183" s="49">
        <f>SUM(X5:X181)</f>
        <v>78.524982435271411</v>
      </c>
      <c r="Y183" s="49">
        <f>SUM(Y5:Y181)</f>
        <v>0</v>
      </c>
      <c r="Z183" s="49">
        <f>SUM(Z5:Z181)</f>
        <v>527.71077973249578</v>
      </c>
      <c r="AA183" s="18"/>
      <c r="AB183" s="18"/>
      <c r="AC183" s="10"/>
      <c r="AD183" s="10"/>
      <c r="AE183" s="10"/>
      <c r="AF183" s="10" t="s">
        <v>128</v>
      </c>
    </row>
    <row r="184" spans="1:32" x14ac:dyDescent="0.25">
      <c r="M184" s="24"/>
      <c r="AC184" s="10"/>
      <c r="AD184" s="10"/>
      <c r="AE184" s="10"/>
      <c r="AF184" s="10" t="s">
        <v>128</v>
      </c>
    </row>
    <row r="185" spans="1:32" x14ac:dyDescent="0.25">
      <c r="M185" s="24"/>
      <c r="N185" s="24"/>
      <c r="AC185" s="10"/>
      <c r="AD185" s="10"/>
      <c r="AE185" s="10"/>
      <c r="AF185" s="10" t="s">
        <v>128</v>
      </c>
    </row>
    <row r="186" spans="1:32" x14ac:dyDescent="0.25">
      <c r="A186" s="41">
        <v>315</v>
      </c>
      <c r="F186" s="14">
        <v>20.922108112499998</v>
      </c>
      <c r="G186" s="14">
        <v>13.3531528175</v>
      </c>
      <c r="H186" s="14">
        <v>10.82436201</v>
      </c>
      <c r="I186" s="14">
        <v>11.536424625</v>
      </c>
      <c r="J186" s="14">
        <v>13.400850757499999</v>
      </c>
      <c r="K186" s="14">
        <v>15.280363622499999</v>
      </c>
      <c r="AC186" s="10"/>
      <c r="AD186" s="10"/>
      <c r="AE186" s="10"/>
      <c r="AF186" s="10" t="s">
        <v>128</v>
      </c>
    </row>
    <row r="187" spans="1:32" x14ac:dyDescent="0.25">
      <c r="AC187" s="10"/>
      <c r="AD187" s="10"/>
      <c r="AE187" s="10"/>
      <c r="AF187" s="10" t="s">
        <v>128</v>
      </c>
    </row>
    <row r="188" spans="1:32" x14ac:dyDescent="0.25">
      <c r="T188" s="78"/>
      <c r="U188" s="78"/>
      <c r="V188" s="78"/>
      <c r="W188" s="122"/>
      <c r="AC188" s="10"/>
      <c r="AD188" s="10"/>
      <c r="AE188" s="10"/>
      <c r="AF188" s="10" t="s">
        <v>128</v>
      </c>
    </row>
    <row r="189" spans="1:32" x14ac:dyDescent="0.25">
      <c r="T189" s="78"/>
      <c r="U189" s="78"/>
      <c r="V189" s="78"/>
      <c r="W189" s="122"/>
      <c r="AC189" s="10"/>
      <c r="AD189" s="10"/>
      <c r="AE189" s="10"/>
      <c r="AF189" s="10" t="s">
        <v>128</v>
      </c>
    </row>
    <row r="190" spans="1:32" x14ac:dyDescent="0.25">
      <c r="AC190" s="10"/>
      <c r="AD190" s="10"/>
      <c r="AE190" s="10"/>
      <c r="AF190" s="10" t="s">
        <v>128</v>
      </c>
    </row>
    <row r="193" spans="17:17" s="16" customFormat="1" x14ac:dyDescent="0.25">
      <c r="Q193" s="58"/>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93"/>
  <sheetViews>
    <sheetView workbookViewId="0">
      <pane xSplit="1" ySplit="4" topLeftCell="B5" activePane="bottomRight" state="frozen"/>
      <selection pane="topRight" activeCell="B1" sqref="B1"/>
      <selection pane="bottomLeft" activeCell="A5" sqref="A5"/>
      <selection pane="bottomRight" activeCell="T188" sqref="T188:W189"/>
    </sheetView>
  </sheetViews>
  <sheetFormatPr defaultRowHeight="15" x14ac:dyDescent="0.25"/>
  <cols>
    <col min="1" max="1" width="6.42578125" style="16" customWidth="1"/>
    <col min="2" max="2" width="8" style="16" customWidth="1"/>
    <col min="3" max="3" width="7.140625" style="16" customWidth="1"/>
    <col min="4" max="4" width="3" style="16" customWidth="1"/>
    <col min="5" max="11" width="8.7109375" style="16" customWidth="1"/>
    <col min="12" max="12" width="2.28515625" style="24" customWidth="1"/>
    <col min="13" max="13" width="7.85546875" style="16" customWidth="1"/>
    <col min="14" max="15" width="8" style="16" customWidth="1"/>
    <col min="16" max="16" width="4.42578125" style="16" customWidth="1"/>
    <col min="17" max="17" width="7" style="58" customWidth="1"/>
    <col min="18" max="18" width="9.140625" style="16"/>
    <col min="19" max="19" width="2.42578125" style="24" customWidth="1"/>
    <col min="20" max="20" width="8.42578125" style="16" customWidth="1"/>
    <col min="21" max="21" width="8.28515625" style="16" customWidth="1"/>
    <col min="22" max="22" width="7.7109375" style="16" customWidth="1"/>
    <col min="23" max="24" width="8.28515625" style="16" customWidth="1"/>
    <col min="25" max="25" width="9.28515625" style="16" customWidth="1"/>
    <col min="26" max="26" width="8.28515625" style="16" customWidth="1"/>
    <col min="27" max="27" width="2.28515625" style="16" customWidth="1"/>
    <col min="28" max="28" width="2.42578125" style="16" customWidth="1"/>
    <col min="29" max="16384" width="9.140625" style="16"/>
  </cols>
  <sheetData>
    <row r="1" spans="1:32" ht="15.75" x14ac:dyDescent="0.25">
      <c r="A1" s="23" t="s">
        <v>0</v>
      </c>
      <c r="G1" s="23" t="s">
        <v>116</v>
      </c>
    </row>
    <row r="2" spans="1:32" x14ac:dyDescent="0.25">
      <c r="B2" s="25" t="s">
        <v>120</v>
      </c>
      <c r="D2" s="26"/>
      <c r="E2" s="25" t="s">
        <v>318</v>
      </c>
      <c r="L2" s="27"/>
      <c r="M2" s="25" t="s">
        <v>121</v>
      </c>
      <c r="S2" s="27"/>
      <c r="T2" s="25" t="s">
        <v>122</v>
      </c>
      <c r="AB2" s="26"/>
      <c r="AC2" s="25" t="s">
        <v>123</v>
      </c>
    </row>
    <row r="3" spans="1:32" x14ac:dyDescent="0.25">
      <c r="A3" s="9" t="s">
        <v>1</v>
      </c>
      <c r="B3" s="28" t="s">
        <v>34</v>
      </c>
      <c r="C3" s="9" t="s">
        <v>35</v>
      </c>
      <c r="D3" s="26"/>
      <c r="E3" s="28" t="s">
        <v>37</v>
      </c>
      <c r="F3" s="28" t="s">
        <v>38</v>
      </c>
      <c r="G3" s="28" t="s">
        <v>39</v>
      </c>
      <c r="H3" s="28" t="s">
        <v>40</v>
      </c>
      <c r="I3" s="28" t="s">
        <v>106</v>
      </c>
      <c r="J3" s="28" t="s">
        <v>107</v>
      </c>
      <c r="K3" s="28" t="s">
        <v>108</v>
      </c>
      <c r="L3" s="29"/>
      <c r="M3" s="30" t="s">
        <v>10</v>
      </c>
      <c r="N3" s="30" t="s">
        <v>12</v>
      </c>
      <c r="O3" s="30" t="s">
        <v>14</v>
      </c>
      <c r="P3" s="30" t="s">
        <v>66</v>
      </c>
      <c r="Q3" s="30" t="s">
        <v>154</v>
      </c>
      <c r="R3" s="30" t="s">
        <v>60</v>
      </c>
      <c r="S3" s="29"/>
      <c r="T3" s="30" t="s">
        <v>3</v>
      </c>
      <c r="U3" s="30" t="s">
        <v>6</v>
      </c>
      <c r="V3" s="30" t="s">
        <v>7</v>
      </c>
      <c r="W3" s="30" t="s">
        <v>8</v>
      </c>
      <c r="X3" s="30" t="s">
        <v>5</v>
      </c>
      <c r="Y3" s="30" t="s">
        <v>36</v>
      </c>
      <c r="Z3" s="30" t="s">
        <v>9</v>
      </c>
      <c r="AA3" s="30" t="s">
        <v>103</v>
      </c>
      <c r="AB3" s="26"/>
      <c r="AC3" s="31" t="s">
        <v>124</v>
      </c>
      <c r="AE3" s="31" t="s">
        <v>125</v>
      </c>
      <c r="AF3" s="32"/>
    </row>
    <row r="4" spans="1:32" x14ac:dyDescent="0.25">
      <c r="B4" s="33" t="s">
        <v>4</v>
      </c>
      <c r="C4" s="1" t="s">
        <v>4</v>
      </c>
      <c r="D4" s="26"/>
      <c r="E4" s="34" t="s">
        <v>41</v>
      </c>
      <c r="F4" s="34" t="s">
        <v>41</v>
      </c>
      <c r="G4" s="34" t="s">
        <v>41</v>
      </c>
      <c r="H4" s="34" t="s">
        <v>41</v>
      </c>
      <c r="I4" s="34" t="s">
        <v>41</v>
      </c>
      <c r="J4" s="34" t="s">
        <v>41</v>
      </c>
      <c r="K4" s="34" t="s">
        <v>41</v>
      </c>
      <c r="L4" s="35"/>
      <c r="M4" s="36" t="s">
        <v>11</v>
      </c>
      <c r="N4" s="36" t="s">
        <v>13</v>
      </c>
      <c r="O4" s="36" t="s">
        <v>15</v>
      </c>
      <c r="P4" s="36"/>
      <c r="Q4" s="36" t="s">
        <v>155</v>
      </c>
      <c r="R4" s="36" t="s">
        <v>61</v>
      </c>
      <c r="S4" s="35"/>
      <c r="T4" s="37" t="s">
        <v>4</v>
      </c>
      <c r="U4" s="37"/>
      <c r="V4" s="37"/>
      <c r="W4" s="37" t="s">
        <v>4</v>
      </c>
      <c r="X4" s="37" t="s">
        <v>4</v>
      </c>
      <c r="Y4" s="37" t="s">
        <v>4</v>
      </c>
      <c r="Z4" s="37" t="s">
        <v>4</v>
      </c>
      <c r="AA4" s="38" t="s">
        <v>4</v>
      </c>
      <c r="AB4" s="26"/>
      <c r="AC4" s="39" t="s">
        <v>126</v>
      </c>
      <c r="AD4" s="39" t="s">
        <v>127</v>
      </c>
      <c r="AE4" s="39" t="s">
        <v>126</v>
      </c>
      <c r="AF4" s="40" t="s">
        <v>127</v>
      </c>
    </row>
    <row r="5" spans="1:32" x14ac:dyDescent="0.25">
      <c r="A5" s="41">
        <v>121</v>
      </c>
      <c r="B5" s="43"/>
      <c r="C5" s="43"/>
      <c r="D5" s="24"/>
      <c r="E5" s="43"/>
      <c r="F5" s="43"/>
      <c r="G5" s="43"/>
      <c r="H5" s="43"/>
      <c r="I5" s="43"/>
      <c r="J5" s="43"/>
      <c r="K5" s="43"/>
      <c r="L5" s="43"/>
      <c r="M5" s="44"/>
      <c r="N5" s="5">
        <v>50</v>
      </c>
      <c r="O5" s="6">
        <v>0</v>
      </c>
      <c r="P5" s="43"/>
      <c r="Q5" s="43"/>
      <c r="R5" s="73">
        <v>77</v>
      </c>
      <c r="S5" s="43"/>
      <c r="T5" s="2">
        <v>4.28192138671875</v>
      </c>
      <c r="U5" s="11">
        <v>0.15</v>
      </c>
      <c r="V5" s="11">
        <v>1</v>
      </c>
      <c r="W5" s="11">
        <v>0.6422882080078125</v>
      </c>
      <c r="X5" s="11">
        <v>0</v>
      </c>
      <c r="Y5" s="19">
        <v>0</v>
      </c>
      <c r="Z5" s="11">
        <f>W5+X5</f>
        <v>0.6422882080078125</v>
      </c>
      <c r="AA5" s="46"/>
      <c r="AC5" s="3">
        <v>80</v>
      </c>
      <c r="AD5" s="47" t="s">
        <v>128</v>
      </c>
      <c r="AE5" s="3">
        <v>6</v>
      </c>
      <c r="AF5" s="47"/>
    </row>
    <row r="6" spans="1:32" x14ac:dyDescent="0.25">
      <c r="A6" s="41">
        <v>122</v>
      </c>
      <c r="B6" s="43"/>
      <c r="C6" s="43"/>
      <c r="D6" s="24"/>
      <c r="E6" s="43"/>
      <c r="F6" s="43"/>
      <c r="G6" s="43"/>
      <c r="H6" s="43"/>
      <c r="I6" s="43"/>
      <c r="J6" s="43"/>
      <c r="K6" s="43"/>
      <c r="L6" s="43"/>
      <c r="M6" s="44"/>
      <c r="N6" s="5">
        <v>50</v>
      </c>
      <c r="O6" s="6">
        <v>0</v>
      </c>
      <c r="P6" s="43"/>
      <c r="Q6" s="43"/>
      <c r="R6" s="43"/>
      <c r="S6" s="43"/>
      <c r="T6" s="2">
        <v>4.1719999313354492</v>
      </c>
      <c r="U6" s="11">
        <v>0.15</v>
      </c>
      <c r="V6" s="11">
        <v>0.35087719298245618</v>
      </c>
      <c r="W6" s="11">
        <v>0.21957894375449735</v>
      </c>
      <c r="X6" s="11">
        <v>0</v>
      </c>
      <c r="Y6" s="19">
        <v>0</v>
      </c>
      <c r="Z6" s="11">
        <f t="shared" ref="Z6:Z69" si="0">W6+X6</f>
        <v>0.21957894375449735</v>
      </c>
      <c r="AA6" s="46"/>
      <c r="AC6" s="3">
        <v>80.197621049379052</v>
      </c>
      <c r="AD6" s="47" t="s">
        <v>128</v>
      </c>
      <c r="AE6" s="3">
        <v>6.1976210493790473</v>
      </c>
      <c r="AF6" s="47" t="s">
        <v>128</v>
      </c>
    </row>
    <row r="7" spans="1:32" x14ac:dyDescent="0.25">
      <c r="A7" s="41">
        <v>123</v>
      </c>
      <c r="B7" s="43"/>
      <c r="C7" s="43"/>
      <c r="D7" s="24"/>
      <c r="E7" s="43"/>
      <c r="F7" s="43"/>
      <c r="G7" s="43"/>
      <c r="H7" s="43"/>
      <c r="I7" s="43"/>
      <c r="J7" s="43"/>
      <c r="K7" s="43"/>
      <c r="L7" s="43"/>
      <c r="M7" s="13" t="s">
        <v>16</v>
      </c>
      <c r="N7" s="5">
        <v>50</v>
      </c>
      <c r="O7" s="6">
        <v>0</v>
      </c>
      <c r="P7" s="24"/>
      <c r="Q7" s="44"/>
      <c r="R7" s="14">
        <v>34</v>
      </c>
      <c r="S7" s="43"/>
      <c r="T7" s="2">
        <v>5.1671533584594727</v>
      </c>
      <c r="U7" s="11">
        <v>0.15</v>
      </c>
      <c r="V7" s="11">
        <v>0.28239253216234012</v>
      </c>
      <c r="W7" s="11">
        <v>0.21887482814497652</v>
      </c>
      <c r="X7" s="11">
        <v>0</v>
      </c>
      <c r="Y7" s="19">
        <v>0</v>
      </c>
      <c r="Z7" s="11">
        <f t="shared" si="0"/>
        <v>0.21887482814497652</v>
      </c>
      <c r="AA7" s="46"/>
      <c r="AC7" s="3">
        <v>80.399385649769187</v>
      </c>
      <c r="AD7" s="47" t="s">
        <v>128</v>
      </c>
      <c r="AE7" s="3">
        <v>6.3993856497691812</v>
      </c>
      <c r="AF7" s="47" t="s">
        <v>128</v>
      </c>
    </row>
    <row r="8" spans="1:32" x14ac:dyDescent="0.25">
      <c r="A8" s="41">
        <v>124</v>
      </c>
      <c r="B8" s="43"/>
      <c r="C8" s="43"/>
      <c r="D8" s="24"/>
      <c r="E8" s="43"/>
      <c r="F8" s="43"/>
      <c r="G8" s="43"/>
      <c r="H8" s="43"/>
      <c r="I8" s="43"/>
      <c r="J8" s="43"/>
      <c r="K8" s="43"/>
      <c r="L8" s="43"/>
      <c r="M8" s="44"/>
      <c r="N8" s="5">
        <v>50</v>
      </c>
      <c r="O8" s="6">
        <v>0</v>
      </c>
      <c r="P8" s="43"/>
      <c r="Q8" s="43"/>
      <c r="R8" s="43"/>
      <c r="S8" s="43"/>
      <c r="T8" s="2">
        <v>5.1677632331848145</v>
      </c>
      <c r="U8" s="11">
        <v>0.15</v>
      </c>
      <c r="V8" s="11">
        <v>0.21412747854987191</v>
      </c>
      <c r="W8" s="11">
        <v>0.16598401662968967</v>
      </c>
      <c r="X8" s="11">
        <v>0</v>
      </c>
      <c r="Y8" s="19">
        <v>0</v>
      </c>
      <c r="Z8" s="11">
        <f t="shared" si="0"/>
        <v>0.16598401662968967</v>
      </c>
      <c r="AA8" s="46"/>
      <c r="AC8" s="3">
        <v>80.557272098636304</v>
      </c>
      <c r="AD8" s="47" t="s">
        <v>128</v>
      </c>
      <c r="AE8" s="3">
        <v>6.557272098636302</v>
      </c>
      <c r="AF8" s="47" t="s">
        <v>128</v>
      </c>
    </row>
    <row r="9" spans="1:32" x14ac:dyDescent="0.25">
      <c r="A9" s="41">
        <v>125</v>
      </c>
      <c r="B9" s="43"/>
      <c r="C9" s="43"/>
      <c r="D9" s="24"/>
      <c r="E9" s="43"/>
      <c r="F9" s="43"/>
      <c r="G9" s="43"/>
      <c r="H9" s="43"/>
      <c r="I9" s="43"/>
      <c r="J9" s="43"/>
      <c r="K9" s="43"/>
      <c r="L9" s="43"/>
      <c r="M9" s="44"/>
      <c r="N9" s="5">
        <v>50</v>
      </c>
      <c r="O9" s="6">
        <v>0</v>
      </c>
      <c r="P9" s="43"/>
      <c r="Q9" s="43"/>
      <c r="R9" s="43"/>
      <c r="S9" s="43"/>
      <c r="T9" s="2">
        <v>6.6958551406860352</v>
      </c>
      <c r="U9" s="11">
        <v>0.15</v>
      </c>
      <c r="V9" s="11">
        <v>0.16235858447433521</v>
      </c>
      <c r="W9" s="11">
        <v>0.16306943437304777</v>
      </c>
      <c r="X9" s="11">
        <v>0</v>
      </c>
      <c r="Y9" s="19">
        <v>0</v>
      </c>
      <c r="Z9" s="11">
        <f t="shared" si="0"/>
        <v>0.16306943437304777</v>
      </c>
      <c r="AA9" s="46"/>
      <c r="AC9" s="3">
        <v>80.717332047556596</v>
      </c>
      <c r="AD9" s="47" t="s">
        <v>128</v>
      </c>
      <c r="AE9" s="3">
        <v>6.7173320475565976</v>
      </c>
      <c r="AF9" s="47" t="s">
        <v>128</v>
      </c>
    </row>
    <row r="10" spans="1:32" x14ac:dyDescent="0.25">
      <c r="A10" s="41">
        <v>126</v>
      </c>
      <c r="B10" s="43"/>
      <c r="C10" s="43"/>
      <c r="D10" s="24"/>
      <c r="E10" s="43"/>
      <c r="F10" s="43"/>
      <c r="G10" s="43"/>
      <c r="H10" s="43"/>
      <c r="I10" s="43"/>
      <c r="J10" s="43"/>
      <c r="K10" s="43"/>
      <c r="L10" s="43"/>
      <c r="M10" s="44"/>
      <c r="N10" s="5">
        <v>50</v>
      </c>
      <c r="O10" s="6">
        <v>0</v>
      </c>
      <c r="P10" s="43"/>
      <c r="Q10" s="43"/>
      <c r="R10" s="43"/>
      <c r="S10" s="43"/>
      <c r="T10" s="2">
        <v>6.6275444030761719</v>
      </c>
      <c r="U10" s="11">
        <v>0.15</v>
      </c>
      <c r="V10" s="11">
        <v>0.11149872190184465</v>
      </c>
      <c r="W10" s="11">
        <v>0.11084440954360755</v>
      </c>
      <c r="X10" s="11">
        <v>0</v>
      </c>
      <c r="Y10" s="19">
        <v>0</v>
      </c>
      <c r="Z10" s="11">
        <f t="shared" si="0"/>
        <v>0.11084440954360755</v>
      </c>
      <c r="AA10" s="46"/>
      <c r="AC10" s="3">
        <v>80.831093624673642</v>
      </c>
      <c r="AD10" s="47" t="s">
        <v>128</v>
      </c>
      <c r="AE10" s="3">
        <v>6.8310936246736418</v>
      </c>
      <c r="AF10" s="47" t="s">
        <v>128</v>
      </c>
    </row>
    <row r="11" spans="1:32" x14ac:dyDescent="0.25">
      <c r="A11" s="41">
        <v>127</v>
      </c>
      <c r="B11" s="43"/>
      <c r="C11" s="4">
        <v>28.7</v>
      </c>
      <c r="D11" s="24"/>
      <c r="E11" s="43"/>
      <c r="F11" s="43"/>
      <c r="G11" s="43"/>
      <c r="H11" s="43"/>
      <c r="I11" s="43"/>
      <c r="J11" s="43"/>
      <c r="K11" s="43"/>
      <c r="L11" s="43"/>
      <c r="M11" s="44"/>
      <c r="N11" s="5">
        <v>50</v>
      </c>
      <c r="O11" s="6">
        <v>0</v>
      </c>
      <c r="P11" s="43"/>
      <c r="Q11" s="43"/>
      <c r="R11" s="43"/>
      <c r="S11" s="43"/>
      <c r="T11" s="2">
        <v>8.1485261917114258</v>
      </c>
      <c r="U11" s="11">
        <v>0.15</v>
      </c>
      <c r="V11" s="11">
        <v>7.6927366098770281E-2</v>
      </c>
      <c r="W11" s="11">
        <v>9.4026698627280483E-2</v>
      </c>
      <c r="X11" s="11">
        <v>4.8215142849523964</v>
      </c>
      <c r="Y11" s="19">
        <v>0</v>
      </c>
      <c r="Z11" s="11">
        <f t="shared" si="0"/>
        <v>4.9155409835796773</v>
      </c>
      <c r="AA11" s="46"/>
      <c r="AC11" s="3">
        <v>57.053445964247416</v>
      </c>
      <c r="AD11" s="47" t="s">
        <v>128</v>
      </c>
      <c r="AE11" s="3">
        <v>0</v>
      </c>
      <c r="AF11" s="47" t="s">
        <v>128</v>
      </c>
    </row>
    <row r="12" spans="1:32" x14ac:dyDescent="0.25">
      <c r="A12" s="41">
        <v>128</v>
      </c>
      <c r="B12" s="43"/>
      <c r="C12" s="43"/>
      <c r="D12" s="24"/>
      <c r="E12" s="43"/>
      <c r="F12" s="43"/>
      <c r="G12" s="43"/>
      <c r="H12" s="43"/>
      <c r="I12" s="43"/>
      <c r="J12" s="43"/>
      <c r="K12" s="43"/>
      <c r="L12" s="43"/>
      <c r="M12" s="44"/>
      <c r="N12" s="5">
        <v>50</v>
      </c>
      <c r="O12" s="6">
        <v>0</v>
      </c>
      <c r="P12" s="43"/>
      <c r="Q12" s="43"/>
      <c r="R12" s="43"/>
      <c r="S12" s="43"/>
      <c r="T12" s="2">
        <v>8.2271862030029297</v>
      </c>
      <c r="U12" s="11">
        <v>0.15</v>
      </c>
      <c r="V12" s="11">
        <v>1</v>
      </c>
      <c r="W12" s="11">
        <v>1.2340779304504395</v>
      </c>
      <c r="X12" s="11">
        <v>0</v>
      </c>
      <c r="Y12" s="19">
        <v>0</v>
      </c>
      <c r="Z12" s="11">
        <f t="shared" si="0"/>
        <v>1.2340779304504395</v>
      </c>
      <c r="AA12" s="46"/>
      <c r="AC12" s="3">
        <v>58.287523894697856</v>
      </c>
      <c r="AD12" s="47" t="s">
        <v>128</v>
      </c>
      <c r="AE12" s="3">
        <v>1.2340779304504395</v>
      </c>
      <c r="AF12" s="47" t="s">
        <v>128</v>
      </c>
    </row>
    <row r="13" spans="1:32" x14ac:dyDescent="0.25">
      <c r="A13" s="41">
        <v>129</v>
      </c>
      <c r="B13" s="43"/>
      <c r="C13" s="43"/>
      <c r="D13" s="24"/>
      <c r="E13" s="43"/>
      <c r="F13" s="43"/>
      <c r="G13" s="43"/>
      <c r="H13" s="43"/>
      <c r="I13" s="43"/>
      <c r="J13" s="43"/>
      <c r="K13" s="43"/>
      <c r="L13" s="43"/>
      <c r="M13" s="44"/>
      <c r="N13" s="5">
        <v>50</v>
      </c>
      <c r="O13" s="6">
        <v>0</v>
      </c>
      <c r="P13" s="43"/>
      <c r="Q13" s="43"/>
      <c r="R13" s="43"/>
      <c r="S13" s="43"/>
      <c r="T13" s="2">
        <v>10.812586784362793</v>
      </c>
      <c r="U13" s="11">
        <v>0.15</v>
      </c>
      <c r="V13" s="11">
        <v>1</v>
      </c>
      <c r="W13" s="11">
        <v>1.6218880176544188</v>
      </c>
      <c r="X13" s="11">
        <v>0</v>
      </c>
      <c r="Y13" s="19">
        <v>0</v>
      </c>
      <c r="Z13" s="11">
        <f t="shared" si="0"/>
        <v>1.6218880176544188</v>
      </c>
      <c r="AA13" s="46"/>
      <c r="AC13" s="3">
        <v>59.909411912352276</v>
      </c>
      <c r="AD13" s="47" t="s">
        <v>128</v>
      </c>
      <c r="AE13" s="3">
        <v>2.855965948104858</v>
      </c>
      <c r="AF13" s="47" t="s">
        <v>128</v>
      </c>
    </row>
    <row r="14" spans="1:32" x14ac:dyDescent="0.25">
      <c r="A14" s="41">
        <v>130</v>
      </c>
      <c r="B14" s="43"/>
      <c r="C14" s="43"/>
      <c r="D14" s="24"/>
      <c r="E14" s="43"/>
      <c r="F14" s="43"/>
      <c r="G14" s="43"/>
      <c r="H14" s="43"/>
      <c r="I14" s="43"/>
      <c r="J14" s="43"/>
      <c r="K14" s="43"/>
      <c r="L14" s="43"/>
      <c r="M14" s="44"/>
      <c r="N14" s="5">
        <v>50</v>
      </c>
      <c r="O14" s="6">
        <v>0</v>
      </c>
      <c r="P14" s="43"/>
      <c r="Q14" s="43"/>
      <c r="R14" s="43"/>
      <c r="S14" s="43"/>
      <c r="T14" s="2">
        <v>8.8067407608032227</v>
      </c>
      <c r="U14" s="11">
        <v>0.15</v>
      </c>
      <c r="V14" s="11">
        <v>1</v>
      </c>
      <c r="W14" s="11">
        <v>1.3210111141204834</v>
      </c>
      <c r="X14" s="11">
        <v>0</v>
      </c>
      <c r="Y14" s="19">
        <v>0</v>
      </c>
      <c r="Z14" s="11">
        <f t="shared" si="0"/>
        <v>1.3210111141204834</v>
      </c>
      <c r="AA14" s="46"/>
      <c r="AC14" s="3">
        <v>61.230423026472756</v>
      </c>
      <c r="AD14" s="47" t="s">
        <v>128</v>
      </c>
      <c r="AE14" s="3">
        <v>4.1769770622253413</v>
      </c>
      <c r="AF14" s="47" t="s">
        <v>128</v>
      </c>
    </row>
    <row r="15" spans="1:32" x14ac:dyDescent="0.25">
      <c r="A15" s="41">
        <v>131</v>
      </c>
      <c r="B15" s="4">
        <v>32</v>
      </c>
      <c r="C15" s="43"/>
      <c r="D15" s="24"/>
      <c r="E15" s="43"/>
      <c r="F15" s="43"/>
      <c r="G15" s="43"/>
      <c r="H15" s="43"/>
      <c r="I15" s="43"/>
      <c r="J15" s="43"/>
      <c r="K15" s="43"/>
      <c r="L15" s="43"/>
      <c r="M15" s="44"/>
      <c r="N15" s="5">
        <v>50</v>
      </c>
      <c r="O15" s="6">
        <v>0</v>
      </c>
      <c r="P15" s="43"/>
      <c r="Q15" s="43"/>
      <c r="R15" s="43"/>
      <c r="S15" s="43"/>
      <c r="T15" s="2">
        <v>0.65563225746154785</v>
      </c>
      <c r="U15" s="11">
        <v>0.15</v>
      </c>
      <c r="V15" s="11">
        <v>0.91946134511490341</v>
      </c>
      <c r="W15" s="11">
        <v>9.0424277601947323E-2</v>
      </c>
      <c r="X15" s="11">
        <v>0.56520797985960058</v>
      </c>
      <c r="Y15" s="19">
        <v>0</v>
      </c>
      <c r="Z15" s="11">
        <f t="shared" si="0"/>
        <v>0.65563225746154785</v>
      </c>
      <c r="AA15" s="46"/>
      <c r="AC15" s="3">
        <v>38.311804876314511</v>
      </c>
      <c r="AD15" s="47" t="s">
        <v>128</v>
      </c>
      <c r="AE15" s="3">
        <v>0</v>
      </c>
      <c r="AF15" s="47" t="s">
        <v>128</v>
      </c>
    </row>
    <row r="16" spans="1:32" x14ac:dyDescent="0.25">
      <c r="A16" s="41">
        <v>132</v>
      </c>
      <c r="B16" s="4">
        <v>16</v>
      </c>
      <c r="C16" s="43"/>
      <c r="D16" s="24"/>
      <c r="E16" s="43"/>
      <c r="F16" s="43"/>
      <c r="G16" s="43"/>
      <c r="H16" s="43"/>
      <c r="I16" s="43"/>
      <c r="J16" s="43"/>
      <c r="K16" s="43"/>
      <c r="L16" s="43"/>
      <c r="M16" s="44"/>
      <c r="N16" s="5">
        <v>50</v>
      </c>
      <c r="O16" s="6">
        <v>0</v>
      </c>
      <c r="P16" s="43"/>
      <c r="Q16" s="43"/>
      <c r="R16" s="43"/>
      <c r="S16" s="43"/>
      <c r="T16" s="2">
        <v>1.3604356050491333</v>
      </c>
      <c r="U16" s="11">
        <v>0.15</v>
      </c>
      <c r="V16" s="11">
        <v>1</v>
      </c>
      <c r="W16" s="11">
        <v>0.20406534075736998</v>
      </c>
      <c r="X16" s="11">
        <v>1.1563702642917633</v>
      </c>
      <c r="Y16" s="19">
        <v>0</v>
      </c>
      <c r="Z16" s="11">
        <f t="shared" si="0"/>
        <v>1.3604356050491333</v>
      </c>
      <c r="AA16" s="46"/>
      <c r="AC16" s="3">
        <v>23.672240481363641</v>
      </c>
      <c r="AD16" s="47" t="s">
        <v>128</v>
      </c>
      <c r="AE16" s="3">
        <v>0</v>
      </c>
      <c r="AF16" s="47" t="s">
        <v>128</v>
      </c>
    </row>
    <row r="17" spans="1:32" x14ac:dyDescent="0.25">
      <c r="A17" s="41">
        <v>133</v>
      </c>
      <c r="B17" s="43"/>
      <c r="C17" s="43"/>
      <c r="D17" s="24"/>
      <c r="E17" s="43"/>
      <c r="F17" s="43"/>
      <c r="G17" s="43"/>
      <c r="H17" s="43"/>
      <c r="I17" s="43"/>
      <c r="J17" s="43"/>
      <c r="K17" s="43"/>
      <c r="L17" s="43"/>
      <c r="M17" s="44"/>
      <c r="N17" s="5">
        <v>50</v>
      </c>
      <c r="O17" s="6">
        <v>0</v>
      </c>
      <c r="P17" s="43"/>
      <c r="Q17" s="43"/>
      <c r="R17" s="43"/>
      <c r="S17" s="43"/>
      <c r="T17" s="2">
        <v>5.873084545135498</v>
      </c>
      <c r="U17" s="11">
        <v>0.15</v>
      </c>
      <c r="V17" s="11">
        <v>1</v>
      </c>
      <c r="W17" s="11">
        <v>0.88096268177032466</v>
      </c>
      <c r="X17" s="11">
        <v>4.9921218633651732</v>
      </c>
      <c r="Y17" s="19">
        <v>0</v>
      </c>
      <c r="Z17" s="11">
        <f t="shared" si="0"/>
        <v>5.873084545135498</v>
      </c>
      <c r="AA17" s="46"/>
      <c r="AC17" s="3">
        <v>24.553203163133965</v>
      </c>
      <c r="AD17" s="47" t="s">
        <v>128</v>
      </c>
      <c r="AE17" s="3">
        <v>0.88096268177032466</v>
      </c>
      <c r="AF17" s="47" t="s">
        <v>128</v>
      </c>
    </row>
    <row r="18" spans="1:32" x14ac:dyDescent="0.25">
      <c r="A18" s="41">
        <v>134</v>
      </c>
      <c r="B18" s="43"/>
      <c r="C18" s="43"/>
      <c r="D18" s="24"/>
      <c r="E18" s="43"/>
      <c r="F18" s="43"/>
      <c r="G18" s="43"/>
      <c r="H18" s="43"/>
      <c r="I18" s="43"/>
      <c r="J18" s="43"/>
      <c r="K18" s="43"/>
      <c r="L18" s="43"/>
      <c r="M18" s="44"/>
      <c r="N18" s="5">
        <v>50</v>
      </c>
      <c r="O18" s="6">
        <v>0</v>
      </c>
      <c r="P18" s="43"/>
      <c r="Q18" s="43"/>
      <c r="R18" s="43"/>
      <c r="S18" s="43"/>
      <c r="T18" s="2">
        <v>1.9501667022705078</v>
      </c>
      <c r="U18" s="11">
        <v>0.15</v>
      </c>
      <c r="V18" s="11">
        <v>1</v>
      </c>
      <c r="W18" s="11">
        <v>0.29252500534057618</v>
      </c>
      <c r="X18" s="11">
        <v>1.6576416969299317</v>
      </c>
      <c r="Y18" s="19">
        <v>0</v>
      </c>
      <c r="Z18" s="11">
        <f t="shared" si="0"/>
        <v>1.9501667022705078</v>
      </c>
      <c r="AA18" s="46"/>
      <c r="AC18" s="3">
        <v>24.84572816847454</v>
      </c>
      <c r="AD18" s="47" t="s">
        <v>128</v>
      </c>
      <c r="AE18" s="3">
        <v>1.1734876871109008</v>
      </c>
      <c r="AF18" s="47" t="s">
        <v>128</v>
      </c>
    </row>
    <row r="19" spans="1:32" x14ac:dyDescent="0.25">
      <c r="A19" s="41">
        <v>135</v>
      </c>
      <c r="B19" s="43"/>
      <c r="C19" s="43"/>
      <c r="D19" s="24"/>
      <c r="E19" s="43"/>
      <c r="F19" s="43"/>
      <c r="G19" s="43"/>
      <c r="H19" s="43"/>
      <c r="I19" s="43"/>
      <c r="J19" s="43"/>
      <c r="K19" s="43"/>
      <c r="L19" s="43"/>
      <c r="M19" s="44"/>
      <c r="N19" s="5">
        <v>50</v>
      </c>
      <c r="O19" s="6">
        <v>0</v>
      </c>
      <c r="P19" s="43"/>
      <c r="Q19" s="43"/>
      <c r="R19" s="43"/>
      <c r="S19" s="43"/>
      <c r="T19" s="2">
        <v>2.7340865135192871</v>
      </c>
      <c r="U19" s="11">
        <v>0.15</v>
      </c>
      <c r="V19" s="11">
        <v>1</v>
      </c>
      <c r="W19" s="11">
        <v>0.41011297702789307</v>
      </c>
      <c r="X19" s="11">
        <v>1.7850284598452946</v>
      </c>
      <c r="Y19" s="19">
        <v>0</v>
      </c>
      <c r="Z19" s="11">
        <f t="shared" si="0"/>
        <v>2.1951414368731879</v>
      </c>
      <c r="AA19" s="46"/>
      <c r="AC19" s="3">
        <v>25.255841145502433</v>
      </c>
      <c r="AD19" s="47" t="s">
        <v>128</v>
      </c>
      <c r="AE19" s="3">
        <v>1.5836006641387939</v>
      </c>
      <c r="AF19" s="47" t="s">
        <v>128</v>
      </c>
    </row>
    <row r="20" spans="1:32" x14ac:dyDescent="0.25">
      <c r="A20" s="41">
        <v>136</v>
      </c>
      <c r="B20" s="43"/>
      <c r="C20" s="43"/>
      <c r="D20" s="24"/>
      <c r="E20" s="43"/>
      <c r="F20" s="43"/>
      <c r="G20" s="43"/>
      <c r="H20" s="43"/>
      <c r="I20" s="43"/>
      <c r="J20" s="43"/>
      <c r="K20" s="43"/>
      <c r="L20" s="43"/>
      <c r="M20" s="44"/>
      <c r="N20" s="5">
        <v>50</v>
      </c>
      <c r="O20" s="6">
        <v>0</v>
      </c>
      <c r="P20" s="43"/>
      <c r="Q20" s="43"/>
      <c r="R20" s="43"/>
      <c r="S20" s="43"/>
      <c r="T20" s="2">
        <v>5.9521341323852539</v>
      </c>
      <c r="U20" s="11">
        <v>0.15</v>
      </c>
      <c r="V20" s="11">
        <v>1</v>
      </c>
      <c r="W20" s="11">
        <v>0.89282011985778809</v>
      </c>
      <c r="X20" s="11">
        <v>0</v>
      </c>
      <c r="Y20" s="19">
        <v>0</v>
      </c>
      <c r="Z20" s="11">
        <f t="shared" si="0"/>
        <v>0.89282011985778809</v>
      </c>
      <c r="AA20" s="46"/>
      <c r="AC20" s="3">
        <v>26.148661265360222</v>
      </c>
      <c r="AD20" s="47" t="s">
        <v>128</v>
      </c>
      <c r="AE20" s="3">
        <v>2.4764207839965819</v>
      </c>
      <c r="AF20" s="47" t="s">
        <v>128</v>
      </c>
    </row>
    <row r="21" spans="1:32" x14ac:dyDescent="0.25">
      <c r="A21" s="41">
        <v>137</v>
      </c>
      <c r="B21" s="43"/>
      <c r="C21" s="43"/>
      <c r="D21" s="24"/>
      <c r="E21" s="43"/>
      <c r="F21" s="43"/>
      <c r="G21" s="43"/>
      <c r="H21" s="43"/>
      <c r="I21" s="43"/>
      <c r="J21" s="43"/>
      <c r="K21" s="43"/>
      <c r="L21" s="43"/>
      <c r="M21" s="44"/>
      <c r="N21" s="5">
        <v>50</v>
      </c>
      <c r="O21" s="6">
        <v>0</v>
      </c>
      <c r="P21" s="43"/>
      <c r="Q21" s="43"/>
      <c r="R21" s="43"/>
      <c r="S21" s="43"/>
      <c r="T21" s="2">
        <v>3.3208818435668945</v>
      </c>
      <c r="U21" s="11">
        <v>0.15</v>
      </c>
      <c r="V21" s="11">
        <v>1</v>
      </c>
      <c r="W21" s="11">
        <v>0.49813227653503417</v>
      </c>
      <c r="X21" s="11">
        <v>0</v>
      </c>
      <c r="Y21" s="19">
        <v>0</v>
      </c>
      <c r="Z21" s="11">
        <f t="shared" si="0"/>
        <v>0.49813227653503417</v>
      </c>
      <c r="AA21" s="46"/>
      <c r="AC21" s="3">
        <v>26.646793541895256</v>
      </c>
      <c r="AD21" s="47" t="s">
        <v>128</v>
      </c>
      <c r="AE21" s="3">
        <v>2.9745530605316159</v>
      </c>
      <c r="AF21" s="47" t="s">
        <v>128</v>
      </c>
    </row>
    <row r="22" spans="1:32" x14ac:dyDescent="0.25">
      <c r="A22" s="41">
        <v>138</v>
      </c>
      <c r="B22" s="4">
        <v>15</v>
      </c>
      <c r="C22" s="43"/>
      <c r="D22" s="24"/>
      <c r="E22" s="43"/>
      <c r="F22" s="43"/>
      <c r="G22" s="43"/>
      <c r="H22" s="43"/>
      <c r="I22" s="43"/>
      <c r="J22" s="43"/>
      <c r="K22" s="43"/>
      <c r="L22" s="43"/>
      <c r="M22" s="44"/>
      <c r="N22" s="5">
        <v>50</v>
      </c>
      <c r="O22" s="6">
        <v>0</v>
      </c>
      <c r="P22" s="43"/>
      <c r="Q22" s="43"/>
      <c r="R22" s="43"/>
      <c r="S22" s="43"/>
      <c r="T22" s="2">
        <v>1.1735608577728271</v>
      </c>
      <c r="U22" s="11">
        <v>0.15</v>
      </c>
      <c r="V22" s="11">
        <v>1</v>
      </c>
      <c r="W22" s="11">
        <v>0.17603412866592408</v>
      </c>
      <c r="X22" s="11">
        <v>0.9975267291069031</v>
      </c>
      <c r="Y22" s="19">
        <v>0</v>
      </c>
      <c r="Z22" s="11">
        <f t="shared" si="0"/>
        <v>1.1735608577728271</v>
      </c>
      <c r="AA22" s="46"/>
      <c r="AC22" s="3">
        <v>20.822827670561182</v>
      </c>
      <c r="AD22" s="47" t="s">
        <v>128</v>
      </c>
      <c r="AE22" s="3">
        <v>0</v>
      </c>
      <c r="AF22" s="47" t="s">
        <v>128</v>
      </c>
    </row>
    <row r="23" spans="1:32" x14ac:dyDescent="0.25">
      <c r="A23" s="41">
        <v>139</v>
      </c>
      <c r="B23" s="4">
        <v>17</v>
      </c>
      <c r="C23" s="43"/>
      <c r="D23" s="24"/>
      <c r="E23" s="43"/>
      <c r="F23" s="43"/>
      <c r="G23" s="43"/>
      <c r="H23" s="43"/>
      <c r="I23" s="43"/>
      <c r="J23" s="43"/>
      <c r="K23" s="43"/>
      <c r="L23" s="43"/>
      <c r="M23" s="44"/>
      <c r="N23" s="5">
        <v>50</v>
      </c>
      <c r="O23" s="6">
        <v>0</v>
      </c>
      <c r="P23" s="43"/>
      <c r="Q23" s="43"/>
      <c r="R23" s="43"/>
      <c r="S23" s="43"/>
      <c r="T23" s="2">
        <v>1.0426875352859497</v>
      </c>
      <c r="U23" s="11">
        <v>0.15</v>
      </c>
      <c r="V23" s="11">
        <v>1</v>
      </c>
      <c r="W23" s="11">
        <v>0.15640313029289246</v>
      </c>
      <c r="X23" s="11">
        <v>0.88628440499305727</v>
      </c>
      <c r="Y23" s="19">
        <v>0</v>
      </c>
      <c r="Z23" s="11">
        <f t="shared" si="0"/>
        <v>1.0426875352859497</v>
      </c>
      <c r="AA23" s="46"/>
      <c r="AC23" s="3">
        <v>4.8655152058471316</v>
      </c>
      <c r="AD23" s="47" t="s">
        <v>128</v>
      </c>
      <c r="AE23" s="3">
        <v>0</v>
      </c>
      <c r="AF23" s="47" t="s">
        <v>128</v>
      </c>
    </row>
    <row r="24" spans="1:32" x14ac:dyDescent="0.25">
      <c r="A24" s="41">
        <v>140</v>
      </c>
      <c r="B24" s="4">
        <v>7</v>
      </c>
      <c r="C24" s="43"/>
      <c r="D24" s="24"/>
      <c r="E24" s="43"/>
      <c r="F24" s="43"/>
      <c r="G24" s="43"/>
      <c r="H24" s="43"/>
      <c r="I24" s="43"/>
      <c r="J24" s="43"/>
      <c r="K24" s="43"/>
      <c r="L24" s="43"/>
      <c r="M24" s="44"/>
      <c r="N24" s="5">
        <v>60</v>
      </c>
      <c r="O24" s="6">
        <v>0</v>
      </c>
      <c r="P24" s="43"/>
      <c r="Q24" s="43"/>
      <c r="R24" s="43"/>
      <c r="S24" s="43"/>
      <c r="T24" s="2">
        <v>3.8795163631439209</v>
      </c>
      <c r="U24" s="11">
        <v>0.15</v>
      </c>
      <c r="V24" s="11">
        <v>1</v>
      </c>
      <c r="W24" s="11">
        <v>0.58192745447158811</v>
      </c>
      <c r="X24" s="11">
        <v>3.2975889086723327</v>
      </c>
      <c r="Y24" s="19">
        <v>0</v>
      </c>
      <c r="Z24" s="11">
        <f t="shared" si="0"/>
        <v>3.8795163631439209</v>
      </c>
      <c r="AA24" s="46"/>
      <c r="AC24" s="3">
        <v>3.6974426603187194</v>
      </c>
      <c r="AD24" s="47" t="s">
        <v>128</v>
      </c>
      <c r="AE24" s="3">
        <v>0</v>
      </c>
      <c r="AF24" s="47" t="s">
        <v>128</v>
      </c>
    </row>
    <row r="25" spans="1:32" x14ac:dyDescent="0.25">
      <c r="A25" s="41">
        <v>141</v>
      </c>
      <c r="B25" s="43"/>
      <c r="C25" s="43"/>
      <c r="D25" s="24"/>
      <c r="E25" s="43"/>
      <c r="F25" s="43"/>
      <c r="G25" s="43"/>
      <c r="H25" s="43"/>
      <c r="I25" s="43"/>
      <c r="J25" s="43"/>
      <c r="K25" s="43"/>
      <c r="L25" s="43"/>
      <c r="M25" s="44"/>
      <c r="N25" s="5">
        <v>60</v>
      </c>
      <c r="O25" s="6">
        <v>0</v>
      </c>
      <c r="P25" s="43"/>
      <c r="Q25" s="43"/>
      <c r="R25" s="43"/>
      <c r="S25" s="43"/>
      <c r="T25" s="2">
        <v>5.4717726707458496</v>
      </c>
      <c r="U25" s="11">
        <v>0.15</v>
      </c>
      <c r="V25" s="11">
        <v>1</v>
      </c>
      <c r="W25" s="11">
        <v>0.82076590061187737</v>
      </c>
      <c r="X25" s="11">
        <v>4.6510067701339723</v>
      </c>
      <c r="Y25" s="19">
        <v>0</v>
      </c>
      <c r="Z25" s="11">
        <f t="shared" si="0"/>
        <v>5.4717726707458496</v>
      </c>
      <c r="AA25" s="46"/>
      <c r="AC25" s="3">
        <v>4.5182085609305966</v>
      </c>
      <c r="AD25" s="47" t="s">
        <v>128</v>
      </c>
      <c r="AE25" s="3">
        <v>0.82076590061187737</v>
      </c>
      <c r="AF25" s="47" t="s">
        <v>128</v>
      </c>
    </row>
    <row r="26" spans="1:32" x14ac:dyDescent="0.25">
      <c r="A26" s="41">
        <v>142</v>
      </c>
      <c r="B26" s="43"/>
      <c r="C26" s="43"/>
      <c r="D26" s="24"/>
      <c r="E26" s="43"/>
      <c r="F26" s="43"/>
      <c r="G26" s="43"/>
      <c r="H26" s="43"/>
      <c r="I26" s="43"/>
      <c r="J26" s="43"/>
      <c r="K26" s="43"/>
      <c r="L26" s="43"/>
      <c r="M26" s="44"/>
      <c r="N26" s="5">
        <v>70</v>
      </c>
      <c r="O26" s="6">
        <v>0</v>
      </c>
      <c r="P26" s="43"/>
      <c r="Q26" s="43"/>
      <c r="R26" s="43"/>
      <c r="S26" s="43"/>
      <c r="T26" s="2">
        <v>7.4921016693115234</v>
      </c>
      <c r="U26" s="11">
        <v>0.15</v>
      </c>
      <c r="V26" s="11">
        <v>1</v>
      </c>
      <c r="W26" s="11">
        <v>1.1238152503967285</v>
      </c>
      <c r="X26" s="11">
        <v>5.3038775920867893</v>
      </c>
      <c r="Y26" s="19">
        <v>0</v>
      </c>
      <c r="Z26" s="11">
        <f t="shared" si="0"/>
        <v>6.427692842483518</v>
      </c>
      <c r="AA26" s="46"/>
      <c r="AC26" s="3">
        <v>5.6420238113273253</v>
      </c>
      <c r="AD26" s="47" t="s">
        <v>128</v>
      </c>
      <c r="AE26" s="3">
        <v>1.944581151008606</v>
      </c>
      <c r="AF26" s="47" t="s">
        <v>128</v>
      </c>
    </row>
    <row r="27" spans="1:32" x14ac:dyDescent="0.25">
      <c r="A27" s="41">
        <v>143</v>
      </c>
      <c r="B27" s="43"/>
      <c r="C27" s="43"/>
      <c r="D27" s="24"/>
      <c r="E27" s="43"/>
      <c r="F27" s="43"/>
      <c r="G27" s="43"/>
      <c r="H27" s="43"/>
      <c r="I27" s="43"/>
      <c r="J27" s="43"/>
      <c r="K27" s="43"/>
      <c r="L27" s="43"/>
      <c r="M27" s="44"/>
      <c r="N27" s="5">
        <v>70</v>
      </c>
      <c r="O27" s="6">
        <v>0</v>
      </c>
      <c r="P27" s="43"/>
      <c r="Q27" s="43"/>
      <c r="R27" s="43"/>
      <c r="S27" s="43"/>
      <c r="T27" s="2">
        <v>6.7288112640380859</v>
      </c>
      <c r="U27" s="11">
        <v>0.15</v>
      </c>
      <c r="V27" s="11">
        <v>1</v>
      </c>
      <c r="W27" s="11">
        <v>1.0093216896057129</v>
      </c>
      <c r="X27" s="11">
        <v>0</v>
      </c>
      <c r="Y27" s="19">
        <v>0</v>
      </c>
      <c r="Z27" s="11">
        <f t="shared" si="0"/>
        <v>1.0093216896057129</v>
      </c>
      <c r="AA27" s="46"/>
      <c r="AC27" s="3">
        <v>6.6513455009330382</v>
      </c>
      <c r="AD27" s="47" t="s">
        <v>128</v>
      </c>
      <c r="AE27" s="3">
        <v>2.9539028406143188</v>
      </c>
      <c r="AF27" s="47" t="s">
        <v>128</v>
      </c>
    </row>
    <row r="28" spans="1:32" x14ac:dyDescent="0.25">
      <c r="A28" s="41">
        <v>144</v>
      </c>
      <c r="B28" s="4">
        <v>6</v>
      </c>
      <c r="C28" s="43"/>
      <c r="D28" s="24"/>
      <c r="E28" s="43"/>
      <c r="F28" s="43"/>
      <c r="G28" s="43"/>
      <c r="H28" s="43"/>
      <c r="I28" s="43"/>
      <c r="J28" s="43"/>
      <c r="K28" s="43"/>
      <c r="L28" s="43"/>
      <c r="M28" s="44"/>
      <c r="N28" s="5">
        <v>80</v>
      </c>
      <c r="O28" s="6">
        <v>0</v>
      </c>
      <c r="P28" s="43"/>
      <c r="Q28" s="43"/>
      <c r="R28" s="43"/>
      <c r="S28" s="43"/>
      <c r="T28" s="2">
        <v>1.2234795093536377</v>
      </c>
      <c r="U28" s="11">
        <v>0.15</v>
      </c>
      <c r="V28" s="11">
        <v>1</v>
      </c>
      <c r="W28" s="11">
        <v>0.18352192640304565</v>
      </c>
      <c r="X28" s="11">
        <v>1.039957582950592</v>
      </c>
      <c r="Y28" s="19">
        <v>0</v>
      </c>
      <c r="Z28" s="11">
        <f t="shared" si="0"/>
        <v>1.2234795093536377</v>
      </c>
      <c r="AA28" s="46"/>
      <c r="AC28" s="3">
        <v>5.3348674273360839</v>
      </c>
      <c r="AD28" s="47" t="s">
        <v>128</v>
      </c>
      <c r="AE28" s="3">
        <v>1.6374247670173645</v>
      </c>
      <c r="AF28" s="47" t="s">
        <v>128</v>
      </c>
    </row>
    <row r="29" spans="1:32" x14ac:dyDescent="0.25">
      <c r="A29" s="41">
        <v>145</v>
      </c>
      <c r="B29" s="43"/>
      <c r="C29" s="43"/>
      <c r="D29" s="24"/>
      <c r="E29" s="43"/>
      <c r="F29" s="43"/>
      <c r="G29" s="43"/>
      <c r="H29" s="43"/>
      <c r="I29" s="43"/>
      <c r="J29" s="43"/>
      <c r="K29" s="43"/>
      <c r="L29" s="43"/>
      <c r="M29" s="13" t="s">
        <v>17</v>
      </c>
      <c r="N29" s="5">
        <v>90</v>
      </c>
      <c r="O29" s="6">
        <v>0</v>
      </c>
      <c r="P29" s="43"/>
      <c r="Q29" s="43"/>
      <c r="R29" s="43"/>
      <c r="S29" s="43"/>
      <c r="T29" s="2">
        <v>4.9917988777160645</v>
      </c>
      <c r="U29" s="11">
        <v>0.15</v>
      </c>
      <c r="V29" s="11">
        <v>1</v>
      </c>
      <c r="W29" s="11">
        <v>0.74876983165740962</v>
      </c>
      <c r="X29" s="11">
        <v>3.460042417049408</v>
      </c>
      <c r="Y29" s="19">
        <v>0</v>
      </c>
      <c r="Z29" s="11">
        <f t="shared" si="0"/>
        <v>4.2088122487068178</v>
      </c>
      <c r="AA29" s="46"/>
      <c r="AC29" s="3">
        <v>6.0836372589934937</v>
      </c>
      <c r="AD29" s="47" t="s">
        <v>128</v>
      </c>
      <c r="AE29" s="3">
        <v>2.3861945986747743</v>
      </c>
      <c r="AF29" s="47" t="s">
        <v>128</v>
      </c>
    </row>
    <row r="30" spans="1:32" x14ac:dyDescent="0.25">
      <c r="A30" s="41">
        <v>146</v>
      </c>
      <c r="B30" s="43"/>
      <c r="C30" s="43"/>
      <c r="D30" s="24"/>
      <c r="E30" s="43"/>
      <c r="F30" s="43"/>
      <c r="G30" s="43"/>
      <c r="H30" s="43"/>
      <c r="I30" s="43"/>
      <c r="J30" s="43"/>
      <c r="K30" s="43"/>
      <c r="L30" s="43"/>
      <c r="M30" s="44"/>
      <c r="N30" s="5">
        <v>100</v>
      </c>
      <c r="O30" s="6">
        <v>0.01</v>
      </c>
      <c r="P30" s="43"/>
      <c r="Q30" s="43"/>
      <c r="R30" s="43"/>
      <c r="S30" s="43"/>
      <c r="T30" s="2">
        <v>4.9561605453491211</v>
      </c>
      <c r="U30" s="11">
        <v>0.16012499999999999</v>
      </c>
      <c r="V30" s="11">
        <v>1</v>
      </c>
      <c r="W30" s="11">
        <v>0.79360520732402795</v>
      </c>
      <c r="X30" s="11">
        <v>0</v>
      </c>
      <c r="Y30" s="19">
        <v>0</v>
      </c>
      <c r="Z30" s="11">
        <f t="shared" si="0"/>
        <v>0.79360520732402795</v>
      </c>
      <c r="AA30" s="46"/>
      <c r="AC30" s="3">
        <v>6.8772424663175213</v>
      </c>
      <c r="AD30" s="47" t="s">
        <v>128</v>
      </c>
      <c r="AE30" s="3">
        <v>3.1797998059988024</v>
      </c>
      <c r="AF30" s="47" t="s">
        <v>128</v>
      </c>
    </row>
    <row r="31" spans="1:32" x14ac:dyDescent="0.25">
      <c r="A31" s="41">
        <v>147</v>
      </c>
      <c r="B31" s="43"/>
      <c r="C31" s="43"/>
      <c r="D31" s="24"/>
      <c r="E31" s="43"/>
      <c r="F31" s="43"/>
      <c r="G31" s="43"/>
      <c r="H31" s="43"/>
      <c r="I31" s="43"/>
      <c r="J31" s="43"/>
      <c r="K31" s="43"/>
      <c r="L31" s="43"/>
      <c r="M31" s="44"/>
      <c r="N31" s="5">
        <v>110</v>
      </c>
      <c r="O31" s="7">
        <v>0.01</v>
      </c>
      <c r="P31" s="43"/>
      <c r="Q31" s="43"/>
      <c r="R31" s="43"/>
      <c r="S31" s="43"/>
      <c r="T31" s="2">
        <v>5.8734188079833984</v>
      </c>
      <c r="U31" s="11">
        <v>0.16012499999999999</v>
      </c>
      <c r="V31" s="11">
        <v>1</v>
      </c>
      <c r="W31" s="11">
        <v>0.94048118662834157</v>
      </c>
      <c r="X31" s="11">
        <v>0</v>
      </c>
      <c r="Y31" s="19">
        <v>0</v>
      </c>
      <c r="Z31" s="11">
        <f t="shared" si="0"/>
        <v>0.94048118662834157</v>
      </c>
      <c r="AA31" s="46"/>
      <c r="AC31" s="3">
        <v>7.8177236529458627</v>
      </c>
      <c r="AD31" s="47" t="s">
        <v>128</v>
      </c>
      <c r="AE31" s="3">
        <v>4.1202809926271442</v>
      </c>
      <c r="AF31" s="47" t="s">
        <v>128</v>
      </c>
    </row>
    <row r="32" spans="1:32" x14ac:dyDescent="0.25">
      <c r="A32" s="41">
        <v>148</v>
      </c>
      <c r="B32" s="43"/>
      <c r="C32" s="43"/>
      <c r="D32" s="24"/>
      <c r="E32" s="43"/>
      <c r="F32" s="43"/>
      <c r="G32" s="43"/>
      <c r="H32" s="43"/>
      <c r="I32" s="43"/>
      <c r="J32" s="43"/>
      <c r="K32" s="43"/>
      <c r="L32" s="43"/>
      <c r="M32" s="44"/>
      <c r="N32" s="5">
        <v>120</v>
      </c>
      <c r="O32" s="6">
        <v>0.01</v>
      </c>
      <c r="P32" s="43"/>
      <c r="Q32" s="43"/>
      <c r="R32" s="43"/>
      <c r="S32" s="43"/>
      <c r="T32" s="2">
        <v>4.1040725708007812</v>
      </c>
      <c r="U32" s="11">
        <v>0.16012499999999999</v>
      </c>
      <c r="V32" s="11">
        <v>1</v>
      </c>
      <c r="W32" s="11">
        <v>0.6571646203994751</v>
      </c>
      <c r="X32" s="11">
        <v>0</v>
      </c>
      <c r="Y32" s="19">
        <v>0</v>
      </c>
      <c r="Z32" s="11">
        <f t="shared" si="0"/>
        <v>0.6571646203994751</v>
      </c>
      <c r="AA32" s="46"/>
      <c r="AC32" s="3">
        <v>8.4748882733453375</v>
      </c>
      <c r="AD32" s="47" t="s">
        <v>128</v>
      </c>
      <c r="AE32" s="3">
        <v>4.777445613026619</v>
      </c>
      <c r="AF32" s="47" t="s">
        <v>128</v>
      </c>
    </row>
    <row r="33" spans="1:32" x14ac:dyDescent="0.25">
      <c r="A33" s="41">
        <v>149</v>
      </c>
      <c r="B33" s="43"/>
      <c r="C33" s="43"/>
      <c r="D33" s="24"/>
      <c r="E33" s="43"/>
      <c r="F33" s="43"/>
      <c r="G33" s="43"/>
      <c r="H33" s="43"/>
      <c r="I33" s="43"/>
      <c r="J33" s="43"/>
      <c r="K33" s="43"/>
      <c r="L33" s="43"/>
      <c r="M33" s="44"/>
      <c r="N33" s="5">
        <v>130</v>
      </c>
      <c r="O33" s="6">
        <v>0.01</v>
      </c>
      <c r="P33" s="43"/>
      <c r="Q33" s="43"/>
      <c r="R33" s="43"/>
      <c r="S33" s="43"/>
      <c r="T33" s="2">
        <v>4.2839870452880859</v>
      </c>
      <c r="U33" s="11">
        <v>0.16012499999999999</v>
      </c>
      <c r="V33" s="11">
        <v>1</v>
      </c>
      <c r="W33" s="11">
        <v>0.68597342562675467</v>
      </c>
      <c r="X33" s="11">
        <v>0</v>
      </c>
      <c r="Y33" s="19">
        <v>0</v>
      </c>
      <c r="Z33" s="11">
        <f t="shared" si="0"/>
        <v>0.68597342562675467</v>
      </c>
      <c r="AA33" s="46"/>
      <c r="AC33" s="3">
        <v>9.1608616989720915</v>
      </c>
      <c r="AD33" s="47" t="s">
        <v>128</v>
      </c>
      <c r="AE33" s="3">
        <v>5.4634190386533739</v>
      </c>
      <c r="AF33" s="47" t="s">
        <v>128</v>
      </c>
    </row>
    <row r="34" spans="1:32" x14ac:dyDescent="0.25">
      <c r="A34" s="41">
        <v>150</v>
      </c>
      <c r="B34" s="43"/>
      <c r="C34" s="43"/>
      <c r="D34" s="24"/>
      <c r="E34" s="43"/>
      <c r="F34" s="43"/>
      <c r="G34" s="43"/>
      <c r="H34" s="43"/>
      <c r="I34" s="43"/>
      <c r="J34" s="43"/>
      <c r="K34" s="43"/>
      <c r="L34" s="43"/>
      <c r="M34" s="44"/>
      <c r="N34" s="5">
        <v>140</v>
      </c>
      <c r="O34" s="6">
        <v>0.01</v>
      </c>
      <c r="P34" s="43"/>
      <c r="Q34" s="43"/>
      <c r="R34" s="43"/>
      <c r="S34" s="43"/>
      <c r="T34" s="2">
        <v>5.5158252716064453</v>
      </c>
      <c r="U34" s="11">
        <v>0.16012499999999999</v>
      </c>
      <c r="V34" s="11">
        <v>1</v>
      </c>
      <c r="W34" s="11">
        <v>0.883221521615982</v>
      </c>
      <c r="X34" s="11">
        <v>0</v>
      </c>
      <c r="Y34" s="19">
        <v>0</v>
      </c>
      <c r="Z34" s="11">
        <f t="shared" si="0"/>
        <v>0.883221521615982</v>
      </c>
      <c r="AA34" s="46"/>
      <c r="AC34" s="3">
        <v>10.044083220588073</v>
      </c>
      <c r="AD34" s="47" t="s">
        <v>128</v>
      </c>
      <c r="AE34" s="3">
        <v>6.3466405602693561</v>
      </c>
      <c r="AF34" s="47" t="s">
        <v>128</v>
      </c>
    </row>
    <row r="35" spans="1:32" x14ac:dyDescent="0.25">
      <c r="A35" s="41">
        <v>151</v>
      </c>
      <c r="B35" s="43"/>
      <c r="C35" s="4">
        <v>6.1</v>
      </c>
      <c r="D35" s="24"/>
      <c r="E35" s="43"/>
      <c r="F35" s="43"/>
      <c r="G35" s="43"/>
      <c r="H35" s="43"/>
      <c r="I35" s="43"/>
      <c r="J35" s="43"/>
      <c r="K35" s="43"/>
      <c r="L35" s="43"/>
      <c r="M35" s="44"/>
      <c r="N35" s="5">
        <v>150</v>
      </c>
      <c r="O35" s="7">
        <v>0.01</v>
      </c>
      <c r="P35" s="43"/>
      <c r="Q35" s="43"/>
      <c r="R35" s="43"/>
      <c r="S35" s="43"/>
      <c r="T35" s="2">
        <v>9.4284648895263672</v>
      </c>
      <c r="U35" s="11">
        <v>0.16012499999999999</v>
      </c>
      <c r="V35" s="11">
        <v>1</v>
      </c>
      <c r="W35" s="11">
        <v>1.5097329404354094</v>
      </c>
      <c r="X35" s="11">
        <v>2.1328360263411246</v>
      </c>
      <c r="Y35" s="19">
        <v>0</v>
      </c>
      <c r="Z35" s="11">
        <f t="shared" si="0"/>
        <v>3.6425689667765342</v>
      </c>
      <c r="AA35" s="46"/>
      <c r="AC35" s="3">
        <v>7.5866521873646064</v>
      </c>
      <c r="AD35" s="47" t="s">
        <v>128</v>
      </c>
      <c r="AE35" s="3">
        <v>3.8892095270458902</v>
      </c>
      <c r="AF35" s="47" t="s">
        <v>128</v>
      </c>
    </row>
    <row r="36" spans="1:32" x14ac:dyDescent="0.25">
      <c r="A36" s="41">
        <v>152</v>
      </c>
      <c r="B36" s="43"/>
      <c r="C36" s="43"/>
      <c r="D36" s="24"/>
      <c r="E36" s="43"/>
      <c r="F36" s="43"/>
      <c r="G36" s="43"/>
      <c r="H36" s="43"/>
      <c r="I36" s="43"/>
      <c r="J36" s="43"/>
      <c r="K36" s="43"/>
      <c r="L36" s="43"/>
      <c r="M36" s="44"/>
      <c r="N36" s="5">
        <v>160</v>
      </c>
      <c r="O36" s="6">
        <v>0.01</v>
      </c>
      <c r="P36" s="43"/>
      <c r="Q36" s="43"/>
      <c r="R36" s="43"/>
      <c r="S36" s="43"/>
      <c r="T36" s="2">
        <v>4.7227187156677246</v>
      </c>
      <c r="U36" s="11">
        <v>0.16012499999999999</v>
      </c>
      <c r="V36" s="11">
        <v>1</v>
      </c>
      <c r="W36" s="11">
        <v>0.75622533434629435</v>
      </c>
      <c r="X36" s="11">
        <v>0</v>
      </c>
      <c r="Y36" s="19">
        <v>0</v>
      </c>
      <c r="Z36" s="11">
        <f t="shared" si="0"/>
        <v>0.75622533434629435</v>
      </c>
      <c r="AA36" s="46"/>
      <c r="AC36" s="3">
        <v>8.3428775217108999</v>
      </c>
      <c r="AD36" s="47" t="s">
        <v>128</v>
      </c>
      <c r="AE36" s="3">
        <v>4.6454348613921841</v>
      </c>
      <c r="AF36" s="47" t="s">
        <v>128</v>
      </c>
    </row>
    <row r="37" spans="1:32" x14ac:dyDescent="0.25">
      <c r="A37" s="41">
        <v>153</v>
      </c>
      <c r="B37" s="43"/>
      <c r="C37" s="43"/>
      <c r="D37" s="24"/>
      <c r="E37" s="43"/>
      <c r="F37" s="43"/>
      <c r="G37" s="43"/>
      <c r="H37" s="43"/>
      <c r="I37" s="43"/>
      <c r="J37" s="43"/>
      <c r="K37" s="43"/>
      <c r="L37" s="43"/>
      <c r="M37" s="44"/>
      <c r="N37" s="5">
        <v>170</v>
      </c>
      <c r="O37" s="6">
        <v>0.01</v>
      </c>
      <c r="P37" s="43"/>
      <c r="Q37" s="43"/>
      <c r="R37" s="43"/>
      <c r="S37" s="43"/>
      <c r="T37" s="2">
        <v>12.066609382629395</v>
      </c>
      <c r="U37" s="11">
        <v>0.16012499999999999</v>
      </c>
      <c r="V37" s="11">
        <v>1</v>
      </c>
      <c r="W37" s="11">
        <v>1.9321658273935316</v>
      </c>
      <c r="X37" s="11">
        <v>0</v>
      </c>
      <c r="Y37" s="19">
        <v>0</v>
      </c>
      <c r="Z37" s="11">
        <f t="shared" si="0"/>
        <v>1.9321658273935316</v>
      </c>
      <c r="AA37" s="46"/>
      <c r="AC37" s="3">
        <v>10.275043349104431</v>
      </c>
      <c r="AD37" s="47" t="s">
        <v>128</v>
      </c>
      <c r="AE37" s="3">
        <v>6.5776006887857159</v>
      </c>
      <c r="AF37" s="47" t="s">
        <v>128</v>
      </c>
    </row>
    <row r="38" spans="1:32" x14ac:dyDescent="0.25">
      <c r="A38" s="41">
        <v>154</v>
      </c>
      <c r="B38" s="43"/>
      <c r="C38" s="43"/>
      <c r="D38" s="24"/>
      <c r="E38" s="43"/>
      <c r="F38" s="43"/>
      <c r="G38" s="43"/>
      <c r="H38" s="43"/>
      <c r="I38" s="43"/>
      <c r="J38" s="43"/>
      <c r="K38" s="43"/>
      <c r="L38" s="43"/>
      <c r="M38" s="44"/>
      <c r="N38" s="5">
        <v>180</v>
      </c>
      <c r="O38" s="6">
        <v>0.01</v>
      </c>
      <c r="P38" s="43"/>
      <c r="Q38" s="43"/>
      <c r="R38" s="43"/>
      <c r="S38" s="43"/>
      <c r="T38" s="2">
        <v>8.1891517639160156</v>
      </c>
      <c r="U38" s="11">
        <v>0.17024999999999998</v>
      </c>
      <c r="V38" s="11">
        <v>1</v>
      </c>
      <c r="W38" s="11">
        <v>1.3942030878067015</v>
      </c>
      <c r="X38" s="11">
        <v>0</v>
      </c>
      <c r="Y38" s="19">
        <v>0</v>
      </c>
      <c r="Z38" s="11">
        <f t="shared" si="0"/>
        <v>1.3942030878067015</v>
      </c>
      <c r="AA38" s="46"/>
      <c r="AC38" s="3">
        <v>11.669246436911132</v>
      </c>
      <c r="AD38" s="47" t="s">
        <v>128</v>
      </c>
      <c r="AE38" s="3">
        <v>7.9718037765924175</v>
      </c>
      <c r="AF38" s="47" t="s">
        <v>128</v>
      </c>
    </row>
    <row r="39" spans="1:32" x14ac:dyDescent="0.25">
      <c r="A39" s="41">
        <v>155</v>
      </c>
      <c r="B39" s="43"/>
      <c r="C39" s="43"/>
      <c r="D39" s="24"/>
      <c r="E39" s="43"/>
      <c r="F39" s="43"/>
      <c r="G39" s="43"/>
      <c r="H39" s="43"/>
      <c r="I39" s="43"/>
      <c r="J39" s="43"/>
      <c r="K39" s="43"/>
      <c r="L39" s="43"/>
      <c r="M39" s="44"/>
      <c r="N39" s="5">
        <v>190</v>
      </c>
      <c r="O39" s="6">
        <v>0.02</v>
      </c>
      <c r="P39" s="43"/>
      <c r="Q39" s="43"/>
      <c r="R39" s="43"/>
      <c r="S39" s="43"/>
      <c r="T39" s="2">
        <v>7.6262431144714355</v>
      </c>
      <c r="U39" s="11">
        <v>0.17024999999999998</v>
      </c>
      <c r="V39" s="11">
        <v>1</v>
      </c>
      <c r="W39" s="11">
        <v>1.2983678902387619</v>
      </c>
      <c r="X39" s="11">
        <v>0</v>
      </c>
      <c r="Y39" s="19">
        <v>0</v>
      </c>
      <c r="Z39" s="11">
        <f t="shared" si="0"/>
        <v>1.2983678902387619</v>
      </c>
      <c r="AA39" s="46"/>
      <c r="AC39" s="3">
        <v>12.967614327149894</v>
      </c>
      <c r="AD39" s="47" t="s">
        <v>128</v>
      </c>
      <c r="AE39" s="3">
        <v>9.27017166683118</v>
      </c>
      <c r="AF39" s="47" t="s">
        <v>128</v>
      </c>
    </row>
    <row r="40" spans="1:32" x14ac:dyDescent="0.25">
      <c r="A40" s="41">
        <v>156</v>
      </c>
      <c r="B40" s="43"/>
      <c r="C40" s="43"/>
      <c r="D40" s="24"/>
      <c r="E40" s="43"/>
      <c r="F40" s="43"/>
      <c r="G40" s="43"/>
      <c r="H40" s="43"/>
      <c r="I40" s="43"/>
      <c r="J40" s="43"/>
      <c r="K40" s="43"/>
      <c r="L40" s="43"/>
      <c r="M40" s="44"/>
      <c r="N40" s="5">
        <v>200</v>
      </c>
      <c r="O40" s="6">
        <v>0.02</v>
      </c>
      <c r="P40" s="43"/>
      <c r="Q40" s="43"/>
      <c r="R40" s="43"/>
      <c r="S40" s="43"/>
      <c r="T40" s="2">
        <v>7.8285160064697266</v>
      </c>
      <c r="U40" s="11">
        <v>0.18037500000000001</v>
      </c>
      <c r="V40" s="11">
        <v>1</v>
      </c>
      <c r="W40" s="11">
        <v>1.412068574666977</v>
      </c>
      <c r="X40" s="11">
        <v>0</v>
      </c>
      <c r="Y40" s="19">
        <v>0</v>
      </c>
      <c r="Z40" s="11">
        <f t="shared" si="0"/>
        <v>1.412068574666977</v>
      </c>
      <c r="AA40" s="46"/>
      <c r="AC40" s="3">
        <v>14.379682901816871</v>
      </c>
      <c r="AD40" s="47" t="s">
        <v>128</v>
      </c>
      <c r="AE40" s="3">
        <v>10.682240241498157</v>
      </c>
      <c r="AF40" s="47" t="s">
        <v>128</v>
      </c>
    </row>
    <row r="41" spans="1:32" x14ac:dyDescent="0.25">
      <c r="A41" s="41">
        <v>157</v>
      </c>
      <c r="B41" s="43"/>
      <c r="C41" s="43"/>
      <c r="D41" s="24"/>
      <c r="E41" s="43"/>
      <c r="F41" s="43"/>
      <c r="G41" s="43"/>
      <c r="H41" s="43"/>
      <c r="I41" s="43"/>
      <c r="J41" s="43"/>
      <c r="K41" s="43"/>
      <c r="L41" s="43"/>
      <c r="M41" s="44"/>
      <c r="N41" s="5">
        <v>210</v>
      </c>
      <c r="O41" s="6">
        <v>0.03</v>
      </c>
      <c r="P41" s="43"/>
      <c r="Q41" s="43"/>
      <c r="R41" s="43"/>
      <c r="S41" s="43"/>
      <c r="T41" s="2">
        <v>10.123222351074219</v>
      </c>
      <c r="U41" s="11">
        <v>0.18037500000000001</v>
      </c>
      <c r="V41" s="11">
        <v>1</v>
      </c>
      <c r="W41" s="11">
        <v>1.8259762315750123</v>
      </c>
      <c r="X41" s="11">
        <v>0</v>
      </c>
      <c r="Y41" s="19">
        <v>0</v>
      </c>
      <c r="Z41" s="11">
        <f t="shared" si="0"/>
        <v>1.8259762315750123</v>
      </c>
      <c r="AA41" s="46"/>
      <c r="AC41" s="3">
        <v>16.205659133391883</v>
      </c>
      <c r="AD41" s="47" t="s">
        <v>128</v>
      </c>
      <c r="AE41" s="3">
        <v>12.508216473073169</v>
      </c>
      <c r="AF41" s="47" t="s">
        <v>128</v>
      </c>
    </row>
    <row r="42" spans="1:32" x14ac:dyDescent="0.25">
      <c r="A42" s="41">
        <v>158</v>
      </c>
      <c r="B42" s="43"/>
      <c r="C42" s="43"/>
      <c r="D42" s="24"/>
      <c r="E42" s="43"/>
      <c r="F42" s="43"/>
      <c r="G42" s="43"/>
      <c r="H42" s="43"/>
      <c r="I42" s="43"/>
      <c r="J42" s="43"/>
      <c r="K42" s="43"/>
      <c r="L42" s="43"/>
      <c r="M42" s="44"/>
      <c r="N42" s="5">
        <v>220</v>
      </c>
      <c r="O42" s="6">
        <v>0.03</v>
      </c>
      <c r="P42" s="43"/>
      <c r="Q42" s="43"/>
      <c r="R42" s="43"/>
      <c r="S42" s="43"/>
      <c r="T42" s="2">
        <v>13.162728309631348</v>
      </c>
      <c r="U42" s="11">
        <v>0.1905</v>
      </c>
      <c r="V42" s="11">
        <v>1</v>
      </c>
      <c r="W42" s="11">
        <v>2.5074997429847716</v>
      </c>
      <c r="X42" s="11">
        <v>0</v>
      </c>
      <c r="Y42" s="19">
        <v>0</v>
      </c>
      <c r="Z42" s="11">
        <f t="shared" si="0"/>
        <v>2.5074997429847716</v>
      </c>
      <c r="AA42" s="46"/>
      <c r="AC42" s="3">
        <v>18.713158876376653</v>
      </c>
      <c r="AD42" s="47" t="s">
        <v>128</v>
      </c>
      <c r="AE42" s="3">
        <v>15.015716216057941</v>
      </c>
      <c r="AF42" s="47" t="s">
        <v>128</v>
      </c>
    </row>
    <row r="43" spans="1:32" x14ac:dyDescent="0.25">
      <c r="A43" s="41">
        <v>159</v>
      </c>
      <c r="B43" s="43"/>
      <c r="C43" s="43"/>
      <c r="D43" s="24"/>
      <c r="E43" s="43"/>
      <c r="F43" s="43"/>
      <c r="G43" s="43"/>
      <c r="H43" s="43"/>
      <c r="I43" s="43"/>
      <c r="J43" s="43"/>
      <c r="K43" s="43"/>
      <c r="L43" s="43"/>
      <c r="M43" s="44"/>
      <c r="N43" s="5">
        <v>230</v>
      </c>
      <c r="O43" s="7">
        <v>0.04</v>
      </c>
      <c r="P43" s="43"/>
      <c r="Q43" s="43"/>
      <c r="R43" s="43"/>
      <c r="S43" s="43"/>
      <c r="T43" s="2">
        <v>8.038538932800293</v>
      </c>
      <c r="U43" s="11">
        <v>0.18037500000000001</v>
      </c>
      <c r="V43" s="11">
        <v>1</v>
      </c>
      <c r="W43" s="11">
        <v>1.449951460003853</v>
      </c>
      <c r="X43" s="11">
        <v>0</v>
      </c>
      <c r="Y43" s="19">
        <v>0</v>
      </c>
      <c r="Z43" s="11">
        <f t="shared" si="0"/>
        <v>1.449951460003853</v>
      </c>
      <c r="AA43" s="46"/>
      <c r="AC43" s="3">
        <v>20.163110336380505</v>
      </c>
      <c r="AD43" s="47" t="s">
        <v>128</v>
      </c>
      <c r="AE43" s="3">
        <v>16.465667676061795</v>
      </c>
      <c r="AF43" s="47" t="s">
        <v>128</v>
      </c>
    </row>
    <row r="44" spans="1:32" x14ac:dyDescent="0.25">
      <c r="A44" s="41">
        <v>160</v>
      </c>
      <c r="B44" s="43"/>
      <c r="C44" s="43"/>
      <c r="D44" s="24"/>
      <c r="E44" s="45">
        <v>13.762499999999999</v>
      </c>
      <c r="F44" s="45">
        <v>23.539738078383678</v>
      </c>
      <c r="G44" s="45">
        <v>17.729639913887475</v>
      </c>
      <c r="H44" s="45">
        <v>14.481542214568776</v>
      </c>
      <c r="I44" s="45">
        <v>14.40347345083755</v>
      </c>
      <c r="J44" s="45">
        <v>15.32858322402625</v>
      </c>
      <c r="K44" s="45">
        <v>18.288468177765125</v>
      </c>
      <c r="L44" s="43"/>
      <c r="M44" s="44"/>
      <c r="N44" s="5">
        <v>240</v>
      </c>
      <c r="O44" s="6">
        <v>0.04</v>
      </c>
      <c r="P44" s="43"/>
      <c r="Q44" s="43"/>
      <c r="R44" s="43"/>
      <c r="S44" s="43"/>
      <c r="T44" s="2">
        <v>2.1101870536804199</v>
      </c>
      <c r="U44" s="11">
        <v>0.1905</v>
      </c>
      <c r="V44" s="11">
        <v>1</v>
      </c>
      <c r="W44" s="11">
        <v>0.40199063372611998</v>
      </c>
      <c r="X44" s="11">
        <v>0</v>
      </c>
      <c r="Y44" s="19">
        <v>0</v>
      </c>
      <c r="Z44" s="11">
        <f t="shared" si="0"/>
        <v>0.40199063372611998</v>
      </c>
      <c r="AA44" s="46"/>
      <c r="AC44" s="3">
        <v>20.551779027592822</v>
      </c>
      <c r="AD44" s="45">
        <v>23.603489379480227</v>
      </c>
      <c r="AE44" s="3">
        <v>16.854336367274112</v>
      </c>
      <c r="AF44" s="45">
        <v>19.566511921616325</v>
      </c>
    </row>
    <row r="45" spans="1:32" x14ac:dyDescent="0.25">
      <c r="A45" s="41">
        <v>161</v>
      </c>
      <c r="B45" s="43"/>
      <c r="C45" s="43"/>
      <c r="D45" s="24"/>
      <c r="E45" s="43"/>
      <c r="F45" s="43"/>
      <c r="G45" s="43"/>
      <c r="H45" s="43"/>
      <c r="I45" s="43"/>
      <c r="J45" s="43"/>
      <c r="K45" s="43"/>
      <c r="L45" s="48"/>
      <c r="M45" s="44"/>
      <c r="N45" s="5">
        <v>250</v>
      </c>
      <c r="O45" s="6">
        <v>0.04</v>
      </c>
      <c r="P45" s="43"/>
      <c r="Q45" s="43"/>
      <c r="R45" s="43"/>
      <c r="S45" s="48"/>
      <c r="T45" s="2">
        <v>7.2963929176330566</v>
      </c>
      <c r="U45" s="11">
        <v>0.1905</v>
      </c>
      <c r="V45" s="11">
        <v>1</v>
      </c>
      <c r="W45" s="11">
        <v>1.3899628508090973</v>
      </c>
      <c r="X45" s="11">
        <v>0</v>
      </c>
      <c r="Y45" s="19">
        <v>0</v>
      </c>
      <c r="Z45" s="11">
        <f t="shared" si="0"/>
        <v>1.3899628508090973</v>
      </c>
      <c r="AA45" s="46"/>
      <c r="AC45" s="3">
        <v>21.916716345636729</v>
      </c>
      <c r="AD45" s="47" t="s">
        <v>128</v>
      </c>
      <c r="AE45" s="3">
        <v>18.219273685318022</v>
      </c>
      <c r="AF45" s="47" t="s">
        <v>128</v>
      </c>
    </row>
    <row r="46" spans="1:32" x14ac:dyDescent="0.25">
      <c r="A46" s="41">
        <v>162</v>
      </c>
      <c r="B46" s="43"/>
      <c r="C46" s="43"/>
      <c r="D46" s="24"/>
      <c r="E46" s="43"/>
      <c r="F46" s="43"/>
      <c r="G46" s="43"/>
      <c r="H46" s="43"/>
      <c r="I46" s="43"/>
      <c r="J46" s="43"/>
      <c r="K46" s="43"/>
      <c r="L46" s="43"/>
      <c r="M46" s="44"/>
      <c r="N46" s="5">
        <v>260</v>
      </c>
      <c r="O46" s="6">
        <v>0.04</v>
      </c>
      <c r="P46" s="43"/>
      <c r="Q46" s="43"/>
      <c r="R46" s="43"/>
      <c r="S46" s="43"/>
      <c r="T46" s="2">
        <v>6.9328670501708984</v>
      </c>
      <c r="U46" s="11">
        <v>0.18859500000000001</v>
      </c>
      <c r="V46" s="11">
        <v>1</v>
      </c>
      <c r="W46" s="11">
        <v>1.3075040613269806</v>
      </c>
      <c r="X46" s="11">
        <v>0</v>
      </c>
      <c r="Y46" s="19">
        <v>0</v>
      </c>
      <c r="Z46" s="11">
        <f t="shared" si="0"/>
        <v>1.3075040613269806</v>
      </c>
      <c r="AA46" s="46"/>
      <c r="AC46" s="3">
        <v>23.144721595628035</v>
      </c>
      <c r="AD46" s="47" t="s">
        <v>128</v>
      </c>
      <c r="AE46" s="3">
        <v>19.447278935309328</v>
      </c>
      <c r="AF46" s="47" t="s">
        <v>128</v>
      </c>
    </row>
    <row r="47" spans="1:32" x14ac:dyDescent="0.25">
      <c r="A47" s="41">
        <v>163</v>
      </c>
      <c r="B47" s="43"/>
      <c r="C47" s="43"/>
      <c r="D47" s="24"/>
      <c r="E47" s="43"/>
      <c r="F47" s="43"/>
      <c r="G47" s="43"/>
      <c r="H47" s="43"/>
      <c r="I47" s="43"/>
      <c r="J47" s="43"/>
      <c r="K47" s="43"/>
      <c r="L47" s="42"/>
      <c r="M47" s="64"/>
      <c r="N47" s="5">
        <v>275</v>
      </c>
      <c r="O47" s="6">
        <v>0.05</v>
      </c>
      <c r="P47" s="43"/>
      <c r="Q47" s="43"/>
      <c r="R47" s="43"/>
      <c r="S47" s="42"/>
      <c r="T47" s="2">
        <v>8.0260353088378906</v>
      </c>
      <c r="U47" s="11">
        <v>0.1966125</v>
      </c>
      <c r="V47" s="11">
        <v>1</v>
      </c>
      <c r="W47" s="11">
        <v>1.5780188671588897</v>
      </c>
      <c r="X47" s="11">
        <v>0</v>
      </c>
      <c r="Y47" s="19">
        <v>0</v>
      </c>
      <c r="Z47" s="11">
        <f t="shared" si="0"/>
        <v>1.5780188671588897</v>
      </c>
      <c r="AA47" s="46"/>
      <c r="AC47" s="3">
        <v>24.576099093918007</v>
      </c>
      <c r="AD47" s="47" t="s">
        <v>128</v>
      </c>
      <c r="AE47" s="3">
        <v>20.8786564335993</v>
      </c>
      <c r="AF47" s="47" t="s">
        <v>128</v>
      </c>
    </row>
    <row r="48" spans="1:32" x14ac:dyDescent="0.25">
      <c r="A48" s="41">
        <v>164</v>
      </c>
      <c r="B48" s="43"/>
      <c r="C48" s="43"/>
      <c r="D48" s="24"/>
      <c r="E48" s="43"/>
      <c r="F48" s="43"/>
      <c r="G48" s="43"/>
      <c r="H48" s="43"/>
      <c r="I48" s="43"/>
      <c r="J48" s="43"/>
      <c r="K48" s="43"/>
      <c r="L48" s="43"/>
      <c r="M48" s="64"/>
      <c r="N48" s="5">
        <v>290</v>
      </c>
      <c r="O48" s="6">
        <v>0.05</v>
      </c>
      <c r="P48" s="43"/>
      <c r="Q48" s="43"/>
      <c r="R48" s="43"/>
      <c r="S48" s="43"/>
      <c r="T48" s="2">
        <v>9.0010108947753906</v>
      </c>
      <c r="U48" s="11">
        <v>0.19460624999999998</v>
      </c>
      <c r="V48" s="11">
        <v>0.94632908868776477</v>
      </c>
      <c r="W48" s="11">
        <v>1.6576401648929848</v>
      </c>
      <c r="X48" s="11">
        <v>0</v>
      </c>
      <c r="Y48" s="19">
        <v>0</v>
      </c>
      <c r="Z48" s="11">
        <f t="shared" si="0"/>
        <v>1.6576401648929848</v>
      </c>
      <c r="AA48" s="46"/>
      <c r="AC48" s="3">
        <v>26.093136985102944</v>
      </c>
      <c r="AD48" s="47" t="s">
        <v>128</v>
      </c>
      <c r="AE48" s="3">
        <v>22.395694324784237</v>
      </c>
      <c r="AF48" s="47" t="s">
        <v>128</v>
      </c>
    </row>
    <row r="49" spans="1:32" x14ac:dyDescent="0.25">
      <c r="A49" s="41">
        <v>165</v>
      </c>
      <c r="B49" s="4">
        <v>8</v>
      </c>
      <c r="C49" s="43"/>
      <c r="D49" s="24"/>
      <c r="E49" s="43"/>
      <c r="F49" s="43"/>
      <c r="G49" s="43"/>
      <c r="H49" s="43"/>
      <c r="I49" s="43"/>
      <c r="J49" s="43"/>
      <c r="K49" s="43"/>
      <c r="L49" s="43"/>
      <c r="M49" s="64"/>
      <c r="N49" s="5">
        <v>305</v>
      </c>
      <c r="O49" s="6">
        <v>0.05</v>
      </c>
      <c r="P49" s="43"/>
      <c r="Q49" s="43"/>
      <c r="R49" s="43"/>
      <c r="S49" s="43"/>
      <c r="T49" s="2">
        <v>8.5473203659057617</v>
      </c>
      <c r="U49" s="11">
        <v>0.19259999999999999</v>
      </c>
      <c r="V49" s="11">
        <v>0.91232635656949135</v>
      </c>
      <c r="W49" s="11">
        <v>1.5018843317776462</v>
      </c>
      <c r="X49" s="11">
        <v>5.6999999999999993</v>
      </c>
      <c r="Y49" s="19">
        <v>0</v>
      </c>
      <c r="Z49" s="11">
        <f t="shared" si="0"/>
        <v>7.2018843317776451</v>
      </c>
      <c r="AA49" s="46"/>
      <c r="AC49" s="3">
        <v>25.179312879731249</v>
      </c>
      <c r="AD49" s="47" t="s">
        <v>128</v>
      </c>
      <c r="AE49" s="3">
        <v>21.481870219412542</v>
      </c>
      <c r="AF49" s="47" t="s">
        <v>128</v>
      </c>
    </row>
    <row r="50" spans="1:32" x14ac:dyDescent="0.25">
      <c r="A50" s="41">
        <v>166</v>
      </c>
      <c r="B50" s="43"/>
      <c r="C50" s="43"/>
      <c r="D50" s="24"/>
      <c r="E50" s="43"/>
      <c r="F50" s="43"/>
      <c r="G50" s="43"/>
      <c r="H50" s="43"/>
      <c r="I50" s="43"/>
      <c r="J50" s="43"/>
      <c r="K50" s="43"/>
      <c r="L50" s="43"/>
      <c r="M50" s="63" t="s">
        <v>18</v>
      </c>
      <c r="N50" s="5">
        <v>320</v>
      </c>
      <c r="O50" s="7">
        <v>0.05</v>
      </c>
      <c r="P50" s="43"/>
      <c r="Q50" s="62">
        <v>17</v>
      </c>
      <c r="R50" s="43"/>
      <c r="S50" s="43"/>
      <c r="T50" s="2">
        <v>9.1394109725952148</v>
      </c>
      <c r="U50" s="11">
        <v>0.19059374999999998</v>
      </c>
      <c r="V50" s="11">
        <v>1</v>
      </c>
      <c r="W50" s="11">
        <v>1.7419146100580691</v>
      </c>
      <c r="X50" s="11">
        <v>0</v>
      </c>
      <c r="Y50" s="19">
        <v>0</v>
      </c>
      <c r="Z50" s="11">
        <f t="shared" si="0"/>
        <v>1.7419146100580691</v>
      </c>
      <c r="AA50" s="46"/>
      <c r="AC50" s="3">
        <v>26.816970846732811</v>
      </c>
      <c r="AD50" s="47" t="s">
        <v>128</v>
      </c>
      <c r="AE50" s="3">
        <v>23.119528186414104</v>
      </c>
      <c r="AF50" s="47" t="s">
        <v>128</v>
      </c>
    </row>
    <row r="51" spans="1:32" x14ac:dyDescent="0.25">
      <c r="A51" s="41">
        <v>167</v>
      </c>
      <c r="B51" s="43"/>
      <c r="C51" s="43"/>
      <c r="D51" s="24"/>
      <c r="E51" s="45">
        <v>21.774999999999999</v>
      </c>
      <c r="F51" s="45">
        <v>23.154849004469074</v>
      </c>
      <c r="G51" s="45">
        <v>17.376412785377976</v>
      </c>
      <c r="H51" s="45">
        <v>14.130836709812501</v>
      </c>
      <c r="I51" s="45">
        <v>13.906326242511424</v>
      </c>
      <c r="J51" s="45">
        <v>14.925507339333375</v>
      </c>
      <c r="K51" s="45">
        <v>18.663060965526224</v>
      </c>
      <c r="L51" s="43"/>
      <c r="M51" s="64"/>
      <c r="N51" s="5">
        <v>335</v>
      </c>
      <c r="O51" s="6">
        <v>0.05</v>
      </c>
      <c r="P51" s="43"/>
      <c r="Q51" s="43"/>
      <c r="R51" s="43"/>
      <c r="S51" s="43"/>
      <c r="T51" s="2">
        <v>10.963641166687012</v>
      </c>
      <c r="U51" s="11">
        <v>0.18858749999999999</v>
      </c>
      <c r="V51" s="11">
        <v>0.97756374225437692</v>
      </c>
      <c r="W51" s="11">
        <v>2.0212163446029399</v>
      </c>
      <c r="X51" s="11">
        <v>0</v>
      </c>
      <c r="Y51" s="19">
        <v>0</v>
      </c>
      <c r="Z51" s="11">
        <f t="shared" si="0"/>
        <v>2.0212163446029399</v>
      </c>
      <c r="AA51" s="46"/>
      <c r="AC51" s="3">
        <v>28.697035265231957</v>
      </c>
      <c r="AD51" s="45">
        <v>14.851204501021348</v>
      </c>
      <c r="AE51" s="3">
        <v>24.99959260491325</v>
      </c>
      <c r="AF51" s="45">
        <v>9.288529341732211</v>
      </c>
    </row>
    <row r="52" spans="1:32" x14ac:dyDescent="0.25">
      <c r="A52" s="41">
        <v>168</v>
      </c>
      <c r="B52" s="4">
        <v>5</v>
      </c>
      <c r="C52" s="4">
        <v>2.2999999999999998</v>
      </c>
      <c r="D52" s="24"/>
      <c r="E52" s="43"/>
      <c r="F52" s="43"/>
      <c r="G52" s="43"/>
      <c r="H52" s="43"/>
      <c r="I52" s="43"/>
      <c r="J52" s="43"/>
      <c r="K52" s="43"/>
      <c r="L52" s="43"/>
      <c r="M52" s="64"/>
      <c r="N52" s="5">
        <v>350</v>
      </c>
      <c r="O52" s="6">
        <v>0.06</v>
      </c>
      <c r="P52" s="43"/>
      <c r="Q52" s="43"/>
      <c r="R52" s="43"/>
      <c r="S52" s="43"/>
      <c r="T52" s="2">
        <v>5.1274480819702148</v>
      </c>
      <c r="U52" s="11">
        <v>0.19599749999999999</v>
      </c>
      <c r="V52" s="11">
        <v>0.92827120952092812</v>
      </c>
      <c r="W52" s="11">
        <v>0.93288193767394378</v>
      </c>
      <c r="X52" s="11">
        <v>4.1945661442962709</v>
      </c>
      <c r="Y52" s="19">
        <v>0</v>
      </c>
      <c r="Z52" s="11">
        <f t="shared" si="0"/>
        <v>5.1274480819702148</v>
      </c>
      <c r="AA52" s="46"/>
      <c r="AC52" s="3">
        <v>27.108890632527896</v>
      </c>
      <c r="AD52" s="47" t="s">
        <v>128</v>
      </c>
      <c r="AE52" s="3">
        <v>23.411447972209189</v>
      </c>
      <c r="AF52" s="47" t="s">
        <v>128</v>
      </c>
    </row>
    <row r="53" spans="1:32" x14ac:dyDescent="0.25">
      <c r="A53" s="41">
        <v>169</v>
      </c>
      <c r="B53" s="43"/>
      <c r="C53" s="43"/>
      <c r="D53" s="24"/>
      <c r="E53" s="43"/>
      <c r="F53" s="43"/>
      <c r="G53" s="43"/>
      <c r="H53" s="43"/>
      <c r="I53" s="43"/>
      <c r="J53" s="43"/>
      <c r="K53" s="43"/>
      <c r="L53" s="43"/>
      <c r="M53" s="64"/>
      <c r="N53" s="5">
        <v>365</v>
      </c>
      <c r="O53" s="6">
        <v>0.06</v>
      </c>
      <c r="P53" s="43"/>
      <c r="Q53" s="43"/>
      <c r="R53" s="43"/>
      <c r="S53" s="43"/>
      <c r="T53" s="2">
        <v>5.9878311157226562</v>
      </c>
      <c r="U53" s="11">
        <v>0.19389000000000001</v>
      </c>
      <c r="V53" s="11">
        <v>1</v>
      </c>
      <c r="W53" s="11">
        <v>1.1609805750274658</v>
      </c>
      <c r="X53" s="11">
        <v>0.64289264566836835</v>
      </c>
      <c r="Y53" s="19">
        <v>0</v>
      </c>
      <c r="Z53" s="11">
        <f t="shared" si="0"/>
        <v>1.8038732206958341</v>
      </c>
      <c r="AA53" s="46"/>
      <c r="AC53" s="3">
        <v>28.251825670981862</v>
      </c>
      <c r="AD53" s="47" t="s">
        <v>128</v>
      </c>
      <c r="AE53" s="3">
        <v>24.554383010663155</v>
      </c>
      <c r="AF53" s="47" t="s">
        <v>128</v>
      </c>
    </row>
    <row r="54" spans="1:32" x14ac:dyDescent="0.25">
      <c r="A54" s="41">
        <v>170</v>
      </c>
      <c r="B54" s="43"/>
      <c r="C54" s="43"/>
      <c r="D54" s="24"/>
      <c r="E54" s="43"/>
      <c r="F54" s="43"/>
      <c r="G54" s="43"/>
      <c r="H54" s="43"/>
      <c r="I54" s="43"/>
      <c r="J54" s="43"/>
      <c r="K54" s="43"/>
      <c r="L54" s="43"/>
      <c r="M54" s="64"/>
      <c r="N54" s="5">
        <v>380</v>
      </c>
      <c r="O54" s="6">
        <v>7.0000000000000007E-2</v>
      </c>
      <c r="P54" s="43"/>
      <c r="Q54" s="43"/>
      <c r="R54" s="43"/>
      <c r="S54" s="43"/>
      <c r="T54" s="2">
        <v>5.2491965293884277</v>
      </c>
      <c r="U54" s="11">
        <v>0.20099624999999999</v>
      </c>
      <c r="V54" s="11">
        <v>1</v>
      </c>
      <c r="W54" s="11">
        <v>1.0550688179200887</v>
      </c>
      <c r="X54" s="11">
        <v>0</v>
      </c>
      <c r="Y54" s="19">
        <v>0</v>
      </c>
      <c r="Z54" s="11">
        <f t="shared" si="0"/>
        <v>1.0550688179200887</v>
      </c>
      <c r="AA54" s="46"/>
      <c r="AC54" s="3">
        <v>29.281679174100955</v>
      </c>
      <c r="AD54" s="47" t="s">
        <v>128</v>
      </c>
      <c r="AE54" s="3">
        <v>25.584236513782248</v>
      </c>
      <c r="AF54" s="47" t="s">
        <v>128</v>
      </c>
    </row>
    <row r="55" spans="1:32" x14ac:dyDescent="0.25">
      <c r="A55" s="41">
        <v>171</v>
      </c>
      <c r="B55" s="4">
        <v>3</v>
      </c>
      <c r="C55" s="43"/>
      <c r="D55" s="24"/>
      <c r="E55" s="43"/>
      <c r="F55" s="43"/>
      <c r="G55" s="43"/>
      <c r="H55" s="43"/>
      <c r="I55" s="43"/>
      <c r="J55" s="43"/>
      <c r="K55" s="43"/>
      <c r="L55" s="43"/>
      <c r="M55" s="64"/>
      <c r="N55" s="5">
        <v>395</v>
      </c>
      <c r="O55" s="6">
        <v>0.08</v>
      </c>
      <c r="P55" s="43"/>
      <c r="Q55" s="43"/>
      <c r="R55" s="43"/>
      <c r="S55" s="43"/>
      <c r="T55" s="2">
        <v>5.4494099617004395</v>
      </c>
      <c r="U55" s="11">
        <v>0.2079</v>
      </c>
      <c r="V55" s="11">
        <v>1</v>
      </c>
      <c r="W55" s="11">
        <v>1.1329323310375214</v>
      </c>
      <c r="X55" s="11">
        <v>2.0700000000000003</v>
      </c>
      <c r="Y55" s="19">
        <v>0</v>
      </c>
      <c r="Z55" s="11">
        <f t="shared" si="0"/>
        <v>3.2029323310375215</v>
      </c>
      <c r="AA55" s="46"/>
      <c r="AC55" s="3">
        <v>29.453917341678462</v>
      </c>
      <c r="AD55" s="47" t="s">
        <v>128</v>
      </c>
      <c r="AE55" s="3">
        <v>25.756474681359755</v>
      </c>
      <c r="AF55" s="47" t="s">
        <v>128</v>
      </c>
    </row>
    <row r="56" spans="1:32" x14ac:dyDescent="0.25">
      <c r="A56" s="41">
        <v>172</v>
      </c>
      <c r="B56" s="43"/>
      <c r="C56" s="43"/>
      <c r="D56" s="24"/>
      <c r="E56" s="45">
        <v>15.275</v>
      </c>
      <c r="F56" s="45">
        <v>23.849075375786327</v>
      </c>
      <c r="G56" s="45">
        <v>17.032031762573851</v>
      </c>
      <c r="H56" s="45">
        <v>14.1724822033229</v>
      </c>
      <c r="I56" s="45">
        <v>13.912656001477174</v>
      </c>
      <c r="J56" s="45">
        <v>15.056663833057225</v>
      </c>
      <c r="K56" s="45">
        <v>18.633890401308374</v>
      </c>
      <c r="L56" s="43"/>
      <c r="M56" s="63" t="s">
        <v>19</v>
      </c>
      <c r="N56" s="5">
        <v>410</v>
      </c>
      <c r="O56" s="6">
        <v>0.09</v>
      </c>
      <c r="P56" s="43"/>
      <c r="Q56" s="62">
        <v>24</v>
      </c>
      <c r="R56" s="43"/>
      <c r="S56" s="43"/>
      <c r="T56" s="2">
        <v>9.7026557922363281</v>
      </c>
      <c r="U56" s="11">
        <v>0.21460124999999999</v>
      </c>
      <c r="V56" s="11">
        <v>1</v>
      </c>
      <c r="W56" s="11">
        <v>2.082202061333656</v>
      </c>
      <c r="X56" s="11">
        <v>0</v>
      </c>
      <c r="Y56" s="19">
        <v>0</v>
      </c>
      <c r="Z56" s="11">
        <f t="shared" si="0"/>
        <v>2.082202061333656</v>
      </c>
      <c r="AA56" s="46"/>
      <c r="AC56" s="3">
        <v>31.536119403012119</v>
      </c>
      <c r="AD56" s="45">
        <v>23.426731974950769</v>
      </c>
      <c r="AE56" s="3">
        <v>27.838676742693412</v>
      </c>
      <c r="AF56" s="45">
        <v>18.429904022955551</v>
      </c>
    </row>
    <row r="57" spans="1:32" x14ac:dyDescent="0.25">
      <c r="A57" s="41">
        <v>173</v>
      </c>
      <c r="B57" s="43"/>
      <c r="C57" s="4">
        <v>15</v>
      </c>
      <c r="D57" s="24"/>
      <c r="E57" s="43"/>
      <c r="F57" s="43"/>
      <c r="G57" s="43"/>
      <c r="H57" s="43"/>
      <c r="I57" s="43"/>
      <c r="J57" s="43"/>
      <c r="K57" s="43"/>
      <c r="L57" s="43"/>
      <c r="M57" s="64"/>
      <c r="N57" s="5">
        <v>425</v>
      </c>
      <c r="O57" s="7">
        <v>0.1</v>
      </c>
      <c r="P57" s="43"/>
      <c r="Q57" s="43"/>
      <c r="R57" s="43"/>
      <c r="S57" s="43"/>
      <c r="T57" s="2">
        <v>7.1884708404541016</v>
      </c>
      <c r="U57" s="11">
        <v>0.22109999999999999</v>
      </c>
      <c r="V57" s="11">
        <v>1</v>
      </c>
      <c r="W57" s="11">
        <v>1.5893709028244019</v>
      </c>
      <c r="X57" s="11">
        <v>2.5856850115866763</v>
      </c>
      <c r="Y57" s="19">
        <v>0</v>
      </c>
      <c r="Z57" s="11">
        <f t="shared" si="0"/>
        <v>4.1750559144110779</v>
      </c>
      <c r="AA57" s="46"/>
      <c r="AC57" s="3">
        <v>20.647456378782238</v>
      </c>
      <c r="AD57" s="47" t="s">
        <v>128</v>
      </c>
      <c r="AE57" s="3">
        <v>16.950013718463531</v>
      </c>
      <c r="AF57" s="47" t="s">
        <v>128</v>
      </c>
    </row>
    <row r="58" spans="1:32" x14ac:dyDescent="0.25">
      <c r="A58" s="41">
        <v>174</v>
      </c>
      <c r="B58" s="43"/>
      <c r="C58" s="43"/>
      <c r="D58" s="24"/>
      <c r="E58" s="43"/>
      <c r="F58" s="43"/>
      <c r="G58" s="43"/>
      <c r="H58" s="43"/>
      <c r="I58" s="43"/>
      <c r="J58" s="43"/>
      <c r="K58" s="43"/>
      <c r="L58" s="43"/>
      <c r="M58" s="64"/>
      <c r="N58" s="5">
        <v>440</v>
      </c>
      <c r="O58" s="6">
        <v>0.12</v>
      </c>
      <c r="P58" s="43"/>
      <c r="Q58" s="43"/>
      <c r="R58" s="43"/>
      <c r="S58" s="43"/>
      <c r="T58" s="2">
        <v>7.0328116416931152</v>
      </c>
      <c r="U58" s="11">
        <v>0.23620499999999997</v>
      </c>
      <c r="V58" s="11">
        <v>1</v>
      </c>
      <c r="W58" s="11">
        <v>1.6611852738261221</v>
      </c>
      <c r="X58" s="11">
        <v>0</v>
      </c>
      <c r="Y58" s="19">
        <v>0</v>
      </c>
      <c r="Z58" s="11">
        <f t="shared" si="0"/>
        <v>1.6611852738261221</v>
      </c>
      <c r="AA58" s="46"/>
      <c r="AC58" s="3">
        <v>22.308641652608358</v>
      </c>
      <c r="AD58" s="47" t="s">
        <v>128</v>
      </c>
      <c r="AE58" s="3">
        <v>18.611198992289651</v>
      </c>
      <c r="AF58" s="47" t="s">
        <v>128</v>
      </c>
    </row>
    <row r="59" spans="1:32" x14ac:dyDescent="0.25">
      <c r="A59" s="41">
        <v>175</v>
      </c>
      <c r="B59" s="43"/>
      <c r="C59" s="43"/>
      <c r="D59" s="24"/>
      <c r="E59" s="43"/>
      <c r="F59" s="43"/>
      <c r="G59" s="43"/>
      <c r="H59" s="43"/>
      <c r="I59" s="43"/>
      <c r="J59" s="43"/>
      <c r="K59" s="43"/>
      <c r="L59" s="43"/>
      <c r="M59" s="64"/>
      <c r="N59" s="5">
        <v>455</v>
      </c>
      <c r="O59" s="6">
        <v>0.13</v>
      </c>
      <c r="P59" s="43"/>
      <c r="Q59" s="43"/>
      <c r="R59" s="43"/>
      <c r="S59" s="43"/>
      <c r="T59" s="2">
        <v>8.0936241149902344</v>
      </c>
      <c r="U59" s="11">
        <v>0.24219750000000001</v>
      </c>
      <c r="V59" s="11">
        <v>1</v>
      </c>
      <c r="W59" s="11">
        <v>1.9602555265903474</v>
      </c>
      <c r="X59" s="11">
        <v>0</v>
      </c>
      <c r="Y59" s="19">
        <v>0</v>
      </c>
      <c r="Z59" s="11">
        <f t="shared" si="0"/>
        <v>1.9602555265903474</v>
      </c>
      <c r="AA59" s="46"/>
      <c r="AC59" s="3">
        <v>24.268897179198706</v>
      </c>
      <c r="AD59" s="47" t="s">
        <v>128</v>
      </c>
      <c r="AE59" s="3">
        <v>20.716649754493922</v>
      </c>
      <c r="AF59" s="47" t="s">
        <v>128</v>
      </c>
    </row>
    <row r="60" spans="1:32" x14ac:dyDescent="0.25">
      <c r="A60" s="41">
        <v>176</v>
      </c>
      <c r="B60" s="43"/>
      <c r="C60" s="43"/>
      <c r="D60" s="24"/>
      <c r="E60" s="43"/>
      <c r="F60" s="43"/>
      <c r="G60" s="43"/>
      <c r="H60" s="43"/>
      <c r="I60" s="43"/>
      <c r="J60" s="43"/>
      <c r="K60" s="43"/>
      <c r="L60" s="43"/>
      <c r="M60" s="64"/>
      <c r="N60" s="5">
        <v>470</v>
      </c>
      <c r="O60" s="6">
        <v>0.15</v>
      </c>
      <c r="P60" s="43"/>
      <c r="Q60" s="43"/>
      <c r="R60" s="43"/>
      <c r="S60" s="43"/>
      <c r="T60" s="2">
        <v>8.3568449020385742</v>
      </c>
      <c r="U60" s="11">
        <v>0.25659375000000001</v>
      </c>
      <c r="V60" s="11">
        <v>1</v>
      </c>
      <c r="W60" s="11">
        <v>2.1443141715824603</v>
      </c>
      <c r="X60" s="11">
        <v>0</v>
      </c>
      <c r="Y60" s="19">
        <v>0</v>
      </c>
      <c r="Z60" s="11">
        <f t="shared" si="0"/>
        <v>2.1443141715824603</v>
      </c>
      <c r="AA60" s="46"/>
      <c r="AC60" s="3">
        <v>26.413211350781168</v>
      </c>
      <c r="AD60" s="47" t="s">
        <v>128</v>
      </c>
      <c r="AE60" s="3">
        <v>23.006159161690306</v>
      </c>
      <c r="AF60" s="47" t="s">
        <v>128</v>
      </c>
    </row>
    <row r="61" spans="1:32" x14ac:dyDescent="0.25">
      <c r="A61" s="41">
        <v>177</v>
      </c>
      <c r="B61" s="43"/>
      <c r="C61" s="43"/>
      <c r="D61" s="24"/>
      <c r="E61" s="43"/>
      <c r="F61" s="43"/>
      <c r="G61" s="43"/>
      <c r="H61" s="43"/>
      <c r="I61" s="43"/>
      <c r="J61" s="43"/>
      <c r="K61" s="43"/>
      <c r="L61" s="43"/>
      <c r="M61" s="64"/>
      <c r="N61" s="5">
        <v>485</v>
      </c>
      <c r="O61" s="6">
        <v>0.18</v>
      </c>
      <c r="P61" s="43"/>
      <c r="Q61" s="43"/>
      <c r="R61" s="43"/>
      <c r="S61" s="43"/>
      <c r="T61" s="2">
        <v>8.9225091934204102</v>
      </c>
      <c r="U61" s="11">
        <v>0.28241250000000001</v>
      </c>
      <c r="V61" s="11">
        <v>1</v>
      </c>
      <c r="W61" s="11">
        <v>2.5198281275868415</v>
      </c>
      <c r="X61" s="11">
        <v>0</v>
      </c>
      <c r="Y61" s="19">
        <v>0</v>
      </c>
      <c r="Z61" s="11">
        <f t="shared" si="0"/>
        <v>2.5198281275868415</v>
      </c>
      <c r="AA61" s="46"/>
      <c r="AC61" s="3">
        <v>28.933039478368009</v>
      </c>
      <c r="AD61" s="47" t="s">
        <v>128</v>
      </c>
      <c r="AE61" s="3">
        <v>25.671182524891069</v>
      </c>
      <c r="AF61" s="47" t="s">
        <v>128</v>
      </c>
    </row>
    <row r="62" spans="1:32" x14ac:dyDescent="0.25">
      <c r="A62" s="41">
        <v>178</v>
      </c>
      <c r="B62" s="43"/>
      <c r="C62" s="43"/>
      <c r="D62" s="24"/>
      <c r="E62" s="43"/>
      <c r="F62" s="43"/>
      <c r="G62" s="43"/>
      <c r="H62" s="43"/>
      <c r="I62" s="43"/>
      <c r="J62" s="43"/>
      <c r="K62" s="43"/>
      <c r="L62" s="43"/>
      <c r="M62" s="64"/>
      <c r="N62" s="5">
        <v>500</v>
      </c>
      <c r="O62" s="6">
        <v>0.2</v>
      </c>
      <c r="P62" s="43"/>
      <c r="Q62" s="43"/>
      <c r="R62" s="43"/>
      <c r="S62" s="43"/>
      <c r="T62" s="2">
        <v>8.6205959320068359</v>
      </c>
      <c r="U62" s="11">
        <v>0.30823124999999996</v>
      </c>
      <c r="V62" s="11">
        <v>1</v>
      </c>
      <c r="W62" s="11">
        <v>2.6571370598673818</v>
      </c>
      <c r="X62" s="11">
        <v>0</v>
      </c>
      <c r="Y62" s="19">
        <v>0</v>
      </c>
      <c r="Z62" s="11">
        <f t="shared" si="0"/>
        <v>2.6571370598673818</v>
      </c>
      <c r="AA62" s="46"/>
      <c r="AC62" s="3">
        <v>31.59017653823539</v>
      </c>
      <c r="AD62" s="47" t="s">
        <v>128</v>
      </c>
      <c r="AE62" s="3">
        <v>28.473514820372372</v>
      </c>
      <c r="AF62" s="47" t="s">
        <v>128</v>
      </c>
    </row>
    <row r="63" spans="1:32" x14ac:dyDescent="0.25">
      <c r="A63" s="41">
        <v>179</v>
      </c>
      <c r="B63" s="43"/>
      <c r="C63" s="43"/>
      <c r="D63" s="24"/>
      <c r="E63" s="43"/>
      <c r="F63" s="43"/>
      <c r="G63" s="43"/>
      <c r="H63" s="43"/>
      <c r="I63" s="43"/>
      <c r="J63" s="43"/>
      <c r="K63" s="43"/>
      <c r="L63" s="43"/>
      <c r="M63" s="63" t="s">
        <v>20</v>
      </c>
      <c r="N63" s="5">
        <v>520</v>
      </c>
      <c r="O63" s="7">
        <v>0.22</v>
      </c>
      <c r="P63" s="43"/>
      <c r="Q63" s="62">
        <v>42</v>
      </c>
      <c r="R63" s="43"/>
      <c r="S63" s="43"/>
      <c r="T63" s="2">
        <v>8.768157958984375</v>
      </c>
      <c r="U63" s="11">
        <v>0.31683749999999999</v>
      </c>
      <c r="V63" s="11">
        <v>1</v>
      </c>
      <c r="W63" s="11">
        <v>2.7780812473297121</v>
      </c>
      <c r="X63" s="11">
        <v>0</v>
      </c>
      <c r="Y63" s="19">
        <v>0</v>
      </c>
      <c r="Z63" s="11">
        <f t="shared" si="0"/>
        <v>2.7780812473297121</v>
      </c>
      <c r="AA63" s="46"/>
      <c r="AC63" s="3">
        <v>34.368257785565099</v>
      </c>
      <c r="AD63" s="47" t="s">
        <v>128</v>
      </c>
      <c r="AE63" s="3">
        <v>31.445189715187315</v>
      </c>
      <c r="AF63" s="47" t="s">
        <v>128</v>
      </c>
    </row>
    <row r="64" spans="1:32" x14ac:dyDescent="0.25">
      <c r="A64" s="41">
        <v>180</v>
      </c>
      <c r="B64" s="43"/>
      <c r="C64" s="43"/>
      <c r="D64" s="24"/>
      <c r="E64" s="45">
        <v>9.6875</v>
      </c>
      <c r="F64" s="45">
        <v>23.960670140529473</v>
      </c>
      <c r="G64" s="45">
        <v>16.908461421359327</v>
      </c>
      <c r="H64" s="45">
        <v>14.122141182156025</v>
      </c>
      <c r="I64" s="45">
        <v>13.9883183559713</v>
      </c>
      <c r="J64" s="45">
        <v>14.793912559537649</v>
      </c>
      <c r="K64" s="45">
        <v>18.555449981687751</v>
      </c>
      <c r="L64" s="43"/>
      <c r="M64" s="64"/>
      <c r="N64" s="5">
        <v>540</v>
      </c>
      <c r="O64" s="6">
        <v>0.25</v>
      </c>
      <c r="P64" s="43"/>
      <c r="Q64" s="43"/>
      <c r="R64" s="43"/>
      <c r="S64" s="43"/>
      <c r="T64" s="2">
        <v>7.4087991714477539</v>
      </c>
      <c r="U64" s="11">
        <v>0.34265624999999994</v>
      </c>
      <c r="V64" s="11">
        <v>1</v>
      </c>
      <c r="W64" s="11">
        <v>2.5386713410913941</v>
      </c>
      <c r="X64" s="11">
        <v>0</v>
      </c>
      <c r="Y64" s="19">
        <v>0</v>
      </c>
      <c r="Z64" s="11">
        <f t="shared" si="0"/>
        <v>2.5386713410913941</v>
      </c>
      <c r="AA64" s="46"/>
      <c r="AC64" s="3">
        <v>36.906929126656493</v>
      </c>
      <c r="AD64" s="45">
        <v>31.994931767865527</v>
      </c>
      <c r="AE64" s="3">
        <v>34.177454703763942</v>
      </c>
      <c r="AF64" s="45">
        <v>27.819124299188182</v>
      </c>
    </row>
    <row r="65" spans="1:32" x14ac:dyDescent="0.25">
      <c r="A65" s="41">
        <v>181</v>
      </c>
      <c r="B65" s="4">
        <v>3</v>
      </c>
      <c r="C65" s="4">
        <v>15.1</v>
      </c>
      <c r="D65" s="24"/>
      <c r="E65" s="43"/>
      <c r="F65" s="43"/>
      <c r="G65" s="43"/>
      <c r="H65" s="43"/>
      <c r="I65" s="43"/>
      <c r="J65" s="43"/>
      <c r="K65" s="43"/>
      <c r="L65" s="43"/>
      <c r="M65" s="64"/>
      <c r="N65" s="5">
        <v>560</v>
      </c>
      <c r="O65" s="6">
        <v>0.27</v>
      </c>
      <c r="P65" s="43"/>
      <c r="Q65" s="43"/>
      <c r="R65" s="14">
        <v>13.5</v>
      </c>
      <c r="S65" s="43"/>
      <c r="T65" s="2">
        <v>7.0045347213745117</v>
      </c>
      <c r="U65" s="11">
        <v>0.35986874999999996</v>
      </c>
      <c r="V65" s="11">
        <v>1</v>
      </c>
      <c r="W65" s="11">
        <v>2.5207131545126433</v>
      </c>
      <c r="X65" s="11">
        <v>3.0761423304952906</v>
      </c>
      <c r="Y65" s="19">
        <v>0</v>
      </c>
      <c r="Z65" s="11">
        <f t="shared" si="0"/>
        <v>5.596855485007934</v>
      </c>
      <c r="AA65" s="46"/>
      <c r="AC65" s="3">
        <v>24.334447118765187</v>
      </c>
      <c r="AD65" s="47" t="s">
        <v>128</v>
      </c>
      <c r="AE65" s="3">
        <v>21.798566343357866</v>
      </c>
      <c r="AF65" s="47" t="s">
        <v>128</v>
      </c>
    </row>
    <row r="66" spans="1:32" x14ac:dyDescent="0.25">
      <c r="A66" s="41">
        <v>182</v>
      </c>
      <c r="B66" s="43"/>
      <c r="C66" s="43"/>
      <c r="D66" s="24"/>
      <c r="E66" s="45">
        <v>24.1</v>
      </c>
      <c r="F66" s="45">
        <v>25.076407421162401</v>
      </c>
      <c r="G66" s="45">
        <v>17.245407141586501</v>
      </c>
      <c r="H66" s="45">
        <v>13.855008235801975</v>
      </c>
      <c r="I66" s="45">
        <v>14.1027989273248</v>
      </c>
      <c r="J66" s="45">
        <v>14.66471360358595</v>
      </c>
      <c r="K66" s="45">
        <v>18.444077699236626</v>
      </c>
      <c r="L66" s="43"/>
      <c r="M66" s="64"/>
      <c r="N66" s="5">
        <v>580</v>
      </c>
      <c r="O66" s="7">
        <v>0.28999999999999998</v>
      </c>
      <c r="P66" s="43"/>
      <c r="Q66" s="43"/>
      <c r="R66" s="43"/>
      <c r="S66" s="43"/>
      <c r="T66" s="2">
        <v>8.067103385925293</v>
      </c>
      <c r="U66" s="11">
        <v>0.37708124999999992</v>
      </c>
      <c r="V66" s="11">
        <v>1</v>
      </c>
      <c r="W66" s="11">
        <v>3.0419534286439411</v>
      </c>
      <c r="X66" s="11">
        <v>0</v>
      </c>
      <c r="Y66" s="19">
        <v>0</v>
      </c>
      <c r="Z66" s="11">
        <f t="shared" si="0"/>
        <v>3.0419534286439411</v>
      </c>
      <c r="AA66" s="46"/>
      <c r="AC66" s="3">
        <v>27.376400547409126</v>
      </c>
      <c r="AD66" s="45">
        <v>6.8195316043473753</v>
      </c>
      <c r="AE66" s="3">
        <v>25.034113419487035</v>
      </c>
      <c r="AF66" s="45">
        <v>2.8517484524503507</v>
      </c>
    </row>
    <row r="67" spans="1:32" x14ac:dyDescent="0.25">
      <c r="A67" s="41">
        <v>183</v>
      </c>
      <c r="B67" s="43"/>
      <c r="C67" s="43"/>
      <c r="D67" s="24"/>
      <c r="E67" s="43"/>
      <c r="F67" s="43"/>
      <c r="G67" s="43"/>
      <c r="H67" s="43"/>
      <c r="I67" s="43"/>
      <c r="J67" s="43"/>
      <c r="K67" s="43"/>
      <c r="L67" s="43"/>
      <c r="M67" s="64"/>
      <c r="N67" s="5">
        <v>600</v>
      </c>
      <c r="O67" s="6">
        <v>0.32</v>
      </c>
      <c r="P67" s="43"/>
      <c r="Q67" s="43"/>
      <c r="R67" s="43"/>
      <c r="S67" s="43"/>
      <c r="T67" s="2">
        <v>6.7505202293395996</v>
      </c>
      <c r="U67" s="11">
        <v>0.41150625000000002</v>
      </c>
      <c r="V67" s="11">
        <v>1</v>
      </c>
      <c r="W67" s="11">
        <v>2.7778812651246789</v>
      </c>
      <c r="X67" s="11">
        <v>0</v>
      </c>
      <c r="Y67" s="19">
        <v>0</v>
      </c>
      <c r="Z67" s="11">
        <f t="shared" si="0"/>
        <v>2.7778812651246789</v>
      </c>
      <c r="AA67" s="46"/>
      <c r="AC67" s="3">
        <v>30.154281812533807</v>
      </c>
      <c r="AD67" s="47" t="s">
        <v>128</v>
      </c>
      <c r="AE67" s="3">
        <v>28.005588332096945</v>
      </c>
      <c r="AF67" s="47" t="s">
        <v>128</v>
      </c>
    </row>
    <row r="68" spans="1:32" x14ac:dyDescent="0.25">
      <c r="A68" s="41">
        <v>184</v>
      </c>
      <c r="B68" s="43"/>
      <c r="C68" s="43"/>
      <c r="D68" s="24"/>
      <c r="E68" s="43"/>
      <c r="F68" s="43"/>
      <c r="G68" s="43"/>
      <c r="H68" s="43"/>
      <c r="I68" s="43"/>
      <c r="J68" s="43"/>
      <c r="K68" s="43"/>
      <c r="L68" s="43"/>
      <c r="M68" s="64"/>
      <c r="N68" s="5">
        <v>620</v>
      </c>
      <c r="O68" s="6">
        <v>0.36</v>
      </c>
      <c r="P68" s="43"/>
      <c r="Q68" s="43"/>
      <c r="R68" s="43"/>
      <c r="S68" s="43"/>
      <c r="T68" s="2">
        <v>8.2905511856079102</v>
      </c>
      <c r="U68" s="11">
        <v>0.44593125</v>
      </c>
      <c r="V68" s="11">
        <v>1</v>
      </c>
      <c r="W68" s="11">
        <v>3.6970158533871174</v>
      </c>
      <c r="X68" s="11">
        <v>0</v>
      </c>
      <c r="Y68" s="19">
        <v>0</v>
      </c>
      <c r="Z68" s="11">
        <f t="shared" si="0"/>
        <v>3.6970158533871174</v>
      </c>
      <c r="AA68" s="46"/>
      <c r="AC68" s="3">
        <v>33.851297665920924</v>
      </c>
      <c r="AD68" s="47" t="s">
        <v>128</v>
      </c>
      <c r="AE68" s="3">
        <v>31.896197832969293</v>
      </c>
      <c r="AF68" s="47" t="s">
        <v>128</v>
      </c>
    </row>
    <row r="69" spans="1:32" x14ac:dyDescent="0.25">
      <c r="A69" s="41">
        <v>185</v>
      </c>
      <c r="B69" s="43"/>
      <c r="C69" s="43"/>
      <c r="D69" s="24"/>
      <c r="E69" s="43"/>
      <c r="F69" s="43"/>
      <c r="G69" s="43"/>
      <c r="H69" s="43"/>
      <c r="I69" s="43"/>
      <c r="J69" s="43"/>
      <c r="K69" s="43"/>
      <c r="L69" s="43"/>
      <c r="M69" s="64"/>
      <c r="N69" s="5">
        <v>640</v>
      </c>
      <c r="O69" s="6">
        <v>0.4</v>
      </c>
      <c r="P69" s="43"/>
      <c r="Q69" s="43"/>
      <c r="R69" s="43"/>
      <c r="S69" s="43"/>
      <c r="T69" s="2">
        <v>9.8011875152587891</v>
      </c>
      <c r="U69" s="11">
        <v>0.48600749999999998</v>
      </c>
      <c r="V69" s="11">
        <v>1</v>
      </c>
      <c r="W69" s="11">
        <v>4.7634506413221356</v>
      </c>
      <c r="X69" s="11">
        <v>0</v>
      </c>
      <c r="Y69" s="19">
        <v>0</v>
      </c>
      <c r="Z69" s="11">
        <f t="shared" si="0"/>
        <v>4.7634506413221356</v>
      </c>
      <c r="AA69" s="46"/>
      <c r="AC69" s="3">
        <v>38.614748307243062</v>
      </c>
      <c r="AD69" s="47" t="s">
        <v>128</v>
      </c>
      <c r="AE69" s="3">
        <v>36.85324212177666</v>
      </c>
      <c r="AF69" s="47" t="s">
        <v>128</v>
      </c>
    </row>
    <row r="70" spans="1:32" x14ac:dyDescent="0.25">
      <c r="A70" s="41">
        <v>186</v>
      </c>
      <c r="B70" s="43"/>
      <c r="C70" s="43"/>
      <c r="D70" s="24"/>
      <c r="E70" s="43"/>
      <c r="F70" s="43"/>
      <c r="G70" s="43"/>
      <c r="H70" s="43"/>
      <c r="I70" s="43"/>
      <c r="J70" s="43"/>
      <c r="K70" s="43"/>
      <c r="L70" s="43"/>
      <c r="M70" s="63" t="s">
        <v>21</v>
      </c>
      <c r="N70" s="5">
        <v>660</v>
      </c>
      <c r="O70" s="6">
        <v>0.44</v>
      </c>
      <c r="P70" s="43"/>
      <c r="Q70" s="62">
        <v>68</v>
      </c>
      <c r="R70" s="43"/>
      <c r="S70" s="43"/>
      <c r="T70" s="2">
        <v>5.8991212844848633</v>
      </c>
      <c r="U70" s="11">
        <v>0.52689374999999994</v>
      </c>
      <c r="V70" s="11">
        <v>1</v>
      </c>
      <c r="W70" s="11">
        <v>3.1082101352870461</v>
      </c>
      <c r="X70" s="11">
        <v>0</v>
      </c>
      <c r="Y70" s="19">
        <v>0</v>
      </c>
      <c r="Z70" s="11">
        <f t="shared" ref="Z70:Z133" si="1">W70+X70</f>
        <v>3.1082101352870461</v>
      </c>
      <c r="AA70" s="46"/>
      <c r="AC70" s="3">
        <v>41.722958442530107</v>
      </c>
      <c r="AD70" s="47" t="s">
        <v>128</v>
      </c>
      <c r="AE70" s="3">
        <v>40.155045904548935</v>
      </c>
      <c r="AF70" s="47" t="s">
        <v>128</v>
      </c>
    </row>
    <row r="71" spans="1:32" x14ac:dyDescent="0.25">
      <c r="A71" s="41">
        <v>187</v>
      </c>
      <c r="B71" s="43"/>
      <c r="C71" s="43"/>
      <c r="D71" s="24"/>
      <c r="E71" s="45">
        <v>11.249999999999998</v>
      </c>
      <c r="F71" s="45">
        <v>22.624660966108124</v>
      </c>
      <c r="G71" s="45">
        <v>16.79016449892805</v>
      </c>
      <c r="H71" s="45">
        <v>13.697691310440426</v>
      </c>
      <c r="I71" s="45">
        <v>13.90486160683365</v>
      </c>
      <c r="J71" s="45">
        <v>14.709053006168375</v>
      </c>
      <c r="K71" s="45">
        <v>18.438483508714398</v>
      </c>
      <c r="L71" s="43"/>
      <c r="M71" s="64"/>
      <c r="N71" s="5">
        <v>680</v>
      </c>
      <c r="O71" s="6">
        <v>0.49</v>
      </c>
      <c r="P71" s="43"/>
      <c r="Q71" s="43"/>
      <c r="R71" s="43"/>
      <c r="S71" s="43"/>
      <c r="T71" s="2">
        <v>3.5961766242980957</v>
      </c>
      <c r="U71" s="11">
        <v>0.57750000000000001</v>
      </c>
      <c r="V71" s="11">
        <v>1</v>
      </c>
      <c r="W71" s="11">
        <v>2.0767920005321505</v>
      </c>
      <c r="X71" s="11">
        <v>0</v>
      </c>
      <c r="Y71" s="19">
        <v>0</v>
      </c>
      <c r="Z71" s="11">
        <f t="shared" si="1"/>
        <v>2.0767920005321505</v>
      </c>
      <c r="AA71" s="46"/>
      <c r="AC71" s="3">
        <v>43.719576957255747</v>
      </c>
      <c r="AD71" s="45">
        <v>35.287449673570201</v>
      </c>
      <c r="AE71" s="3">
        <v>42.345258066759804</v>
      </c>
      <c r="AF71" s="45">
        <v>31.283638754141116</v>
      </c>
    </row>
    <row r="72" spans="1:32" x14ac:dyDescent="0.25">
      <c r="A72" s="41">
        <v>188</v>
      </c>
      <c r="B72" s="4">
        <v>7</v>
      </c>
      <c r="C72" s="4">
        <v>12.1</v>
      </c>
      <c r="D72" s="24"/>
      <c r="E72" s="43"/>
      <c r="F72" s="43"/>
      <c r="G72" s="43"/>
      <c r="H72" s="43"/>
      <c r="I72" s="43"/>
      <c r="J72" s="43"/>
      <c r="K72" s="43"/>
      <c r="L72" s="43"/>
      <c r="M72" s="64"/>
      <c r="N72" s="5">
        <v>700</v>
      </c>
      <c r="O72" s="7">
        <v>0.52</v>
      </c>
      <c r="P72" s="43"/>
      <c r="Q72" s="43"/>
      <c r="R72" s="43"/>
      <c r="S72" s="43"/>
      <c r="T72" s="2">
        <v>5.9475874900817871</v>
      </c>
      <c r="U72" s="11">
        <v>0.60208499999999998</v>
      </c>
      <c r="V72" s="11">
        <v>1</v>
      </c>
      <c r="W72" s="11">
        <v>3.5809532139658926</v>
      </c>
      <c r="X72" s="11">
        <v>2.3666342761158945</v>
      </c>
      <c r="Y72" s="19">
        <v>0</v>
      </c>
      <c r="Z72" s="11">
        <f t="shared" si="1"/>
        <v>5.9475874900817871</v>
      </c>
      <c r="AA72" s="46"/>
      <c r="AC72" s="3">
        <v>30.59397953546052</v>
      </c>
      <c r="AD72" s="47" t="s">
        <v>128</v>
      </c>
      <c r="AE72" s="3">
        <v>29.413254292449807</v>
      </c>
      <c r="AF72" s="47" t="s">
        <v>128</v>
      </c>
    </row>
    <row r="73" spans="1:32" x14ac:dyDescent="0.25">
      <c r="A73" s="41">
        <v>189</v>
      </c>
      <c r="B73" s="43"/>
      <c r="C73" s="43"/>
      <c r="D73" s="24"/>
      <c r="E73" s="45">
        <v>20.85</v>
      </c>
      <c r="F73" s="45">
        <v>22.723233572202076</v>
      </c>
      <c r="G73" s="45">
        <v>16.507496748829801</v>
      </c>
      <c r="H73" s="45">
        <v>13.589849414881524</v>
      </c>
      <c r="I73" s="45">
        <v>13.631568530592725</v>
      </c>
      <c r="J73" s="45">
        <v>14.283655486876199</v>
      </c>
      <c r="K73" s="45">
        <v>18.443346661689326</v>
      </c>
      <c r="L73" s="43"/>
      <c r="M73" s="64"/>
      <c r="N73" s="5">
        <v>720</v>
      </c>
      <c r="O73" s="6">
        <v>0.56000000000000005</v>
      </c>
      <c r="P73" s="43"/>
      <c r="Q73" s="43"/>
      <c r="R73" s="43"/>
      <c r="S73" s="43"/>
      <c r="T73" s="2">
        <v>6.2335667610168457</v>
      </c>
      <c r="U73" s="11">
        <v>0.6453000000000001</v>
      </c>
      <c r="V73" s="11">
        <v>1</v>
      </c>
      <c r="W73" s="11">
        <v>4.0225206308841708</v>
      </c>
      <c r="X73" s="11">
        <v>0.27869316566745317</v>
      </c>
      <c r="Y73" s="19">
        <v>0</v>
      </c>
      <c r="Z73" s="11">
        <f t="shared" si="1"/>
        <v>4.3012137965516235</v>
      </c>
      <c r="AA73" s="46"/>
      <c r="AC73" s="3">
        <v>34.616500166344693</v>
      </c>
      <c r="AD73" s="45">
        <v>21.7632607922598</v>
      </c>
      <c r="AE73" s="3">
        <v>33.62936857081921</v>
      </c>
      <c r="AF73" s="45">
        <v>17.835058061553319</v>
      </c>
    </row>
    <row r="74" spans="1:32" x14ac:dyDescent="0.25">
      <c r="A74" s="41">
        <v>190</v>
      </c>
      <c r="B74" s="43"/>
      <c r="C74" s="43"/>
      <c r="D74" s="24"/>
      <c r="E74" s="43"/>
      <c r="F74" s="43"/>
      <c r="G74" s="43"/>
      <c r="H74" s="43"/>
      <c r="I74" s="43"/>
      <c r="J74" s="43"/>
      <c r="K74" s="43"/>
      <c r="L74" s="43"/>
      <c r="M74" s="64"/>
      <c r="N74" s="5">
        <v>740</v>
      </c>
      <c r="O74" s="6">
        <v>0.6</v>
      </c>
      <c r="P74" s="43"/>
      <c r="Q74" s="43"/>
      <c r="R74" s="43"/>
      <c r="S74" s="43"/>
      <c r="T74" s="2">
        <v>7.8731985092163086</v>
      </c>
      <c r="U74" s="11">
        <v>0.68174999999999997</v>
      </c>
      <c r="V74" s="11">
        <v>1</v>
      </c>
      <c r="W74" s="11">
        <v>5.3675530836582181</v>
      </c>
      <c r="X74" s="11">
        <v>0</v>
      </c>
      <c r="Y74" s="19">
        <v>0</v>
      </c>
      <c r="Z74" s="11">
        <f t="shared" si="1"/>
        <v>5.3675530836582181</v>
      </c>
      <c r="AA74" s="46"/>
      <c r="AC74" s="3">
        <v>39.984053250002908</v>
      </c>
      <c r="AD74" s="47" t="s">
        <v>128</v>
      </c>
      <c r="AE74" s="3">
        <v>39.190515301962655</v>
      </c>
      <c r="AF74" s="47" t="s">
        <v>128</v>
      </c>
    </row>
    <row r="75" spans="1:32" x14ac:dyDescent="0.25">
      <c r="A75" s="41">
        <v>191</v>
      </c>
      <c r="B75" s="43"/>
      <c r="C75" s="43"/>
      <c r="D75" s="24"/>
      <c r="E75" s="43"/>
      <c r="F75" s="43"/>
      <c r="G75" s="43"/>
      <c r="H75" s="43"/>
      <c r="I75" s="43"/>
      <c r="J75" s="43"/>
      <c r="K75" s="43"/>
      <c r="L75" s="43"/>
      <c r="M75" s="64"/>
      <c r="N75" s="5">
        <v>760</v>
      </c>
      <c r="O75" s="6">
        <v>0.63</v>
      </c>
      <c r="P75" s="43"/>
      <c r="Q75" s="43"/>
      <c r="R75" s="43"/>
      <c r="S75" s="43"/>
      <c r="T75" s="2">
        <v>6.9537339210510254</v>
      </c>
      <c r="U75" s="11">
        <v>0.70908749999999998</v>
      </c>
      <c r="V75" s="11">
        <v>1</v>
      </c>
      <c r="W75" s="11">
        <v>4.9308058017432685</v>
      </c>
      <c r="X75" s="11">
        <v>0</v>
      </c>
      <c r="Y75" s="19">
        <v>0</v>
      </c>
      <c r="Z75" s="11">
        <f t="shared" si="1"/>
        <v>4.9308058017432685</v>
      </c>
      <c r="AA75" s="46"/>
      <c r="AC75" s="3">
        <v>44.914859051746177</v>
      </c>
      <c r="AD75" s="47" t="s">
        <v>128</v>
      </c>
      <c r="AE75" s="3">
        <v>44.353351220729621</v>
      </c>
      <c r="AF75" s="47" t="s">
        <v>128</v>
      </c>
    </row>
    <row r="76" spans="1:32" x14ac:dyDescent="0.25">
      <c r="A76" s="41">
        <v>192</v>
      </c>
      <c r="B76" s="43"/>
      <c r="C76" s="43"/>
      <c r="D76" s="24"/>
      <c r="E76" s="45">
        <v>9.8375000000000021</v>
      </c>
      <c r="F76" s="45">
        <v>20.577786348115776</v>
      </c>
      <c r="G76" s="45">
        <v>16.395856215573399</v>
      </c>
      <c r="H76" s="45">
        <v>13.600019311530074</v>
      </c>
      <c r="I76" s="45">
        <v>13.655291100411375</v>
      </c>
      <c r="J76" s="45">
        <v>14.300929033777875</v>
      </c>
      <c r="K76" s="45">
        <v>18.352160668360352</v>
      </c>
      <c r="L76" s="43"/>
      <c r="M76" s="63" t="s">
        <v>85</v>
      </c>
      <c r="N76" s="5">
        <v>780</v>
      </c>
      <c r="O76" s="6">
        <v>0.65</v>
      </c>
      <c r="P76" s="43"/>
      <c r="Q76" s="62">
        <v>101</v>
      </c>
      <c r="R76" s="43"/>
      <c r="S76" s="43"/>
      <c r="T76" s="2">
        <v>6.5365676879882813</v>
      </c>
      <c r="U76" s="11">
        <v>0.72731250000000003</v>
      </c>
      <c r="V76" s="11">
        <v>1</v>
      </c>
      <c r="W76" s="11">
        <v>4.7541273865699774</v>
      </c>
      <c r="X76" s="11">
        <v>0</v>
      </c>
      <c r="Y76" s="19">
        <v>0</v>
      </c>
      <c r="Z76" s="11">
        <f t="shared" si="1"/>
        <v>4.7541273865699774</v>
      </c>
      <c r="AA76" s="46"/>
      <c r="AC76" s="3">
        <v>49.510075077843695</v>
      </c>
      <c r="AD76" s="45">
        <v>45.022764374342252</v>
      </c>
      <c r="AE76" s="3">
        <v>49.180597363850836</v>
      </c>
      <c r="AF76" s="45">
        <v>41.917816515473454</v>
      </c>
    </row>
    <row r="77" spans="1:32" x14ac:dyDescent="0.25">
      <c r="A77" s="41">
        <v>193</v>
      </c>
      <c r="B77" s="4">
        <v>15</v>
      </c>
      <c r="C77" s="43"/>
      <c r="D77" s="24"/>
      <c r="E77" s="43"/>
      <c r="F77" s="43"/>
      <c r="G77" s="43"/>
      <c r="H77" s="43"/>
      <c r="I77" s="43"/>
      <c r="J77" s="43"/>
      <c r="K77" s="43"/>
      <c r="L77" s="43"/>
      <c r="M77" s="64"/>
      <c r="N77" s="5">
        <v>800</v>
      </c>
      <c r="O77" s="7">
        <v>0.67</v>
      </c>
      <c r="P77" s="43"/>
      <c r="Q77" s="43"/>
      <c r="R77" s="43"/>
      <c r="S77" s="43"/>
      <c r="T77" s="2">
        <v>6.560150146484375</v>
      </c>
      <c r="U77" s="11">
        <v>0.74553750000000008</v>
      </c>
      <c r="V77" s="11">
        <v>0.93175499168331144</v>
      </c>
      <c r="W77" s="11">
        <v>4.5570626639550076</v>
      </c>
      <c r="X77" s="11">
        <v>2.0030874825293674</v>
      </c>
      <c r="Y77" s="19">
        <v>0</v>
      </c>
      <c r="Z77" s="11">
        <f t="shared" si="1"/>
        <v>6.560150146484375</v>
      </c>
      <c r="AA77" s="46"/>
      <c r="AC77" s="3">
        <v>41.752016807400338</v>
      </c>
      <c r="AD77" s="47" t="s">
        <v>128</v>
      </c>
      <c r="AE77" s="3">
        <v>41.654569210431177</v>
      </c>
      <c r="AF77" s="47" t="s">
        <v>128</v>
      </c>
    </row>
    <row r="78" spans="1:32" x14ac:dyDescent="0.25">
      <c r="A78" s="41">
        <v>194</v>
      </c>
      <c r="B78" s="43"/>
      <c r="C78" s="43"/>
      <c r="D78" s="24"/>
      <c r="E78" s="43"/>
      <c r="F78" s="43"/>
      <c r="G78" s="43"/>
      <c r="H78" s="43"/>
      <c r="I78" s="43"/>
      <c r="J78" s="43"/>
      <c r="K78" s="43"/>
      <c r="L78" s="43"/>
      <c r="M78" s="64"/>
      <c r="N78" s="5">
        <v>820</v>
      </c>
      <c r="O78" s="6">
        <v>0.68</v>
      </c>
      <c r="P78" s="43"/>
      <c r="Q78" s="43"/>
      <c r="R78" s="43"/>
      <c r="S78" s="43"/>
      <c r="T78" s="2">
        <v>6.0627589225769043</v>
      </c>
      <c r="U78" s="11">
        <v>0.75465000000000004</v>
      </c>
      <c r="V78" s="11">
        <v>1</v>
      </c>
      <c r="W78" s="11">
        <v>4.5752610209226612</v>
      </c>
      <c r="X78" s="11">
        <v>0.96691251747063145</v>
      </c>
      <c r="Y78" s="19">
        <v>0</v>
      </c>
      <c r="Z78" s="11">
        <f t="shared" si="1"/>
        <v>5.5421735383932926</v>
      </c>
      <c r="AA78" s="46"/>
      <c r="AC78" s="3">
        <v>46.327277828322998</v>
      </c>
      <c r="AD78" s="47" t="s">
        <v>128</v>
      </c>
      <c r="AE78" s="3">
        <v>46.461860348377535</v>
      </c>
      <c r="AF78" s="47" t="s">
        <v>128</v>
      </c>
    </row>
    <row r="79" spans="1:32" x14ac:dyDescent="0.25">
      <c r="A79" s="41">
        <v>195</v>
      </c>
      <c r="B79" s="43"/>
      <c r="C79" s="4">
        <v>10</v>
      </c>
      <c r="D79" s="24"/>
      <c r="E79" s="43"/>
      <c r="F79" s="43"/>
      <c r="G79" s="43"/>
      <c r="H79" s="43"/>
      <c r="I79" s="43"/>
      <c r="J79" s="43"/>
      <c r="K79" s="43"/>
      <c r="L79" s="43"/>
      <c r="M79" s="64"/>
      <c r="N79" s="5">
        <v>840</v>
      </c>
      <c r="O79" s="6">
        <v>0.69</v>
      </c>
      <c r="P79" s="43"/>
      <c r="Q79" s="43"/>
      <c r="R79" s="14">
        <v>35</v>
      </c>
      <c r="S79" s="43"/>
      <c r="T79" s="2">
        <v>6.0211834907531738</v>
      </c>
      <c r="U79" s="11">
        <v>0.76376250000000001</v>
      </c>
      <c r="V79" s="11">
        <v>1</v>
      </c>
      <c r="W79" s="11">
        <v>4.5987541558563709</v>
      </c>
      <c r="X79" s="11">
        <v>0</v>
      </c>
      <c r="Y79" s="19">
        <v>0</v>
      </c>
      <c r="Z79" s="11">
        <f t="shared" si="1"/>
        <v>4.5987541558563709</v>
      </c>
      <c r="AA79" s="46"/>
      <c r="AC79" s="3">
        <v>40.790446334115906</v>
      </c>
      <c r="AD79" s="47" t="s">
        <v>128</v>
      </c>
      <c r="AE79" s="3">
        <v>41.157058971194139</v>
      </c>
      <c r="AF79" s="47" t="s">
        <v>128</v>
      </c>
    </row>
    <row r="80" spans="1:32" x14ac:dyDescent="0.25">
      <c r="A80" s="41">
        <v>196</v>
      </c>
      <c r="B80" s="4">
        <v>2</v>
      </c>
      <c r="C80" s="43"/>
      <c r="D80" s="24"/>
      <c r="E80" s="45">
        <v>23.162500000000001</v>
      </c>
      <c r="F80" s="45">
        <v>20.278664251674051</v>
      </c>
      <c r="G80" s="45">
        <v>16.027300511297351</v>
      </c>
      <c r="H80" s="45">
        <v>13.450366562361475</v>
      </c>
      <c r="I80" s="45">
        <v>13.311062753710249</v>
      </c>
      <c r="J80" s="45">
        <v>14.208577881365224</v>
      </c>
      <c r="K80" s="45">
        <v>18.386290902150826</v>
      </c>
      <c r="L80" s="43"/>
      <c r="M80" s="63" t="s">
        <v>22</v>
      </c>
      <c r="N80" s="5">
        <v>860</v>
      </c>
      <c r="O80" s="6">
        <v>0.7</v>
      </c>
      <c r="P80" s="43"/>
      <c r="Q80" s="62">
        <v>126</v>
      </c>
      <c r="R80" s="43"/>
      <c r="S80" s="43"/>
      <c r="T80" s="2">
        <v>7.9740548133850098</v>
      </c>
      <c r="U80" s="11">
        <v>0.77287499999999998</v>
      </c>
      <c r="V80" s="11">
        <v>1</v>
      </c>
      <c r="W80" s="11">
        <v>6.1629476138949393</v>
      </c>
      <c r="X80" s="11">
        <v>0.45000000000000018</v>
      </c>
      <c r="Y80" s="19">
        <v>0</v>
      </c>
      <c r="Z80" s="11">
        <f t="shared" si="1"/>
        <v>6.6129476138949395</v>
      </c>
      <c r="AA80" s="46"/>
      <c r="AC80" s="3">
        <v>45.403393948010844</v>
      </c>
      <c r="AD80" s="45">
        <v>27.487256024001375</v>
      </c>
      <c r="AE80" s="3">
        <v>46.002036702112775</v>
      </c>
      <c r="AF80" s="45">
        <v>25.017952492488178</v>
      </c>
    </row>
    <row r="81" spans="1:32" x14ac:dyDescent="0.25">
      <c r="A81" s="41">
        <v>197</v>
      </c>
      <c r="B81" s="43"/>
      <c r="C81" s="43"/>
      <c r="D81" s="24"/>
      <c r="E81" s="43"/>
      <c r="F81" s="43"/>
      <c r="G81" s="43"/>
      <c r="H81" s="43"/>
      <c r="I81" s="43"/>
      <c r="J81" s="43"/>
      <c r="K81" s="43"/>
      <c r="L81" s="43"/>
      <c r="M81" s="64"/>
      <c r="N81" s="5">
        <v>880</v>
      </c>
      <c r="O81" s="6">
        <v>0.71</v>
      </c>
      <c r="P81" s="43"/>
      <c r="Q81" s="43"/>
      <c r="R81" s="43"/>
      <c r="S81" s="43"/>
      <c r="T81" s="2">
        <v>6.3704409599304199</v>
      </c>
      <c r="U81" s="11">
        <v>0.78198749999999995</v>
      </c>
      <c r="V81" s="11">
        <v>1</v>
      </c>
      <c r="W81" s="11">
        <v>4.9816052001535889</v>
      </c>
      <c r="X81" s="11">
        <v>0</v>
      </c>
      <c r="Y81" s="19">
        <v>0</v>
      </c>
      <c r="Z81" s="11">
        <f t="shared" si="1"/>
        <v>4.9816052001535889</v>
      </c>
      <c r="AA81" s="46"/>
      <c r="AC81" s="3">
        <v>50.384999148164432</v>
      </c>
      <c r="AD81" s="47" t="s">
        <v>128</v>
      </c>
      <c r="AE81" s="3">
        <v>51.215672019290061</v>
      </c>
      <c r="AF81" s="47" t="s">
        <v>128</v>
      </c>
    </row>
    <row r="82" spans="1:32" x14ac:dyDescent="0.25">
      <c r="A82" s="41">
        <v>198</v>
      </c>
      <c r="B82" s="43"/>
      <c r="C82" s="43"/>
      <c r="D82" s="24"/>
      <c r="E82" s="43"/>
      <c r="F82" s="43"/>
      <c r="G82" s="43"/>
      <c r="H82" s="43"/>
      <c r="I82" s="43"/>
      <c r="J82" s="43"/>
      <c r="K82" s="43"/>
      <c r="L82" s="43"/>
      <c r="M82" s="64"/>
      <c r="N82" s="5">
        <v>900</v>
      </c>
      <c r="O82" s="6">
        <v>0.72</v>
      </c>
      <c r="P82" s="43"/>
      <c r="Q82" s="43"/>
      <c r="R82" s="43"/>
      <c r="S82" s="43"/>
      <c r="T82" s="2">
        <v>7.2474818229675293</v>
      </c>
      <c r="U82" s="11">
        <v>0.79988999999999999</v>
      </c>
      <c r="V82" s="11">
        <v>0.9746318675222545</v>
      </c>
      <c r="W82" s="11">
        <v>5.6501243962201144</v>
      </c>
      <c r="X82" s="11">
        <v>0</v>
      </c>
      <c r="Y82" s="19">
        <v>0</v>
      </c>
      <c r="Z82" s="11">
        <f t="shared" si="1"/>
        <v>5.6501243962201144</v>
      </c>
      <c r="AA82" s="46"/>
      <c r="AC82" s="3">
        <v>55.708074944651869</v>
      </c>
      <c r="AD82" s="47" t="s">
        <v>128</v>
      </c>
      <c r="AE82" s="3">
        <v>56.770777932801195</v>
      </c>
      <c r="AF82" s="47" t="s">
        <v>128</v>
      </c>
    </row>
    <row r="83" spans="1:32" x14ac:dyDescent="0.25">
      <c r="A83" s="41">
        <v>199</v>
      </c>
      <c r="B83" s="43"/>
      <c r="C83" s="43"/>
      <c r="D83" s="24"/>
      <c r="E83" s="45">
        <v>10.008333333333326</v>
      </c>
      <c r="F83" s="45">
        <v>18.001933892362075</v>
      </c>
      <c r="G83" s="45">
        <v>15.438862495425125</v>
      </c>
      <c r="H83" s="45">
        <v>13.2508638891979</v>
      </c>
      <c r="I83" s="45">
        <v>13.7561628915886</v>
      </c>
      <c r="J83" s="45">
        <v>14.661380945372574</v>
      </c>
      <c r="K83" s="45">
        <v>18.394712294434374</v>
      </c>
      <c r="L83" s="43"/>
      <c r="M83" s="64"/>
      <c r="N83" s="5">
        <v>910</v>
      </c>
      <c r="O83" s="7">
        <v>0.63</v>
      </c>
      <c r="P83" s="43"/>
      <c r="Q83" s="43"/>
      <c r="R83" s="43"/>
      <c r="S83" s="43"/>
      <c r="T83" s="2">
        <v>7.3876214027404785</v>
      </c>
      <c r="U83" s="11">
        <v>0.82730999999999999</v>
      </c>
      <c r="V83" s="11">
        <v>0.84729252681191736</v>
      </c>
      <c r="W83" s="11">
        <v>5.1785274249992774</v>
      </c>
      <c r="X83" s="11">
        <v>0</v>
      </c>
      <c r="Y83" s="19">
        <v>0</v>
      </c>
      <c r="Z83" s="11">
        <f t="shared" si="1"/>
        <v>5.1785274249992774</v>
      </c>
      <c r="AA83" s="46"/>
      <c r="AC83" s="3">
        <v>60.659585042168082</v>
      </c>
      <c r="AD83" s="45">
        <v>56.412519169044714</v>
      </c>
      <c r="AE83" s="3">
        <v>61.838303088829257</v>
      </c>
      <c r="AF83" s="45">
        <v>54.313728613921775</v>
      </c>
    </row>
    <row r="84" spans="1:32" x14ac:dyDescent="0.25">
      <c r="A84" s="41">
        <v>200</v>
      </c>
      <c r="B84" s="43"/>
      <c r="C84" s="4">
        <v>23.6</v>
      </c>
      <c r="D84" s="24"/>
      <c r="E84" s="43"/>
      <c r="F84" s="43"/>
      <c r="G84" s="43"/>
      <c r="H84" s="43"/>
      <c r="I84" s="43"/>
      <c r="J84" s="43"/>
      <c r="K84" s="43"/>
      <c r="L84" s="43"/>
      <c r="M84" s="63" t="s">
        <v>23</v>
      </c>
      <c r="N84" s="5">
        <v>920</v>
      </c>
      <c r="O84" s="7">
        <v>0.68</v>
      </c>
      <c r="P84" s="43"/>
      <c r="Q84" s="62">
        <v>142</v>
      </c>
      <c r="R84" s="14">
        <v>29</v>
      </c>
      <c r="S84" s="43"/>
      <c r="T84" s="2">
        <v>6.9454994201660156</v>
      </c>
      <c r="U84" s="11">
        <v>0.73272375000000001</v>
      </c>
      <c r="V84" s="11">
        <v>0.73548554058555105</v>
      </c>
      <c r="W84" s="11">
        <v>3.7429832801797525</v>
      </c>
      <c r="X84" s="11">
        <v>0.25109240426840174</v>
      </c>
      <c r="Y84" s="19">
        <v>0</v>
      </c>
      <c r="Z84" s="11">
        <f t="shared" si="1"/>
        <v>3.9940756844481542</v>
      </c>
      <c r="AA84" s="46"/>
      <c r="AC84" s="3">
        <v>40.943702418633691</v>
      </c>
      <c r="AD84" s="47" t="s">
        <v>128</v>
      </c>
      <c r="AE84" s="3">
        <v>42.238435523806714</v>
      </c>
      <c r="AF84" s="47" t="s">
        <v>128</v>
      </c>
    </row>
    <row r="85" spans="1:32" x14ac:dyDescent="0.25">
      <c r="A85" s="41">
        <v>201</v>
      </c>
      <c r="B85" s="4">
        <v>1.5</v>
      </c>
      <c r="C85" s="43"/>
      <c r="D85" s="24"/>
      <c r="E85" s="45">
        <v>22.587499999999999</v>
      </c>
      <c r="F85" s="45">
        <v>19.01443872205645</v>
      </c>
      <c r="G85" s="45">
        <v>14.965182192160899</v>
      </c>
      <c r="H85" s="45">
        <v>12.8951636010102</v>
      </c>
      <c r="I85" s="45">
        <v>13.247270188978876</v>
      </c>
      <c r="J85" s="45">
        <v>14.231648339419401</v>
      </c>
      <c r="K85" s="45">
        <v>18.484377477001349</v>
      </c>
      <c r="L85" s="43"/>
      <c r="M85" s="64"/>
      <c r="N85" s="5">
        <v>930</v>
      </c>
      <c r="O85" s="6">
        <v>0.74</v>
      </c>
      <c r="P85" s="43"/>
      <c r="Q85" s="43"/>
      <c r="R85" s="43"/>
      <c r="S85" s="43"/>
      <c r="T85" s="2">
        <v>6.8643474578857422</v>
      </c>
      <c r="U85" s="11">
        <v>0.86432999999999993</v>
      </c>
      <c r="V85" s="11">
        <v>1</v>
      </c>
      <c r="W85" s="11">
        <v>5.9330614382743834</v>
      </c>
      <c r="X85" s="11">
        <v>0.27</v>
      </c>
      <c r="Y85" s="19">
        <v>0</v>
      </c>
      <c r="Z85" s="11">
        <f t="shared" si="1"/>
        <v>6.2030614382743838</v>
      </c>
      <c r="AA85" s="46"/>
      <c r="AC85" s="3">
        <v>45.64676385690808</v>
      </c>
      <c r="AD85" s="45">
        <v>36.994396454317354</v>
      </c>
      <c r="AE85" s="3">
        <v>47.057512020592952</v>
      </c>
      <c r="AF85" s="45">
        <v>34.768592775529591</v>
      </c>
    </row>
    <row r="86" spans="1:32" x14ac:dyDescent="0.25">
      <c r="A86" s="41">
        <v>202</v>
      </c>
      <c r="B86" s="43"/>
      <c r="C86" s="43"/>
      <c r="D86" s="24"/>
      <c r="E86" s="43"/>
      <c r="F86" s="43"/>
      <c r="G86" s="43"/>
      <c r="H86" s="43"/>
      <c r="I86" s="43"/>
      <c r="J86" s="43"/>
      <c r="K86" s="43"/>
      <c r="L86" s="43"/>
      <c r="M86" s="63" t="s">
        <v>88</v>
      </c>
      <c r="N86" s="5">
        <v>940</v>
      </c>
      <c r="O86" s="6">
        <v>0.78</v>
      </c>
      <c r="P86" s="43"/>
      <c r="Q86" s="62">
        <v>148</v>
      </c>
      <c r="R86" s="43"/>
      <c r="S86" s="43"/>
      <c r="T86" s="2">
        <v>7.9068183898925781</v>
      </c>
      <c r="U86" s="11">
        <v>0.91199999999999992</v>
      </c>
      <c r="V86" s="11">
        <v>1</v>
      </c>
      <c r="W86" s="11">
        <v>7.2110183715820311</v>
      </c>
      <c r="X86" s="11">
        <v>0</v>
      </c>
      <c r="Y86" s="19">
        <v>0</v>
      </c>
      <c r="Z86" s="11">
        <f t="shared" si="1"/>
        <v>7.2110183715820311</v>
      </c>
      <c r="AA86" s="46"/>
      <c r="AC86" s="3">
        <v>52.857782228490109</v>
      </c>
      <c r="AD86" s="47" t="s">
        <v>128</v>
      </c>
      <c r="AE86" s="3">
        <v>54.384545450686829</v>
      </c>
      <c r="AF86" s="47" t="s">
        <v>128</v>
      </c>
    </row>
    <row r="87" spans="1:32" x14ac:dyDescent="0.25">
      <c r="A87" s="41">
        <v>203</v>
      </c>
      <c r="B87" s="43"/>
      <c r="C87" s="43"/>
      <c r="D87" s="24"/>
      <c r="E87" s="43"/>
      <c r="F87" s="43"/>
      <c r="G87" s="43"/>
      <c r="H87" s="43"/>
      <c r="I87" s="43"/>
      <c r="J87" s="43"/>
      <c r="K87" s="43"/>
      <c r="L87" s="43"/>
      <c r="M87" s="64"/>
      <c r="N87" s="5">
        <v>950</v>
      </c>
      <c r="O87" s="7">
        <v>0.85</v>
      </c>
      <c r="P87" s="43"/>
      <c r="Q87" s="43"/>
      <c r="R87" s="43"/>
      <c r="S87" s="43"/>
      <c r="T87" s="2">
        <v>8.4961376190185547</v>
      </c>
      <c r="U87" s="11">
        <v>0.92159999999999997</v>
      </c>
      <c r="V87" s="11">
        <v>0.93481422140022041</v>
      </c>
      <c r="W87" s="11">
        <v>7.3196331478105678</v>
      </c>
      <c r="X87" s="11">
        <v>0</v>
      </c>
      <c r="Y87" s="19">
        <v>0</v>
      </c>
      <c r="Z87" s="11">
        <f t="shared" si="1"/>
        <v>7.3196331478105678</v>
      </c>
      <c r="AA87" s="46"/>
      <c r="AC87" s="3">
        <v>59.860517428316335</v>
      </c>
      <c r="AD87" s="47" t="s">
        <v>128</v>
      </c>
      <c r="AE87" s="3">
        <v>61.503295709024904</v>
      </c>
      <c r="AF87" s="47" t="s">
        <v>128</v>
      </c>
    </row>
    <row r="88" spans="1:32" x14ac:dyDescent="0.25">
      <c r="A88" s="41">
        <v>204</v>
      </c>
      <c r="B88" s="43"/>
      <c r="C88" s="43"/>
      <c r="D88" s="24"/>
      <c r="E88" s="43"/>
      <c r="F88" s="43"/>
      <c r="G88" s="43"/>
      <c r="H88" s="43"/>
      <c r="I88" s="43"/>
      <c r="J88" s="43"/>
      <c r="K88" s="43"/>
      <c r="L88" s="43"/>
      <c r="M88" s="64"/>
      <c r="N88" s="5">
        <v>955</v>
      </c>
      <c r="O88" s="6">
        <v>0.82</v>
      </c>
      <c r="P88" s="43"/>
      <c r="Q88" s="43"/>
      <c r="R88" s="43"/>
      <c r="S88" s="43"/>
      <c r="T88" s="2">
        <v>9.2478904724121094</v>
      </c>
      <c r="U88" s="11">
        <v>0.93119999999999992</v>
      </c>
      <c r="V88" s="11">
        <v>0.77228311456648824</v>
      </c>
      <c r="W88" s="11">
        <v>6.6506207687885279</v>
      </c>
      <c r="X88" s="11">
        <v>0</v>
      </c>
      <c r="Y88" s="19">
        <v>0</v>
      </c>
      <c r="Z88" s="11">
        <f t="shared" si="1"/>
        <v>6.6506207687885279</v>
      </c>
      <c r="AA88" s="46"/>
      <c r="AC88" s="3">
        <v>66.356143171250181</v>
      </c>
      <c r="AD88" s="47" t="s">
        <v>128</v>
      </c>
      <c r="AE88" s="3">
        <v>68.056928981214668</v>
      </c>
      <c r="AF88" s="47" t="s">
        <v>128</v>
      </c>
    </row>
    <row r="89" spans="1:32" x14ac:dyDescent="0.25">
      <c r="A89" s="41">
        <v>205</v>
      </c>
      <c r="B89" s="43"/>
      <c r="C89" s="43"/>
      <c r="D89" s="24"/>
      <c r="E89" s="45">
        <v>9.3999999999999986</v>
      </c>
      <c r="F89" s="45">
        <v>16.331549604703248</v>
      </c>
      <c r="G89" s="45">
        <v>14.319613985962599</v>
      </c>
      <c r="H89" s="45">
        <v>12.590877763102725</v>
      </c>
      <c r="I89" s="45">
        <v>13.459301147903325</v>
      </c>
      <c r="J89" s="45">
        <v>14.4884533916302</v>
      </c>
      <c r="K89" s="45">
        <v>18.68995677979165</v>
      </c>
      <c r="L89" s="43"/>
      <c r="M89" s="64"/>
      <c r="N89" s="5">
        <v>960</v>
      </c>
      <c r="O89" s="6">
        <v>0.83</v>
      </c>
      <c r="P89" s="43"/>
      <c r="Q89" s="43"/>
      <c r="R89" s="43"/>
      <c r="S89" s="43"/>
      <c r="T89" s="2">
        <v>8.3130416870117187</v>
      </c>
      <c r="U89" s="11">
        <v>0.94079999999999997</v>
      </c>
      <c r="V89" s="11">
        <v>0.62726207444949822</v>
      </c>
      <c r="W89" s="11">
        <v>4.9057599917841834</v>
      </c>
      <c r="X89" s="11">
        <v>0</v>
      </c>
      <c r="Y89" s="19">
        <v>0</v>
      </c>
      <c r="Z89" s="11">
        <f t="shared" si="1"/>
        <v>4.9057599917841834</v>
      </c>
      <c r="AA89" s="46"/>
      <c r="AC89" s="3">
        <v>71.257297195388873</v>
      </c>
      <c r="AD89" s="45">
        <v>67.67387593869428</v>
      </c>
      <c r="AE89" s="3">
        <v>73.016090534609276</v>
      </c>
      <c r="AF89" s="45">
        <v>65.730665925486733</v>
      </c>
    </row>
    <row r="90" spans="1:32" x14ac:dyDescent="0.25">
      <c r="A90" s="41">
        <v>206</v>
      </c>
      <c r="B90" s="43"/>
      <c r="C90" s="4">
        <v>22.1</v>
      </c>
      <c r="D90" s="24"/>
      <c r="E90" s="43"/>
      <c r="F90" s="43"/>
      <c r="G90" s="43"/>
      <c r="H90" s="43"/>
      <c r="I90" s="43"/>
      <c r="J90" s="43"/>
      <c r="K90" s="43"/>
      <c r="L90" s="43"/>
      <c r="M90" s="63" t="s">
        <v>24</v>
      </c>
      <c r="N90" s="5">
        <v>965</v>
      </c>
      <c r="O90" s="7">
        <v>0.55000000000000004</v>
      </c>
      <c r="P90" s="43"/>
      <c r="Q90" s="62">
        <v>163</v>
      </c>
      <c r="R90" s="14">
        <v>19</v>
      </c>
      <c r="S90" s="43"/>
      <c r="T90" s="2">
        <v>9.1084089279174805</v>
      </c>
      <c r="U90" s="11">
        <v>0.69980625000000007</v>
      </c>
      <c r="V90" s="11">
        <v>0.52229301810260853</v>
      </c>
      <c r="W90" s="11">
        <v>3.3291591535394534</v>
      </c>
      <c r="X90" s="11">
        <v>0.54047866923776766</v>
      </c>
      <c r="Y90" s="19">
        <v>0</v>
      </c>
      <c r="Z90" s="11">
        <f t="shared" si="1"/>
        <v>3.869637822777221</v>
      </c>
      <c r="AA90" s="46"/>
      <c r="AC90" s="3">
        <v>53.08921177491564</v>
      </c>
      <c r="AD90" s="47" t="s">
        <v>128</v>
      </c>
      <c r="AE90" s="3">
        <v>54.906012643391968</v>
      </c>
      <c r="AF90" s="47" t="s">
        <v>128</v>
      </c>
    </row>
    <row r="91" spans="1:32" x14ac:dyDescent="0.25">
      <c r="A91" s="41">
        <v>207</v>
      </c>
      <c r="B91" s="43"/>
      <c r="C91" s="43"/>
      <c r="D91" s="24"/>
      <c r="E91" s="45">
        <v>20.712499999999999</v>
      </c>
      <c r="F91" s="45">
        <v>16.936747768228226</v>
      </c>
      <c r="G91" s="45">
        <v>14.003836553019925</v>
      </c>
      <c r="H91" s="45">
        <v>12.479335989376125</v>
      </c>
      <c r="I91" s="45">
        <v>13.38024839411375</v>
      </c>
      <c r="J91" s="45">
        <v>14.660383967428825</v>
      </c>
      <c r="K91" s="45">
        <v>18.707274121479074</v>
      </c>
      <c r="L91" s="43"/>
      <c r="M91" s="64"/>
      <c r="N91" s="5">
        <v>970</v>
      </c>
      <c r="O91" s="6">
        <v>0.83</v>
      </c>
      <c r="P91" s="43"/>
      <c r="Q91" s="43"/>
      <c r="R91" s="43"/>
      <c r="S91" s="43"/>
      <c r="T91" s="2">
        <v>6.2624850273132324</v>
      </c>
      <c r="U91" s="11">
        <v>0.96</v>
      </c>
      <c r="V91" s="11">
        <v>0.93300768232728915</v>
      </c>
      <c r="W91" s="11">
        <v>5.6092287753051542</v>
      </c>
      <c r="X91" s="11">
        <v>0</v>
      </c>
      <c r="Y91" s="19">
        <v>0</v>
      </c>
      <c r="Z91" s="11">
        <f t="shared" si="1"/>
        <v>5.6092287753051542</v>
      </c>
      <c r="AA91" s="46"/>
      <c r="AC91" s="3">
        <v>58.501382149937619</v>
      </c>
      <c r="AD91" s="45">
        <v>50.171489068127173</v>
      </c>
      <c r="AE91" s="3">
        <v>60.376190547669871</v>
      </c>
      <c r="AF91" s="45">
        <v>48.354957859628072</v>
      </c>
    </row>
    <row r="92" spans="1:32" x14ac:dyDescent="0.25">
      <c r="A92" s="41">
        <v>208</v>
      </c>
      <c r="B92" s="43"/>
      <c r="C92" s="43"/>
      <c r="D92" s="24"/>
      <c r="E92" s="43"/>
      <c r="F92" s="43"/>
      <c r="G92" s="43"/>
      <c r="H92" s="43"/>
      <c r="I92" s="43"/>
      <c r="J92" s="43"/>
      <c r="K92" s="43"/>
      <c r="L92" s="43"/>
      <c r="M92" s="64"/>
      <c r="N92" s="5">
        <v>975</v>
      </c>
      <c r="O92" s="6">
        <v>0.84</v>
      </c>
      <c r="P92" s="43"/>
      <c r="Q92" s="43"/>
      <c r="R92" s="43"/>
      <c r="S92" s="43"/>
      <c r="T92" s="2">
        <v>6.7205462455749512</v>
      </c>
      <c r="U92" s="11">
        <v>0.96960000000000002</v>
      </c>
      <c r="V92" s="11">
        <v>0.81208758910128176</v>
      </c>
      <c r="W92" s="11">
        <v>5.2917589631930486</v>
      </c>
      <c r="X92" s="11">
        <v>0</v>
      </c>
      <c r="Y92" s="19">
        <v>0</v>
      </c>
      <c r="Z92" s="11">
        <f t="shared" si="1"/>
        <v>5.2917589631930486</v>
      </c>
      <c r="AA92" s="46"/>
      <c r="AC92" s="3">
        <v>63.682523302384119</v>
      </c>
      <c r="AD92" s="47" t="s">
        <v>128</v>
      </c>
      <c r="AE92" s="3">
        <v>65.615339229372296</v>
      </c>
      <c r="AF92" s="47" t="s">
        <v>128</v>
      </c>
    </row>
    <row r="93" spans="1:32" x14ac:dyDescent="0.25">
      <c r="A93" s="41">
        <v>209</v>
      </c>
      <c r="B93" s="43"/>
      <c r="C93" s="43"/>
      <c r="D93" s="24"/>
      <c r="E93" s="45">
        <v>9.7749999999999986</v>
      </c>
      <c r="F93" s="45">
        <v>16.31963191788395</v>
      </c>
      <c r="G93" s="45">
        <v>13.660795603956275</v>
      </c>
      <c r="H93" s="45">
        <v>12.294586694598951</v>
      </c>
      <c r="I93" s="45">
        <v>13.612623847224125</v>
      </c>
      <c r="J93" s="45">
        <v>14.323872532099301</v>
      </c>
      <c r="K93" s="45">
        <v>18.788893334333899</v>
      </c>
      <c r="L93" s="43"/>
      <c r="M93" s="63" t="s">
        <v>26</v>
      </c>
      <c r="N93" s="5">
        <v>980</v>
      </c>
      <c r="O93" s="7">
        <v>0.84</v>
      </c>
      <c r="P93" s="43"/>
      <c r="Q93" s="62">
        <v>186</v>
      </c>
      <c r="R93" s="43"/>
      <c r="S93" s="43"/>
      <c r="T93" s="2">
        <v>8.0561189651489258</v>
      </c>
      <c r="U93" s="11">
        <v>0.97919999999999996</v>
      </c>
      <c r="V93" s="11">
        <v>0.69906775227009932</v>
      </c>
      <c r="W93" s="11">
        <v>5.5146320990658442</v>
      </c>
      <c r="X93" s="11">
        <v>0</v>
      </c>
      <c r="Y93" s="19">
        <v>0</v>
      </c>
      <c r="Z93" s="11">
        <f t="shared" si="1"/>
        <v>5.5146320990658442</v>
      </c>
      <c r="AA93" s="46"/>
      <c r="AC93" s="3">
        <v>69.167890728230319</v>
      </c>
      <c r="AD93" s="45">
        <v>70.012457350682467</v>
      </c>
      <c r="AE93" s="3">
        <v>71.158714184474405</v>
      </c>
      <c r="AF93" s="45">
        <v>68.293668036901749</v>
      </c>
    </row>
    <row r="94" spans="1:32" x14ac:dyDescent="0.25">
      <c r="A94" s="41">
        <v>210</v>
      </c>
      <c r="B94" s="43"/>
      <c r="C94" s="4">
        <v>27</v>
      </c>
      <c r="D94" s="24"/>
      <c r="E94" s="43"/>
      <c r="F94" s="43"/>
      <c r="G94" s="43"/>
      <c r="H94" s="43"/>
      <c r="I94" s="43"/>
      <c r="J94" s="43"/>
      <c r="K94" s="43"/>
      <c r="L94" s="43"/>
      <c r="M94" s="64"/>
      <c r="N94" s="5">
        <v>985</v>
      </c>
      <c r="O94" s="7">
        <v>0.85</v>
      </c>
      <c r="P94" s="43"/>
      <c r="Q94" s="43"/>
      <c r="R94" s="14">
        <v>39</v>
      </c>
      <c r="S94" s="43"/>
      <c r="T94" s="2">
        <v>7.9180169105529785</v>
      </c>
      <c r="U94" s="11">
        <v>0.98880000000000001</v>
      </c>
      <c r="V94" s="11">
        <v>0.581967717277734</v>
      </c>
      <c r="W94" s="11">
        <v>4.5564202882608411</v>
      </c>
      <c r="X94" s="11">
        <v>0</v>
      </c>
      <c r="Y94" s="19">
        <v>0</v>
      </c>
      <c r="Z94" s="11">
        <f t="shared" si="1"/>
        <v>4.5564202882608411</v>
      </c>
      <c r="AA94" s="46"/>
      <c r="AC94" s="3">
        <v>46.789593568507414</v>
      </c>
      <c r="AD94" s="47" t="s">
        <v>128</v>
      </c>
      <c r="AE94" s="3">
        <v>48.838424554007425</v>
      </c>
      <c r="AF94" s="47" t="s">
        <v>128</v>
      </c>
    </row>
    <row r="95" spans="1:32" x14ac:dyDescent="0.25">
      <c r="A95" s="41">
        <v>211</v>
      </c>
      <c r="B95" s="43"/>
      <c r="C95" s="43"/>
      <c r="D95" s="24"/>
      <c r="E95" s="43"/>
      <c r="F95" s="43"/>
      <c r="G95" s="43"/>
      <c r="H95" s="43"/>
      <c r="I95" s="43"/>
      <c r="J95" s="43"/>
      <c r="K95" s="43"/>
      <c r="L95" s="43"/>
      <c r="M95" s="64"/>
      <c r="N95" s="5">
        <v>990</v>
      </c>
      <c r="O95" s="6">
        <v>0.86</v>
      </c>
      <c r="P95" s="43"/>
      <c r="Q95" s="43"/>
      <c r="R95" s="43"/>
      <c r="S95" s="43"/>
      <c r="T95" s="2">
        <v>7.6662497520446777</v>
      </c>
      <c r="U95" s="11">
        <v>0.99839999999999995</v>
      </c>
      <c r="V95" s="11">
        <v>1</v>
      </c>
      <c r="W95" s="11">
        <v>7.6539837524414063</v>
      </c>
      <c r="X95" s="11">
        <v>0</v>
      </c>
      <c r="Y95" s="19">
        <v>0</v>
      </c>
      <c r="Z95" s="11">
        <f t="shared" si="1"/>
        <v>7.6539837524414063</v>
      </c>
      <c r="AA95" s="46"/>
      <c r="AC95" s="3">
        <v>54.443577320948819</v>
      </c>
      <c r="AD95" s="47" t="s">
        <v>128</v>
      </c>
      <c r="AE95" s="3">
        <v>56.550415835704754</v>
      </c>
      <c r="AF95" s="47" t="s">
        <v>128</v>
      </c>
    </row>
    <row r="96" spans="1:32" x14ac:dyDescent="0.25">
      <c r="A96" s="41">
        <v>212</v>
      </c>
      <c r="B96" s="43"/>
      <c r="C96" s="43"/>
      <c r="D96" s="24"/>
      <c r="E96" s="43"/>
      <c r="F96" s="43"/>
      <c r="G96" s="43"/>
      <c r="H96" s="43"/>
      <c r="I96" s="43"/>
      <c r="J96" s="43"/>
      <c r="K96" s="43"/>
      <c r="L96" s="43"/>
      <c r="M96" s="64"/>
      <c r="N96" s="5">
        <v>995</v>
      </c>
      <c r="O96" s="6">
        <v>0.87</v>
      </c>
      <c r="P96" s="43"/>
      <c r="Q96" s="43"/>
      <c r="R96" s="43"/>
      <c r="S96" s="43"/>
      <c r="T96" s="2">
        <v>6.8747849464416504</v>
      </c>
      <c r="U96" s="11">
        <v>1.008</v>
      </c>
      <c r="V96" s="11">
        <v>0.91451170601547427</v>
      </c>
      <c r="W96" s="11">
        <v>6.3373678803387339</v>
      </c>
      <c r="X96" s="11">
        <v>0</v>
      </c>
      <c r="Y96" s="19">
        <v>0</v>
      </c>
      <c r="Z96" s="11">
        <f t="shared" si="1"/>
        <v>6.3373678803387339</v>
      </c>
      <c r="AA96" s="46"/>
      <c r="AC96" s="3">
        <v>60.596040375129455</v>
      </c>
      <c r="AD96" s="47" t="s">
        <v>128</v>
      </c>
      <c r="AE96" s="3">
        <v>62.760886419141315</v>
      </c>
      <c r="AF96" s="47" t="s">
        <v>128</v>
      </c>
    </row>
    <row r="97" spans="1:32" x14ac:dyDescent="0.25">
      <c r="A97" s="41">
        <v>213</v>
      </c>
      <c r="B97" s="43"/>
      <c r="C97" s="43"/>
      <c r="D97" s="24"/>
      <c r="E97" s="43"/>
      <c r="F97" s="43"/>
      <c r="G97" s="43"/>
      <c r="H97" s="43"/>
      <c r="I97" s="43"/>
      <c r="J97" s="43"/>
      <c r="K97" s="43"/>
      <c r="L97" s="43"/>
      <c r="M97" s="63" t="s">
        <v>27</v>
      </c>
      <c r="N97" s="5">
        <v>1000</v>
      </c>
      <c r="O97" s="7">
        <v>0.88</v>
      </c>
      <c r="P97" s="43"/>
      <c r="Q97" s="62">
        <v>216</v>
      </c>
      <c r="R97" s="43"/>
      <c r="S97" s="43"/>
      <c r="T97" s="2">
        <v>6.084406852722168</v>
      </c>
      <c r="U97" s="11">
        <v>1.0176000000000001</v>
      </c>
      <c r="V97" s="11">
        <v>0.77998896649994676</v>
      </c>
      <c r="W97" s="11">
        <v>4.8292957685655891</v>
      </c>
      <c r="X97" s="11">
        <v>0</v>
      </c>
      <c r="Y97" s="19">
        <v>0</v>
      </c>
      <c r="Z97" s="11">
        <f t="shared" si="1"/>
        <v>4.8292957685655891</v>
      </c>
      <c r="AA97" s="46"/>
      <c r="AC97" s="3">
        <v>65.36440568692403</v>
      </c>
      <c r="AD97" s="47" t="s">
        <v>128</v>
      </c>
      <c r="AE97" s="3">
        <v>67.587259260191814</v>
      </c>
      <c r="AF97" s="47" t="s">
        <v>128</v>
      </c>
    </row>
    <row r="98" spans="1:32" x14ac:dyDescent="0.25">
      <c r="A98" s="41">
        <v>214</v>
      </c>
      <c r="B98" s="43"/>
      <c r="C98" s="43"/>
      <c r="D98" s="24"/>
      <c r="E98" s="45">
        <v>10.137499999999999</v>
      </c>
      <c r="F98" s="45">
        <v>16.674082660702275</v>
      </c>
      <c r="G98" s="45">
        <v>12.787682396117251</v>
      </c>
      <c r="H98" s="45">
        <v>11.80783540039085</v>
      </c>
      <c r="I98" s="45">
        <v>13.317570829693224</v>
      </c>
      <c r="J98" s="45">
        <v>14.259880153575025</v>
      </c>
      <c r="K98" s="45">
        <v>18.606345621049627</v>
      </c>
      <c r="L98" s="43"/>
      <c r="M98" s="64"/>
      <c r="N98" s="5">
        <v>1005</v>
      </c>
      <c r="O98" s="6">
        <v>0.86</v>
      </c>
      <c r="P98" s="43"/>
      <c r="Q98" s="43"/>
      <c r="R98" s="43"/>
      <c r="S98" s="43"/>
      <c r="T98" s="2">
        <v>4.8926148414611816</v>
      </c>
      <c r="U98" s="11">
        <v>1.0272000000000001</v>
      </c>
      <c r="V98" s="11">
        <v>0.67915205899260589</v>
      </c>
      <c r="W98" s="11">
        <v>3.4132104042976072</v>
      </c>
      <c r="X98" s="11">
        <v>0</v>
      </c>
      <c r="Y98" s="19">
        <v>0</v>
      </c>
      <c r="Z98" s="11">
        <f t="shared" si="1"/>
        <v>3.4132104042976072</v>
      </c>
      <c r="AA98" s="46"/>
      <c r="AC98" s="3">
        <v>68.783581650953735</v>
      </c>
      <c r="AD98" s="45">
        <v>72.484948628368869</v>
      </c>
      <c r="AE98" s="3">
        <v>71.064442753477437</v>
      </c>
      <c r="AF98" s="45">
        <v>71.160974558544751</v>
      </c>
    </row>
    <row r="99" spans="1:32" x14ac:dyDescent="0.25">
      <c r="A99" s="41">
        <v>215</v>
      </c>
      <c r="B99" s="4">
        <v>19</v>
      </c>
      <c r="C99" s="4">
        <v>15.1</v>
      </c>
      <c r="D99" s="24"/>
      <c r="E99" s="43"/>
      <c r="F99" s="43"/>
      <c r="G99" s="43"/>
      <c r="H99" s="43"/>
      <c r="I99" s="43"/>
      <c r="J99" s="43"/>
      <c r="K99" s="43"/>
      <c r="L99" s="43"/>
      <c r="M99" s="64"/>
      <c r="N99" s="5">
        <v>1010</v>
      </c>
      <c r="O99" s="6">
        <v>0.86</v>
      </c>
      <c r="P99" s="43"/>
      <c r="Q99" s="43"/>
      <c r="R99" s="43"/>
      <c r="S99" s="43"/>
      <c r="T99" s="2">
        <v>5.8575758934020996</v>
      </c>
      <c r="U99" s="11">
        <v>1.0367999999999999</v>
      </c>
      <c r="V99" s="11">
        <v>0.60965001125497931</v>
      </c>
      <c r="W99" s="11">
        <v>3.702486629843178</v>
      </c>
      <c r="X99" s="11">
        <v>1.4400000000000013</v>
      </c>
      <c r="Y99" s="19">
        <v>0</v>
      </c>
      <c r="Z99" s="11">
        <f t="shared" si="1"/>
        <v>5.1424866298431793</v>
      </c>
      <c r="AA99" s="46"/>
      <c r="AC99" s="3">
        <v>39.873276466172761</v>
      </c>
      <c r="AD99" s="47" t="s">
        <v>128</v>
      </c>
      <c r="AE99" s="3">
        <v>42.212145097952387</v>
      </c>
      <c r="AF99" s="47" t="s">
        <v>128</v>
      </c>
    </row>
    <row r="100" spans="1:32" x14ac:dyDescent="0.25">
      <c r="A100" s="41">
        <v>216</v>
      </c>
      <c r="B100" s="43"/>
      <c r="C100" s="43"/>
      <c r="D100" s="24"/>
      <c r="E100" s="43"/>
      <c r="F100" s="43"/>
      <c r="G100" s="43"/>
      <c r="H100" s="43"/>
      <c r="I100" s="43"/>
      <c r="J100" s="43"/>
      <c r="K100" s="43"/>
      <c r="L100" s="43"/>
      <c r="M100" s="63" t="s">
        <v>28</v>
      </c>
      <c r="N100" s="5">
        <v>1015</v>
      </c>
      <c r="O100" s="6">
        <v>0.86</v>
      </c>
      <c r="P100" s="43"/>
      <c r="Q100" s="62">
        <v>230</v>
      </c>
      <c r="R100" s="43"/>
      <c r="S100" s="43"/>
      <c r="T100" s="2">
        <v>5.801785945892334</v>
      </c>
      <c r="U100" s="11">
        <v>1.0464</v>
      </c>
      <c r="V100" s="11">
        <v>1</v>
      </c>
      <c r="W100" s="11">
        <v>6.0709888137817378</v>
      </c>
      <c r="X100" s="11">
        <v>0</v>
      </c>
      <c r="Y100" s="19">
        <v>0</v>
      </c>
      <c r="Z100" s="11">
        <f t="shared" si="1"/>
        <v>6.0709888137817378</v>
      </c>
      <c r="AA100" s="46"/>
      <c r="AC100" s="3">
        <v>45.9442652799545</v>
      </c>
      <c r="AD100" s="47" t="s">
        <v>128</v>
      </c>
      <c r="AE100" s="3">
        <v>48.34114144099005</v>
      </c>
      <c r="AF100" s="47" t="s">
        <v>128</v>
      </c>
    </row>
    <row r="101" spans="1:32" x14ac:dyDescent="0.25">
      <c r="A101" s="41">
        <v>217</v>
      </c>
      <c r="B101" s="43"/>
      <c r="C101" s="43"/>
      <c r="D101" s="24"/>
      <c r="E101" s="43"/>
      <c r="F101" s="43"/>
      <c r="G101" s="43"/>
      <c r="H101" s="43"/>
      <c r="I101" s="43"/>
      <c r="J101" s="43"/>
      <c r="K101" s="43"/>
      <c r="L101" s="43"/>
      <c r="M101" s="64"/>
      <c r="N101" s="5">
        <v>1020</v>
      </c>
      <c r="O101" s="7">
        <v>0.82</v>
      </c>
      <c r="P101" s="43"/>
      <c r="Q101" s="43"/>
      <c r="R101" s="43"/>
      <c r="S101" s="43"/>
      <c r="T101" s="2">
        <v>6.5976037979125977</v>
      </c>
      <c r="U101" s="11">
        <v>1.056</v>
      </c>
      <c r="V101" s="11">
        <v>1</v>
      </c>
      <c r="W101" s="11">
        <v>6.9670696105957033</v>
      </c>
      <c r="X101" s="11">
        <v>0</v>
      </c>
      <c r="Y101" s="19">
        <v>0</v>
      </c>
      <c r="Z101" s="11">
        <f t="shared" si="1"/>
        <v>6.9670696105957033</v>
      </c>
      <c r="AA101" s="46"/>
      <c r="AC101" s="3">
        <v>52.911334890550201</v>
      </c>
      <c r="AD101" s="47" t="s">
        <v>128</v>
      </c>
      <c r="AE101" s="3">
        <v>55.366218580841675</v>
      </c>
      <c r="AF101" s="47" t="s">
        <v>128</v>
      </c>
    </row>
    <row r="102" spans="1:32" x14ac:dyDescent="0.25">
      <c r="A102" s="41">
        <v>218</v>
      </c>
      <c r="B102" s="43"/>
      <c r="C102" s="43"/>
      <c r="D102" s="24"/>
      <c r="E102" s="43"/>
      <c r="F102" s="43"/>
      <c r="G102" s="43"/>
      <c r="H102" s="43"/>
      <c r="I102" s="43"/>
      <c r="J102" s="43"/>
      <c r="K102" s="43"/>
      <c r="L102" s="43"/>
      <c r="M102" s="64"/>
      <c r="N102" s="5">
        <v>1025</v>
      </c>
      <c r="O102" s="6">
        <v>0.86</v>
      </c>
      <c r="P102" s="43"/>
      <c r="Q102" s="43"/>
      <c r="R102" s="43"/>
      <c r="S102" s="43"/>
      <c r="T102" s="2">
        <v>6.1661381721496582</v>
      </c>
      <c r="U102" s="11">
        <v>1.056</v>
      </c>
      <c r="V102" s="11">
        <v>0.96356286724634432</v>
      </c>
      <c r="W102" s="11">
        <v>6.2741836365053016</v>
      </c>
      <c r="X102" s="11">
        <v>0</v>
      </c>
      <c r="Y102" s="19">
        <v>0</v>
      </c>
      <c r="Z102" s="11">
        <f t="shared" si="1"/>
        <v>6.2741836365053016</v>
      </c>
      <c r="AA102" s="46"/>
      <c r="AC102" s="3">
        <v>58.995003483829869</v>
      </c>
      <c r="AD102" s="47" t="s">
        <v>128</v>
      </c>
      <c r="AE102" s="3">
        <v>61.507894703377268</v>
      </c>
      <c r="AF102" s="47" t="s">
        <v>128</v>
      </c>
    </row>
    <row r="103" spans="1:32" x14ac:dyDescent="0.25">
      <c r="A103" s="41">
        <v>219</v>
      </c>
      <c r="B103" s="43"/>
      <c r="C103" s="43"/>
      <c r="D103" s="24"/>
      <c r="E103" s="45">
        <v>10.625</v>
      </c>
      <c r="F103" s="45">
        <v>17.65028812323845</v>
      </c>
      <c r="G103" s="45">
        <v>12.747162268328776</v>
      </c>
      <c r="H103" s="45">
        <v>11.771889652959675</v>
      </c>
      <c r="I103" s="45">
        <v>13.199907408765149</v>
      </c>
      <c r="J103" s="45">
        <v>14.254690147173701</v>
      </c>
      <c r="K103" s="45">
        <v>18.719316386865401</v>
      </c>
      <c r="L103" s="43"/>
      <c r="M103" s="64"/>
      <c r="N103" s="5">
        <v>1030</v>
      </c>
      <c r="O103" s="6">
        <v>0.86</v>
      </c>
      <c r="P103" s="43"/>
      <c r="Q103" s="43"/>
      <c r="R103" s="43"/>
      <c r="S103" s="43"/>
      <c r="T103" s="2">
        <v>6.5234861373901367</v>
      </c>
      <c r="U103" s="11">
        <v>1.056</v>
      </c>
      <c r="V103" s="11">
        <v>0.83306749168397121</v>
      </c>
      <c r="W103" s="11">
        <v>5.738836470587362</v>
      </c>
      <c r="X103" s="11">
        <v>0</v>
      </c>
      <c r="Y103" s="19">
        <v>0</v>
      </c>
      <c r="Z103" s="11">
        <f t="shared" si="1"/>
        <v>5.738836470587362</v>
      </c>
      <c r="AA103" s="46"/>
      <c r="AC103" s="3">
        <v>64.645717330427743</v>
      </c>
      <c r="AD103" s="45">
        <v>69.054479866419314</v>
      </c>
      <c r="AE103" s="3">
        <v>67.216616079231059</v>
      </c>
      <c r="AF103" s="45">
        <v>68.458857797011234</v>
      </c>
    </row>
    <row r="104" spans="1:32" x14ac:dyDescent="0.25">
      <c r="A104" s="41">
        <v>220</v>
      </c>
      <c r="B104" s="43"/>
      <c r="C104" s="4">
        <v>22</v>
      </c>
      <c r="D104" s="24"/>
      <c r="E104" s="43"/>
      <c r="F104" s="43"/>
      <c r="G104" s="43"/>
      <c r="H104" s="43"/>
      <c r="I104" s="43"/>
      <c r="J104" s="43"/>
      <c r="K104" s="43"/>
      <c r="L104" s="43"/>
      <c r="M104" s="63" t="s">
        <v>28</v>
      </c>
      <c r="N104" s="5">
        <v>1035</v>
      </c>
      <c r="O104" s="6">
        <v>0.84</v>
      </c>
      <c r="P104" s="45">
        <v>4.2300000000000004</v>
      </c>
      <c r="Q104" s="62">
        <v>235</v>
      </c>
      <c r="R104" s="43"/>
      <c r="S104" s="43"/>
      <c r="T104" s="2">
        <v>6.4055905342102051</v>
      </c>
      <c r="U104" s="11">
        <v>1.056</v>
      </c>
      <c r="V104" s="11">
        <v>0.71486048220350706</v>
      </c>
      <c r="W104" s="11">
        <v>4.8355333362164163</v>
      </c>
      <c r="X104" s="11">
        <v>0</v>
      </c>
      <c r="Y104" s="19">
        <v>0</v>
      </c>
      <c r="Z104" s="11">
        <f t="shared" si="1"/>
        <v>4.8355333362164163</v>
      </c>
      <c r="AA104" s="46"/>
      <c r="AC104" s="3">
        <v>47.484391343397704</v>
      </c>
      <c r="AD104" s="47" t="s">
        <v>128</v>
      </c>
      <c r="AE104" s="3">
        <v>50.113297621456944</v>
      </c>
      <c r="AF104" s="47" t="s">
        <v>128</v>
      </c>
    </row>
    <row r="105" spans="1:32" x14ac:dyDescent="0.25">
      <c r="A105" s="41">
        <v>221</v>
      </c>
      <c r="B105" s="43"/>
      <c r="C105" s="43"/>
      <c r="D105" s="24"/>
      <c r="E105" s="45">
        <v>23.737500000000001</v>
      </c>
      <c r="F105" s="45">
        <v>18.0320810664516</v>
      </c>
      <c r="G105" s="45">
        <v>12.701664019950124</v>
      </c>
      <c r="H105" s="45">
        <v>11.751593927641295</v>
      </c>
      <c r="I105" s="45">
        <v>13.346686315373701</v>
      </c>
      <c r="J105" s="45">
        <v>14.177372293835125</v>
      </c>
      <c r="K105" s="45">
        <v>18.616361017285175</v>
      </c>
      <c r="L105" s="43"/>
      <c r="M105" s="64"/>
      <c r="N105" s="5">
        <v>1040</v>
      </c>
      <c r="O105" s="6">
        <v>0.83</v>
      </c>
      <c r="P105" s="43"/>
      <c r="Q105" s="43"/>
      <c r="R105" s="43"/>
      <c r="S105" s="43"/>
      <c r="T105" s="2">
        <v>5.9703717231750488</v>
      </c>
      <c r="U105" s="11">
        <v>1.056</v>
      </c>
      <c r="V105" s="11">
        <v>1</v>
      </c>
      <c r="W105" s="11">
        <v>6.3047125396728516</v>
      </c>
      <c r="X105" s="11">
        <v>0</v>
      </c>
      <c r="Y105" s="19">
        <v>0</v>
      </c>
      <c r="Z105" s="11">
        <f t="shared" si="1"/>
        <v>6.3047125396728516</v>
      </c>
      <c r="AA105" s="46"/>
      <c r="AC105" s="3">
        <v>53.789103883070553</v>
      </c>
      <c r="AD105" s="45">
        <v>48.437732957870935</v>
      </c>
      <c r="AE105" s="3">
        <v>56.476017690385717</v>
      </c>
      <c r="AF105" s="45">
        <v>48.137892350635063</v>
      </c>
    </row>
    <row r="106" spans="1:32" x14ac:dyDescent="0.25">
      <c r="A106" s="41">
        <v>222</v>
      </c>
      <c r="B106" s="43"/>
      <c r="C106" s="43"/>
      <c r="D106" s="24"/>
      <c r="E106" s="43"/>
      <c r="F106" s="43"/>
      <c r="G106" s="43"/>
      <c r="H106" s="43"/>
      <c r="I106" s="43"/>
      <c r="J106" s="43"/>
      <c r="K106" s="43"/>
      <c r="L106" s="43"/>
      <c r="M106" s="64"/>
      <c r="N106" s="5">
        <v>1045</v>
      </c>
      <c r="O106" s="6">
        <v>0.83</v>
      </c>
      <c r="P106" s="43"/>
      <c r="Q106" s="43"/>
      <c r="R106" s="43"/>
      <c r="S106" s="43"/>
      <c r="T106" s="2">
        <v>5.8878173828125</v>
      </c>
      <c r="U106" s="11">
        <v>1.056</v>
      </c>
      <c r="V106" s="11">
        <v>0.95196769989730623</v>
      </c>
      <c r="W106" s="11">
        <v>5.9188926417259511</v>
      </c>
      <c r="X106" s="11">
        <v>0</v>
      </c>
      <c r="Y106" s="19">
        <v>0</v>
      </c>
      <c r="Z106" s="11">
        <f t="shared" si="1"/>
        <v>5.9188926417259511</v>
      </c>
      <c r="AA106" s="46"/>
      <c r="AC106" s="3">
        <v>59.559959727152879</v>
      </c>
      <c r="AD106" s="47" t="s">
        <v>128</v>
      </c>
      <c r="AE106" s="3">
        <v>62.304881063723968</v>
      </c>
      <c r="AF106" s="47" t="s">
        <v>128</v>
      </c>
    </row>
    <row r="107" spans="1:32" x14ac:dyDescent="0.25">
      <c r="A107" s="41">
        <v>223</v>
      </c>
      <c r="B107" s="43"/>
      <c r="C107" s="43"/>
      <c r="D107" s="24"/>
      <c r="E107" s="43"/>
      <c r="F107" s="43"/>
      <c r="G107" s="43"/>
      <c r="H107" s="43"/>
      <c r="I107" s="43"/>
      <c r="J107" s="43"/>
      <c r="K107" s="43"/>
      <c r="L107" s="43"/>
      <c r="M107" s="63" t="s">
        <v>29</v>
      </c>
      <c r="N107" s="5">
        <v>1050</v>
      </c>
      <c r="O107" s="6">
        <v>0.82</v>
      </c>
      <c r="P107" s="43"/>
      <c r="Q107" s="43"/>
      <c r="R107" s="43"/>
      <c r="S107" s="43"/>
      <c r="T107" s="2">
        <v>6.1817131042480469</v>
      </c>
      <c r="U107" s="11">
        <v>1.056</v>
      </c>
      <c r="V107" s="11">
        <v>0.83079896207364301</v>
      </c>
      <c r="W107" s="11">
        <v>5.423363437373709</v>
      </c>
      <c r="X107" s="11">
        <v>0</v>
      </c>
      <c r="Y107" s="19">
        <v>0</v>
      </c>
      <c r="Z107" s="11">
        <f t="shared" si="1"/>
        <v>5.423363437373709</v>
      </c>
      <c r="AA107" s="46"/>
      <c r="AC107" s="3">
        <v>64.923646075378997</v>
      </c>
      <c r="AD107" s="47" t="s">
        <v>128</v>
      </c>
      <c r="AE107" s="3">
        <v>64.923646075378997</v>
      </c>
      <c r="AF107" s="47" t="s">
        <v>128</v>
      </c>
    </row>
    <row r="108" spans="1:32" x14ac:dyDescent="0.25">
      <c r="A108" s="41">
        <v>224</v>
      </c>
      <c r="B108" s="43"/>
      <c r="C108" s="43"/>
      <c r="D108" s="24"/>
      <c r="E108" s="43"/>
      <c r="F108" s="43"/>
      <c r="G108" s="43"/>
      <c r="H108" s="43"/>
      <c r="I108" s="43"/>
      <c r="J108" s="43"/>
      <c r="K108" s="43"/>
      <c r="L108" s="43"/>
      <c r="M108" s="64"/>
      <c r="N108" s="5">
        <v>1050</v>
      </c>
      <c r="O108" s="7">
        <v>0.83</v>
      </c>
      <c r="P108" s="43"/>
      <c r="Q108" s="43"/>
      <c r="R108" s="43"/>
      <c r="S108" s="43"/>
      <c r="T108" s="2">
        <v>7.0249528884887695</v>
      </c>
      <c r="U108" s="11">
        <v>1.056</v>
      </c>
      <c r="V108" s="11">
        <v>0.77347442978384118</v>
      </c>
      <c r="W108" s="11">
        <v>5.7379042297444025</v>
      </c>
      <c r="X108" s="11">
        <v>0</v>
      </c>
      <c r="Y108" s="19">
        <v>0</v>
      </c>
      <c r="Z108" s="11">
        <f t="shared" si="1"/>
        <v>5.7379042297444025</v>
      </c>
      <c r="AA108" s="46"/>
      <c r="AC108" s="3">
        <v>70.651574072603921</v>
      </c>
      <c r="AD108" s="47" t="s">
        <v>128</v>
      </c>
      <c r="AE108" s="3">
        <v>70.651574072603921</v>
      </c>
      <c r="AF108" s="47" t="s">
        <v>128</v>
      </c>
    </row>
    <row r="109" spans="1:32" x14ac:dyDescent="0.25">
      <c r="A109" s="41">
        <v>225</v>
      </c>
      <c r="B109" s="43"/>
      <c r="C109" s="43"/>
      <c r="D109" s="24"/>
      <c r="E109" s="43"/>
      <c r="F109" s="43"/>
      <c r="G109" s="43"/>
      <c r="H109" s="43"/>
      <c r="I109" s="43"/>
      <c r="J109" s="43"/>
      <c r="K109" s="43"/>
      <c r="L109" s="43"/>
      <c r="M109" s="64"/>
      <c r="N109" s="5">
        <v>1050</v>
      </c>
      <c r="O109" s="6">
        <v>0.83</v>
      </c>
      <c r="P109" s="43"/>
      <c r="Q109" s="43"/>
      <c r="R109" s="43"/>
      <c r="S109" s="43"/>
      <c r="T109" s="2">
        <v>6.0324497222900391</v>
      </c>
      <c r="U109" s="11">
        <v>1.056</v>
      </c>
      <c r="V109" s="11">
        <v>0.65289855944510933</v>
      </c>
      <c r="W109" s="11">
        <v>4.1591380866902767</v>
      </c>
      <c r="X109" s="11">
        <v>0</v>
      </c>
      <c r="Y109" s="19">
        <v>0</v>
      </c>
      <c r="Z109" s="11">
        <f t="shared" si="1"/>
        <v>4.1591380866902767</v>
      </c>
      <c r="AA109" s="46"/>
      <c r="AC109" s="3">
        <v>74.880157357027485</v>
      </c>
      <c r="AD109" s="47" t="s">
        <v>128</v>
      </c>
      <c r="AE109" s="3">
        <v>74.880157357027485</v>
      </c>
      <c r="AF109" s="47" t="s">
        <v>128</v>
      </c>
    </row>
    <row r="110" spans="1:32" x14ac:dyDescent="0.25">
      <c r="A110" s="41">
        <v>226</v>
      </c>
      <c r="B110" s="43"/>
      <c r="C110" s="43"/>
      <c r="D110" s="24"/>
      <c r="E110" s="45">
        <v>9.5500000000000007</v>
      </c>
      <c r="F110" s="45">
        <v>16.139657592383426</v>
      </c>
      <c r="G110" s="45">
        <v>11.773802903713724</v>
      </c>
      <c r="H110" s="45">
        <v>11.217823254958599</v>
      </c>
      <c r="I110" s="45">
        <v>13.083080868188775</v>
      </c>
      <c r="J110" s="45">
        <v>13.995203791738426</v>
      </c>
      <c r="K110" s="45">
        <v>18.90367091806965</v>
      </c>
      <c r="L110" s="43"/>
      <c r="M110" s="44"/>
      <c r="N110" s="5">
        <v>1050</v>
      </c>
      <c r="O110" s="6">
        <v>0.83</v>
      </c>
      <c r="P110" s="43"/>
      <c r="Q110" s="43"/>
      <c r="R110" s="43"/>
      <c r="S110" s="43"/>
      <c r="T110" s="2">
        <v>6.1830120086669922</v>
      </c>
      <c r="U110" s="11">
        <v>1.056</v>
      </c>
      <c r="V110" s="11">
        <v>0.56549875725566301</v>
      </c>
      <c r="W110" s="11">
        <v>3.692288800989914</v>
      </c>
      <c r="X110" s="11">
        <v>0</v>
      </c>
      <c r="Y110" s="19">
        <v>0</v>
      </c>
      <c r="Z110" s="11">
        <f t="shared" si="1"/>
        <v>3.692288800989914</v>
      </c>
      <c r="AA110" s="46"/>
      <c r="AC110" s="3">
        <v>78.692114800093591</v>
      </c>
      <c r="AD110" s="45">
        <v>79.781148746832741</v>
      </c>
      <c r="AE110" s="3">
        <v>78.692114800093591</v>
      </c>
      <c r="AF110" s="45">
        <v>79.781148746832741</v>
      </c>
    </row>
    <row r="111" spans="1:32" x14ac:dyDescent="0.25">
      <c r="A111" s="41">
        <v>227</v>
      </c>
      <c r="B111" s="43"/>
      <c r="C111" s="4">
        <v>30.9</v>
      </c>
      <c r="D111" s="24"/>
      <c r="E111" s="43"/>
      <c r="F111" s="43"/>
      <c r="G111" s="43"/>
      <c r="H111" s="43"/>
      <c r="I111" s="43"/>
      <c r="J111" s="43"/>
      <c r="K111" s="43"/>
      <c r="L111" s="43"/>
      <c r="M111" s="63" t="s">
        <v>29</v>
      </c>
      <c r="N111" s="5">
        <v>1050</v>
      </c>
      <c r="O111" s="6">
        <v>0.83</v>
      </c>
      <c r="P111" s="43"/>
      <c r="Q111" s="43"/>
      <c r="R111" s="43"/>
      <c r="S111" s="43"/>
      <c r="T111" s="2">
        <v>6.3328461647033691</v>
      </c>
      <c r="U111" s="11">
        <v>1.056</v>
      </c>
      <c r="V111" s="11">
        <v>0.48790928941242862</v>
      </c>
      <c r="W111" s="11">
        <v>3.2628863226206488</v>
      </c>
      <c r="X111" s="11">
        <v>0</v>
      </c>
      <c r="Y111" s="19">
        <v>0</v>
      </c>
      <c r="Z111" s="11">
        <f t="shared" si="1"/>
        <v>3.2628863226206488</v>
      </c>
      <c r="AA111" s="46"/>
      <c r="AC111" s="3">
        <v>51.214322200300707</v>
      </c>
      <c r="AD111" s="47" t="s">
        <v>128</v>
      </c>
      <c r="AE111" s="3">
        <v>51.214322200300707</v>
      </c>
      <c r="AF111" s="45" t="s">
        <v>128</v>
      </c>
    </row>
    <row r="112" spans="1:32" x14ac:dyDescent="0.25">
      <c r="A112" s="41">
        <v>228</v>
      </c>
      <c r="B112" s="43"/>
      <c r="C112" s="43"/>
      <c r="D112" s="24"/>
      <c r="E112" s="45">
        <v>23.524999999999999</v>
      </c>
      <c r="F112" s="45">
        <v>16.9024164345457</v>
      </c>
      <c r="G112" s="45">
        <v>11.703917178449249</v>
      </c>
      <c r="H112" s="45">
        <v>11.337046424580175</v>
      </c>
      <c r="I112" s="45">
        <v>13.038979783110175</v>
      </c>
      <c r="J112" s="45">
        <v>13.825281046492599</v>
      </c>
      <c r="K112" s="45">
        <v>18.704643173851274</v>
      </c>
      <c r="L112" s="43"/>
      <c r="M112" s="44"/>
      <c r="N112" s="5">
        <v>1050</v>
      </c>
      <c r="O112" s="6">
        <v>0.83</v>
      </c>
      <c r="P112" s="43"/>
      <c r="Q112" s="43"/>
      <c r="R112" s="43"/>
      <c r="S112" s="43"/>
      <c r="T112" s="2">
        <v>7.2671222686767578</v>
      </c>
      <c r="U112" s="11">
        <v>1.0656000000000001</v>
      </c>
      <c r="V112" s="11">
        <v>1</v>
      </c>
      <c r="W112" s="11">
        <v>7.7438454895019539</v>
      </c>
      <c r="X112" s="11">
        <v>0</v>
      </c>
      <c r="Y112" s="19">
        <v>0</v>
      </c>
      <c r="Z112" s="11">
        <f t="shared" si="1"/>
        <v>7.7438454895019539</v>
      </c>
      <c r="AA112" s="46"/>
      <c r="AC112" s="3">
        <v>58.958167689802664</v>
      </c>
      <c r="AD112" s="45">
        <v>56.382359887274617</v>
      </c>
      <c r="AE112" s="3">
        <v>58.958167689802664</v>
      </c>
      <c r="AF112" s="45">
        <v>56.382359887274617</v>
      </c>
    </row>
    <row r="113" spans="1:32" x14ac:dyDescent="0.25">
      <c r="A113" s="41">
        <v>229</v>
      </c>
      <c r="B113" s="43"/>
      <c r="C113" s="43"/>
      <c r="D113" s="24"/>
      <c r="E113" s="43"/>
      <c r="F113" s="43"/>
      <c r="G113" s="43"/>
      <c r="H113" s="43"/>
      <c r="I113" s="43"/>
      <c r="J113" s="43"/>
      <c r="K113" s="43"/>
      <c r="L113" s="43"/>
      <c r="M113" s="44"/>
      <c r="N113" s="5">
        <v>1050</v>
      </c>
      <c r="O113" s="6">
        <v>0.83</v>
      </c>
      <c r="P113" s="43"/>
      <c r="Q113" s="43"/>
      <c r="R113" s="43"/>
      <c r="S113" s="43"/>
      <c r="T113" s="2">
        <v>5.8852853775024414</v>
      </c>
      <c r="U113" s="11">
        <v>1.0752000000000002</v>
      </c>
      <c r="V113" s="11">
        <v>0.90594486992994683</v>
      </c>
      <c r="W113" s="11">
        <v>5.7326912518278874</v>
      </c>
      <c r="X113" s="11">
        <v>0</v>
      </c>
      <c r="Y113" s="19">
        <v>0</v>
      </c>
      <c r="Z113" s="11">
        <f t="shared" si="1"/>
        <v>5.7326912518278874</v>
      </c>
      <c r="AA113" s="46"/>
      <c r="AC113" s="3">
        <v>64.558018462855685</v>
      </c>
      <c r="AD113" s="47" t="s">
        <v>128</v>
      </c>
      <c r="AE113" s="3">
        <v>64.558018462855685</v>
      </c>
      <c r="AF113" s="47" t="s">
        <v>128</v>
      </c>
    </row>
    <row r="114" spans="1:32" x14ac:dyDescent="0.25">
      <c r="A114" s="41">
        <v>230</v>
      </c>
      <c r="B114" s="43"/>
      <c r="C114" s="43"/>
      <c r="D114" s="24"/>
      <c r="E114" s="45">
        <v>14.675000000000001</v>
      </c>
      <c r="F114" s="45">
        <v>17.391969802399601</v>
      </c>
      <c r="G114" s="45">
        <v>11.68134787529625</v>
      </c>
      <c r="H114" s="45">
        <v>11.033663556848325</v>
      </c>
      <c r="I114" s="45">
        <v>12.855203420162351</v>
      </c>
      <c r="J114" s="45">
        <v>13.867018872190226</v>
      </c>
      <c r="K114" s="45">
        <v>18.425170873627</v>
      </c>
      <c r="L114" s="43"/>
      <c r="M114" s="63" t="s">
        <v>30</v>
      </c>
      <c r="N114" s="5">
        <v>1050</v>
      </c>
      <c r="O114" s="7">
        <v>0.83</v>
      </c>
      <c r="P114" s="43"/>
      <c r="Q114" s="43"/>
      <c r="R114" s="43"/>
      <c r="S114" s="43"/>
      <c r="T114" s="2">
        <v>6.4120006561279297</v>
      </c>
      <c r="U114" s="11">
        <v>1.0847999999999998</v>
      </c>
      <c r="V114" s="11">
        <v>0.78547854470109701</v>
      </c>
      <c r="W114" s="11">
        <v>5.4635832064488614</v>
      </c>
      <c r="X114" s="11">
        <v>0</v>
      </c>
      <c r="Y114" s="19">
        <v>0</v>
      </c>
      <c r="Z114" s="11">
        <f t="shared" si="1"/>
        <v>5.4635832064488614</v>
      </c>
      <c r="AA114" s="46"/>
      <c r="AC114" s="3">
        <v>69.976848611612894</v>
      </c>
      <c r="AD114" s="45">
        <v>69.166556296367474</v>
      </c>
      <c r="AE114" s="3">
        <v>69.976848611612894</v>
      </c>
      <c r="AF114" s="45">
        <v>69.166556296367474</v>
      </c>
    </row>
    <row r="115" spans="1:32" x14ac:dyDescent="0.25">
      <c r="A115" s="41">
        <v>231</v>
      </c>
      <c r="B115" s="43"/>
      <c r="C115" s="4">
        <v>20.100000000000001</v>
      </c>
      <c r="D115" s="24"/>
      <c r="E115" s="43"/>
      <c r="F115" s="43"/>
      <c r="G115" s="43"/>
      <c r="H115" s="43"/>
      <c r="I115" s="43"/>
      <c r="J115" s="43"/>
      <c r="K115" s="43"/>
      <c r="L115" s="43"/>
      <c r="M115" s="44"/>
      <c r="N115" s="5">
        <v>1050</v>
      </c>
      <c r="O115" s="6">
        <v>0.83</v>
      </c>
      <c r="P115" s="43"/>
      <c r="Q115" s="43"/>
      <c r="R115" s="43"/>
      <c r="S115" s="43"/>
      <c r="T115" s="2">
        <v>3.7569966316223145</v>
      </c>
      <c r="U115" s="11">
        <v>1.0943999999999998</v>
      </c>
      <c r="V115" s="11">
        <v>0.6706672348729098</v>
      </c>
      <c r="W115" s="11">
        <v>2.7575537071554717</v>
      </c>
      <c r="X115" s="11">
        <v>0</v>
      </c>
      <c r="Y115" s="19">
        <v>0</v>
      </c>
      <c r="Z115" s="11">
        <f t="shared" si="1"/>
        <v>2.7575537071554717</v>
      </c>
      <c r="AA115" s="46"/>
      <c r="AC115" s="3">
        <v>52.658634566859213</v>
      </c>
      <c r="AD115" s="47" t="s">
        <v>128</v>
      </c>
      <c r="AE115" s="3">
        <v>52.658634566859213</v>
      </c>
      <c r="AF115" s="47" t="s">
        <v>128</v>
      </c>
    </row>
    <row r="116" spans="1:32" x14ac:dyDescent="0.25">
      <c r="A116" s="41">
        <v>232</v>
      </c>
      <c r="B116" s="43"/>
      <c r="C116" s="43"/>
      <c r="D116" s="24"/>
      <c r="E116" s="43"/>
      <c r="F116" s="43"/>
      <c r="G116" s="43"/>
      <c r="H116" s="43"/>
      <c r="I116" s="43"/>
      <c r="J116" s="43"/>
      <c r="K116" s="43"/>
      <c r="L116" s="43"/>
      <c r="M116" s="44"/>
      <c r="N116" s="5">
        <v>1050</v>
      </c>
      <c r="O116" s="6">
        <v>0.83</v>
      </c>
      <c r="P116" s="43"/>
      <c r="Q116" s="43"/>
      <c r="R116" s="43"/>
      <c r="S116" s="43"/>
      <c r="T116" s="2">
        <v>6.020235538482666</v>
      </c>
      <c r="U116" s="11">
        <v>1.1039999999999999</v>
      </c>
      <c r="V116" s="11">
        <v>1</v>
      </c>
      <c r="W116" s="11">
        <v>6.6463400344848624</v>
      </c>
      <c r="X116" s="11">
        <v>0</v>
      </c>
      <c r="Y116" s="19">
        <v>0</v>
      </c>
      <c r="Z116" s="11">
        <f t="shared" si="1"/>
        <v>6.6463400344848624</v>
      </c>
      <c r="AA116" s="46"/>
      <c r="AC116" s="3">
        <v>59.304974601344078</v>
      </c>
      <c r="AD116" s="47" t="s">
        <v>128</v>
      </c>
      <c r="AE116" s="3">
        <v>59.304974601344078</v>
      </c>
      <c r="AF116" s="47" t="s">
        <v>128</v>
      </c>
    </row>
    <row r="117" spans="1:32" x14ac:dyDescent="0.25">
      <c r="A117" s="41">
        <v>233</v>
      </c>
      <c r="B117" s="43"/>
      <c r="C117" s="43"/>
      <c r="D117" s="24"/>
      <c r="E117" s="43"/>
      <c r="F117" s="43"/>
      <c r="G117" s="43"/>
      <c r="H117" s="43"/>
      <c r="I117" s="43"/>
      <c r="J117" s="43"/>
      <c r="K117" s="43"/>
      <c r="L117" s="43"/>
      <c r="M117" s="44"/>
      <c r="N117" s="5">
        <v>1050</v>
      </c>
      <c r="O117" s="6">
        <v>0.82</v>
      </c>
      <c r="P117" s="43"/>
      <c r="Q117" s="43"/>
      <c r="R117" s="43"/>
      <c r="S117" s="43"/>
      <c r="T117" s="2">
        <v>5.8346729278564453</v>
      </c>
      <c r="U117" s="11">
        <v>1.1039999999999999</v>
      </c>
      <c r="V117" s="11">
        <v>0.89543437452848473</v>
      </c>
      <c r="W117" s="11">
        <v>5.7679216409216938</v>
      </c>
      <c r="X117" s="11">
        <v>0</v>
      </c>
      <c r="Y117" s="19">
        <v>0</v>
      </c>
      <c r="Z117" s="11">
        <f t="shared" si="1"/>
        <v>5.7679216409216938</v>
      </c>
      <c r="AA117" s="46"/>
      <c r="AC117" s="3">
        <v>64.963124042273918</v>
      </c>
      <c r="AD117" s="47" t="s">
        <v>128</v>
      </c>
      <c r="AE117" s="3">
        <v>64.963124042273918</v>
      </c>
      <c r="AF117" s="47" t="s">
        <v>128</v>
      </c>
    </row>
    <row r="118" spans="1:32" x14ac:dyDescent="0.25">
      <c r="A118" s="41">
        <v>234</v>
      </c>
      <c r="B118" s="43"/>
      <c r="C118" s="43"/>
      <c r="D118" s="24"/>
      <c r="E118" s="43"/>
      <c r="F118" s="43"/>
      <c r="G118" s="43"/>
      <c r="H118" s="43"/>
      <c r="I118" s="43"/>
      <c r="J118" s="43"/>
      <c r="K118" s="43"/>
      <c r="L118" s="43"/>
      <c r="M118" s="44"/>
      <c r="N118" s="5">
        <v>1050</v>
      </c>
      <c r="O118" s="6">
        <v>0.82</v>
      </c>
      <c r="P118" s="43"/>
      <c r="Q118" s="43"/>
      <c r="R118" s="43"/>
      <c r="S118" s="43"/>
      <c r="T118" s="2">
        <v>6.9794497489929199</v>
      </c>
      <c r="U118" s="11">
        <v>1.0923562499999999</v>
      </c>
      <c r="V118" s="11">
        <v>0.77422772066094192</v>
      </c>
      <c r="W118" s="11">
        <v>5.9027474121647776</v>
      </c>
      <c r="X118" s="11">
        <v>0</v>
      </c>
      <c r="Y118" s="19">
        <v>0</v>
      </c>
      <c r="Z118" s="11">
        <f t="shared" si="1"/>
        <v>5.9027474121647776</v>
      </c>
      <c r="AA118" s="46"/>
      <c r="AC118" s="3">
        <v>70.844183150409563</v>
      </c>
      <c r="AD118" s="47" t="s">
        <v>128</v>
      </c>
      <c r="AE118" s="3">
        <v>70.844183150409563</v>
      </c>
      <c r="AF118" s="47" t="s">
        <v>128</v>
      </c>
    </row>
    <row r="119" spans="1:32" x14ac:dyDescent="0.25">
      <c r="A119" s="41">
        <v>235</v>
      </c>
      <c r="B119" s="43"/>
      <c r="C119" s="43"/>
      <c r="D119" s="24"/>
      <c r="E119" s="43"/>
      <c r="F119" s="43"/>
      <c r="G119" s="43"/>
      <c r="H119" s="43"/>
      <c r="I119" s="43"/>
      <c r="J119" s="43"/>
      <c r="K119" s="43"/>
      <c r="L119" s="43"/>
      <c r="M119" s="44"/>
      <c r="N119" s="5">
        <v>1050</v>
      </c>
      <c r="O119" s="6">
        <v>0.81</v>
      </c>
      <c r="P119" s="43"/>
      <c r="Q119" s="43"/>
      <c r="R119" s="43"/>
      <c r="S119" s="43"/>
      <c r="T119" s="2">
        <v>7.5646796226501465</v>
      </c>
      <c r="U119" s="11">
        <v>1.0923562499999999</v>
      </c>
      <c r="V119" s="11">
        <v>0.65018784859023493</v>
      </c>
      <c r="W119" s="11">
        <v>5.3727135462463158</v>
      </c>
      <c r="X119" s="11">
        <v>0</v>
      </c>
      <c r="Y119" s="19">
        <v>0</v>
      </c>
      <c r="Z119" s="11">
        <f t="shared" si="1"/>
        <v>5.3727135462463158</v>
      </c>
      <c r="AA119" s="46"/>
      <c r="AC119" s="3">
        <v>76.299277453752325</v>
      </c>
      <c r="AD119" s="47" t="s">
        <v>128</v>
      </c>
      <c r="AE119" s="3">
        <v>76.299277453752325</v>
      </c>
      <c r="AF119" s="47" t="s">
        <v>128</v>
      </c>
    </row>
    <row r="120" spans="1:32" x14ac:dyDescent="0.25">
      <c r="A120" s="41">
        <v>236</v>
      </c>
      <c r="B120" s="43"/>
      <c r="C120" s="43"/>
      <c r="D120" s="24"/>
      <c r="E120" s="45">
        <v>10.087499999999999</v>
      </c>
      <c r="F120" s="45">
        <v>16.269572584667475</v>
      </c>
      <c r="G120" s="45">
        <v>11.22054301368455</v>
      </c>
      <c r="H120" s="45">
        <v>10.65280580367849</v>
      </c>
      <c r="I120" s="45">
        <v>12.730500955211324</v>
      </c>
      <c r="J120" s="45">
        <v>13.495402995654626</v>
      </c>
      <c r="K120" s="45">
        <v>18.828193962457949</v>
      </c>
      <c r="L120" s="43"/>
      <c r="M120" s="44"/>
      <c r="N120" s="5">
        <v>1050</v>
      </c>
      <c r="O120" s="6">
        <v>0.8</v>
      </c>
      <c r="P120" s="43"/>
      <c r="Q120" s="43"/>
      <c r="R120" s="43"/>
      <c r="S120" s="43"/>
      <c r="T120" s="2">
        <v>6.9208889007568359</v>
      </c>
      <c r="U120" s="11">
        <v>1.0923562499999999</v>
      </c>
      <c r="V120" s="11">
        <v>0.53728606668855239</v>
      </c>
      <c r="W120" s="11">
        <v>4.0619236302386632</v>
      </c>
      <c r="X120" s="11">
        <v>0</v>
      </c>
      <c r="Y120" s="19">
        <v>0</v>
      </c>
      <c r="Z120" s="11">
        <f t="shared" si="1"/>
        <v>4.0619236302386632</v>
      </c>
      <c r="AA120" s="46"/>
      <c r="AC120" s="3">
        <v>80.510146634994527</v>
      </c>
      <c r="AD120" s="45">
        <v>81.939985793908448</v>
      </c>
      <c r="AE120" s="3">
        <v>80.510146634994527</v>
      </c>
      <c r="AF120" s="45">
        <v>81.939985793908448</v>
      </c>
    </row>
    <row r="121" spans="1:32" x14ac:dyDescent="0.25">
      <c r="A121" s="41">
        <v>237</v>
      </c>
      <c r="B121" s="43"/>
      <c r="C121" s="4">
        <v>21</v>
      </c>
      <c r="D121" s="24"/>
      <c r="E121" s="43"/>
      <c r="F121" s="43"/>
      <c r="G121" s="43"/>
      <c r="H121" s="43"/>
      <c r="I121" s="43"/>
      <c r="J121" s="43"/>
      <c r="K121" s="43"/>
      <c r="L121" s="43"/>
      <c r="M121" s="63" t="s">
        <v>30</v>
      </c>
      <c r="N121" s="5">
        <v>1050</v>
      </c>
      <c r="O121" s="7">
        <v>0.79</v>
      </c>
      <c r="P121" s="43"/>
      <c r="Q121" s="43"/>
      <c r="R121" s="43"/>
      <c r="S121" s="43"/>
      <c r="T121" s="2">
        <v>6.3312578201293945</v>
      </c>
      <c r="U121" s="11">
        <v>1.0923562499999999</v>
      </c>
      <c r="V121" s="11">
        <v>0.45192912147733794</v>
      </c>
      <c r="W121" s="11">
        <v>3.1255368555946093</v>
      </c>
      <c r="X121" s="11">
        <v>0</v>
      </c>
      <c r="Y121" s="19">
        <v>0</v>
      </c>
      <c r="Z121" s="11">
        <f t="shared" si="1"/>
        <v>3.1255368555946093</v>
      </c>
      <c r="AA121" s="46"/>
      <c r="AC121" s="3">
        <v>62.81149036077268</v>
      </c>
      <c r="AD121" s="47" t="s">
        <v>128</v>
      </c>
      <c r="AE121" s="3">
        <v>62.81149036077268</v>
      </c>
      <c r="AF121" s="47" t="s">
        <v>128</v>
      </c>
    </row>
    <row r="122" spans="1:32" x14ac:dyDescent="0.25">
      <c r="A122" s="41">
        <v>238</v>
      </c>
      <c r="B122" s="43"/>
      <c r="C122" s="43"/>
      <c r="D122" s="24"/>
      <c r="E122" s="45">
        <v>18.512499999999999</v>
      </c>
      <c r="F122" s="45">
        <v>16.110120250090549</v>
      </c>
      <c r="G122" s="45">
        <v>11.252040949446275</v>
      </c>
      <c r="H122" s="45">
        <v>10.851426006333</v>
      </c>
      <c r="I122" s="45">
        <v>12.6840649930192</v>
      </c>
      <c r="J122" s="45">
        <v>13.7667858623676</v>
      </c>
      <c r="K122" s="45">
        <v>18.6952159229023</v>
      </c>
      <c r="L122" s="43"/>
      <c r="M122" s="44"/>
      <c r="N122" s="5">
        <v>1050</v>
      </c>
      <c r="O122" s="6">
        <v>0.77</v>
      </c>
      <c r="P122" s="43"/>
      <c r="Q122" s="43"/>
      <c r="R122" s="43"/>
      <c r="S122" s="43"/>
      <c r="T122" s="2">
        <v>6.6690673828125</v>
      </c>
      <c r="U122" s="11">
        <v>1.0807125</v>
      </c>
      <c r="V122" s="11">
        <v>0.82754169083705209</v>
      </c>
      <c r="W122" s="11">
        <v>5.9643780406912246</v>
      </c>
      <c r="X122" s="11">
        <v>0</v>
      </c>
      <c r="Y122" s="19">
        <v>0</v>
      </c>
      <c r="Z122" s="11">
        <f t="shared" si="1"/>
        <v>5.9643780406912246</v>
      </c>
      <c r="AA122" s="46"/>
      <c r="AC122" s="3">
        <v>68.664400632114948</v>
      </c>
      <c r="AD122" s="45">
        <v>69.090488382390518</v>
      </c>
      <c r="AE122" s="3">
        <v>68.664400632114948</v>
      </c>
      <c r="AF122" s="45">
        <v>69.090488382390532</v>
      </c>
    </row>
    <row r="123" spans="1:32" x14ac:dyDescent="0.25">
      <c r="A123" s="41">
        <v>239</v>
      </c>
      <c r="B123" s="43"/>
      <c r="C123" s="43"/>
      <c r="D123" s="24"/>
      <c r="E123" s="43"/>
      <c r="F123" s="43"/>
      <c r="G123" s="43"/>
      <c r="H123" s="43"/>
      <c r="I123" s="43"/>
      <c r="J123" s="43"/>
      <c r="K123" s="43"/>
      <c r="L123" s="43"/>
      <c r="M123" s="44"/>
      <c r="N123" s="5">
        <v>1050</v>
      </c>
      <c r="O123" s="6">
        <v>0.77</v>
      </c>
      <c r="P123" s="43"/>
      <c r="Q123" s="43"/>
      <c r="R123" s="43"/>
      <c r="S123" s="43"/>
      <c r="T123" s="2">
        <v>6.0362415313720703</v>
      </c>
      <c r="U123" s="11">
        <v>1.0807125</v>
      </c>
      <c r="V123" s="11">
        <v>0.702206717562742</v>
      </c>
      <c r="W123" s="11">
        <v>4.5808045664969494</v>
      </c>
      <c r="X123" s="11">
        <v>0</v>
      </c>
      <c r="Y123" s="19">
        <v>0</v>
      </c>
      <c r="Z123" s="11">
        <f t="shared" si="1"/>
        <v>4.5808045664969494</v>
      </c>
      <c r="AA123" s="46"/>
      <c r="AC123" s="3">
        <v>73.239828423980612</v>
      </c>
      <c r="AD123" s="47" t="s">
        <v>128</v>
      </c>
      <c r="AE123" s="3">
        <v>73.239828423980612</v>
      </c>
      <c r="AF123" s="47" t="s">
        <v>128</v>
      </c>
    </row>
    <row r="124" spans="1:32" x14ac:dyDescent="0.25">
      <c r="A124" s="41">
        <v>240</v>
      </c>
      <c r="B124" s="43"/>
      <c r="C124" s="43"/>
      <c r="D124" s="24"/>
      <c r="E124" s="43"/>
      <c r="F124" s="43"/>
      <c r="G124" s="43"/>
      <c r="H124" s="43"/>
      <c r="I124" s="43"/>
      <c r="J124" s="43"/>
      <c r="K124" s="43"/>
      <c r="L124" s="43"/>
      <c r="M124" s="44"/>
      <c r="N124" s="5">
        <v>1050</v>
      </c>
      <c r="O124" s="6">
        <v>0.76</v>
      </c>
      <c r="P124" s="43"/>
      <c r="Q124" s="43"/>
      <c r="R124" s="43"/>
      <c r="S124" s="43"/>
      <c r="T124" s="2">
        <v>6.1570920944213867</v>
      </c>
      <c r="U124" s="11">
        <v>1.06906875</v>
      </c>
      <c r="V124" s="11">
        <v>0.60594604897336557</v>
      </c>
      <c r="W124" s="11">
        <v>3.9885518531084982</v>
      </c>
      <c r="X124" s="11">
        <v>0</v>
      </c>
      <c r="Y124" s="19">
        <v>0</v>
      </c>
      <c r="Z124" s="11">
        <f t="shared" si="1"/>
        <v>3.9885518531084982</v>
      </c>
      <c r="AA124" s="46"/>
      <c r="AC124" s="3">
        <v>77.286986480998095</v>
      </c>
      <c r="AD124" s="47" t="s">
        <v>128</v>
      </c>
      <c r="AE124" s="3">
        <v>77.286986480998095</v>
      </c>
      <c r="AF124" s="47" t="s">
        <v>128</v>
      </c>
    </row>
    <row r="125" spans="1:32" x14ac:dyDescent="0.25">
      <c r="A125" s="41">
        <v>241</v>
      </c>
      <c r="B125" s="43"/>
      <c r="C125" s="43"/>
      <c r="D125" s="24"/>
      <c r="E125" s="43"/>
      <c r="F125" s="43"/>
      <c r="G125" s="43"/>
      <c r="H125" s="43"/>
      <c r="I125" s="43"/>
      <c r="J125" s="43"/>
      <c r="K125" s="43"/>
      <c r="L125" s="43"/>
      <c r="M125" s="44"/>
      <c r="N125" s="5">
        <v>1050</v>
      </c>
      <c r="O125" s="6">
        <v>0.76</v>
      </c>
      <c r="P125" s="43"/>
      <c r="Q125" s="43"/>
      <c r="R125" s="43"/>
      <c r="S125" s="43"/>
      <c r="T125" s="2">
        <v>4.1194376945495605</v>
      </c>
      <c r="U125" s="11">
        <v>1.06906875</v>
      </c>
      <c r="V125" s="11">
        <v>0.52213093254345222</v>
      </c>
      <c r="W125" s="11">
        <v>2.2994448417173321</v>
      </c>
      <c r="X125" s="11">
        <v>0</v>
      </c>
      <c r="Y125" s="19">
        <v>0</v>
      </c>
      <c r="Z125" s="11">
        <f t="shared" si="1"/>
        <v>2.2994448417173321</v>
      </c>
      <c r="AA125" s="46"/>
      <c r="AC125" s="3">
        <v>79.657672683994733</v>
      </c>
      <c r="AD125" s="47" t="s">
        <v>128</v>
      </c>
      <c r="AE125" s="3">
        <v>79.657672683994733</v>
      </c>
      <c r="AF125" s="47" t="s">
        <v>128</v>
      </c>
    </row>
    <row r="126" spans="1:32" x14ac:dyDescent="0.25">
      <c r="A126" s="41">
        <v>242</v>
      </c>
      <c r="B126" s="43"/>
      <c r="C126" s="43"/>
      <c r="D126" s="24"/>
      <c r="E126" s="45">
        <v>11.762500000000001</v>
      </c>
      <c r="F126" s="45">
        <v>15.853188604622151</v>
      </c>
      <c r="G126" s="45">
        <v>11.012567668244101</v>
      </c>
      <c r="H126" s="45">
        <v>10.675212046612915</v>
      </c>
      <c r="I126" s="45">
        <v>12.552152468706275</v>
      </c>
      <c r="J126" s="45">
        <v>13.6953481794932</v>
      </c>
      <c r="K126" s="45">
        <v>18.504280734266949</v>
      </c>
      <c r="L126" s="43"/>
      <c r="M126" s="44"/>
      <c r="N126" s="5">
        <v>1050</v>
      </c>
      <c r="O126" s="6">
        <v>0.76</v>
      </c>
      <c r="P126" s="43"/>
      <c r="Q126" s="43"/>
      <c r="R126" s="43"/>
      <c r="S126" s="43"/>
      <c r="T126" s="2">
        <v>6.1044726371765137</v>
      </c>
      <c r="U126" s="11">
        <v>1.0574249999999998</v>
      </c>
      <c r="V126" s="11">
        <v>0.47381057863292247</v>
      </c>
      <c r="W126" s="11">
        <v>3.0584576986580037</v>
      </c>
      <c r="X126" s="11">
        <v>0</v>
      </c>
      <c r="Y126" s="19">
        <v>0</v>
      </c>
      <c r="Z126" s="11">
        <f t="shared" si="1"/>
        <v>3.0584576986580037</v>
      </c>
      <c r="AA126" s="46"/>
      <c r="AC126" s="3">
        <v>82.843044717877348</v>
      </c>
      <c r="AD126" s="45">
        <v>81.233345041562515</v>
      </c>
      <c r="AE126" s="3">
        <v>82.843044717877348</v>
      </c>
      <c r="AF126" s="45">
        <v>81.233345041562501</v>
      </c>
    </row>
    <row r="127" spans="1:32" x14ac:dyDescent="0.25">
      <c r="A127" s="41">
        <v>243</v>
      </c>
      <c r="B127" s="43"/>
      <c r="C127" s="4">
        <v>18.100000000000001</v>
      </c>
      <c r="D127" s="24"/>
      <c r="E127" s="43"/>
      <c r="F127" s="43"/>
      <c r="G127" s="43"/>
      <c r="H127" s="43"/>
      <c r="I127" s="43"/>
      <c r="J127" s="43"/>
      <c r="K127" s="43"/>
      <c r="L127" s="43"/>
      <c r="M127" s="63" t="s">
        <v>31</v>
      </c>
      <c r="N127" s="5">
        <v>1050</v>
      </c>
      <c r="O127" s="7">
        <v>0.76</v>
      </c>
      <c r="P127" s="43"/>
      <c r="Q127" s="43"/>
      <c r="R127" s="43"/>
      <c r="S127" s="43"/>
      <c r="T127" s="2">
        <v>7.6326370239257813</v>
      </c>
      <c r="U127" s="11">
        <v>1.0574249999999998</v>
      </c>
      <c r="V127" s="11">
        <v>0.40954038795978348</v>
      </c>
      <c r="W127" s="11">
        <v>3.305376392306425</v>
      </c>
      <c r="X127" s="11">
        <v>0</v>
      </c>
      <c r="Y127" s="19">
        <v>0</v>
      </c>
      <c r="Z127" s="11">
        <f t="shared" si="1"/>
        <v>3.305376392306425</v>
      </c>
      <c r="AA127" s="46"/>
      <c r="AC127" s="3">
        <v>68.239606217038443</v>
      </c>
      <c r="AD127" s="47" t="s">
        <v>128</v>
      </c>
      <c r="AE127" s="3">
        <v>68.239606217038443</v>
      </c>
      <c r="AF127" s="47" t="s">
        <v>128</v>
      </c>
    </row>
    <row r="128" spans="1:32" x14ac:dyDescent="0.25">
      <c r="A128" s="41">
        <v>244</v>
      </c>
      <c r="B128" s="43"/>
      <c r="C128" s="43"/>
      <c r="D128" s="24"/>
      <c r="E128" s="45">
        <v>19.537500000000001</v>
      </c>
      <c r="F128" s="45">
        <v>15.151368809822925</v>
      </c>
      <c r="G128" s="45">
        <v>10.59521450171983</v>
      </c>
      <c r="H128" s="45">
        <v>10.218830834724512</v>
      </c>
      <c r="I128" s="45">
        <v>12.279984596674124</v>
      </c>
      <c r="J128" s="45">
        <v>13.112734489205774</v>
      </c>
      <c r="K128" s="45">
        <v>17.950417387111649</v>
      </c>
      <c r="L128" s="43"/>
      <c r="M128" s="44"/>
      <c r="N128" s="5">
        <v>1050</v>
      </c>
      <c r="O128" s="6">
        <v>0.76</v>
      </c>
      <c r="P128" s="43"/>
      <c r="Q128" s="43"/>
      <c r="R128" s="43"/>
      <c r="S128" s="43"/>
      <c r="T128" s="2">
        <v>6.3936662673950195</v>
      </c>
      <c r="U128" s="11">
        <v>1.0574249999999998</v>
      </c>
      <c r="V128" s="11">
        <v>0.72043345037519857</v>
      </c>
      <c r="W128" s="11">
        <v>4.87072271908829</v>
      </c>
      <c r="X128" s="11">
        <v>0</v>
      </c>
      <c r="Y128" s="19">
        <v>0</v>
      </c>
      <c r="Z128" s="11">
        <f t="shared" si="1"/>
        <v>4.87072271908829</v>
      </c>
      <c r="AA128" s="46"/>
      <c r="AC128" s="3">
        <v>73.035844822282172</v>
      </c>
      <c r="AD128" s="45">
        <v>74.297507561198202</v>
      </c>
      <c r="AE128" s="3">
        <v>73.035844822282172</v>
      </c>
      <c r="AF128" s="45">
        <v>74.297507561198202</v>
      </c>
    </row>
    <row r="129" spans="1:32" x14ac:dyDescent="0.25">
      <c r="A129" s="41">
        <v>245</v>
      </c>
      <c r="B129" s="43"/>
      <c r="C129" s="43"/>
      <c r="D129" s="24"/>
      <c r="E129" s="43"/>
      <c r="F129" s="43"/>
      <c r="G129" s="43"/>
      <c r="H129" s="43"/>
      <c r="I129" s="43"/>
      <c r="J129" s="43"/>
      <c r="K129" s="43"/>
      <c r="L129" s="43"/>
      <c r="M129" s="63" t="s">
        <v>32</v>
      </c>
      <c r="N129" s="5">
        <v>1050</v>
      </c>
      <c r="O129" s="6">
        <v>0.76</v>
      </c>
      <c r="P129" s="43"/>
      <c r="Q129" s="43"/>
      <c r="R129" s="43"/>
      <c r="S129" s="43"/>
      <c r="T129" s="2">
        <v>5.5029873847961426</v>
      </c>
      <c r="U129" s="11">
        <v>1.0574249999999998</v>
      </c>
      <c r="V129" s="11">
        <v>0.61808046442114994</v>
      </c>
      <c r="W129" s="11">
        <v>3.5966080192373067</v>
      </c>
      <c r="X129" s="11">
        <v>0</v>
      </c>
      <c r="Y129" s="19">
        <v>0</v>
      </c>
      <c r="Z129" s="11">
        <f t="shared" si="1"/>
        <v>3.5966080192373067</v>
      </c>
      <c r="AA129" s="46"/>
      <c r="AC129" s="3">
        <v>76.636101131789829</v>
      </c>
      <c r="AD129" s="47" t="s">
        <v>128</v>
      </c>
      <c r="AE129" s="3">
        <v>76.636101131789829</v>
      </c>
      <c r="AF129" s="47" t="s">
        <v>128</v>
      </c>
    </row>
    <row r="130" spans="1:32" x14ac:dyDescent="0.25">
      <c r="A130" s="41">
        <v>246</v>
      </c>
      <c r="B130" s="43"/>
      <c r="C130" s="43"/>
      <c r="D130" s="24"/>
      <c r="E130" s="43"/>
      <c r="F130" s="43"/>
      <c r="G130" s="43"/>
      <c r="H130" s="43"/>
      <c r="I130" s="43"/>
      <c r="J130" s="43"/>
      <c r="K130" s="43"/>
      <c r="L130" s="43"/>
      <c r="M130" s="44"/>
      <c r="N130" s="5">
        <v>1050</v>
      </c>
      <c r="O130" s="6">
        <v>0.76</v>
      </c>
      <c r="P130" s="43"/>
      <c r="Q130" s="43"/>
      <c r="R130" s="43"/>
      <c r="S130" s="43"/>
      <c r="T130" s="2">
        <v>6.1897425651550293</v>
      </c>
      <c r="U130" s="11">
        <v>1.0574249999999998</v>
      </c>
      <c r="V130" s="11">
        <v>0.5425016250360738</v>
      </c>
      <c r="W130" s="11">
        <v>3.5507754147552619</v>
      </c>
      <c r="X130" s="11">
        <v>0</v>
      </c>
      <c r="Y130" s="19">
        <v>0</v>
      </c>
      <c r="Z130" s="11">
        <f t="shared" si="1"/>
        <v>3.5507754147552619</v>
      </c>
      <c r="AA130" s="46"/>
      <c r="AC130" s="3">
        <v>80.239996299502835</v>
      </c>
      <c r="AD130" s="47" t="s">
        <v>128</v>
      </c>
      <c r="AE130" s="3">
        <v>80.239996299502835</v>
      </c>
      <c r="AF130" s="47" t="s">
        <v>128</v>
      </c>
    </row>
    <row r="131" spans="1:32" x14ac:dyDescent="0.25">
      <c r="A131" s="41">
        <v>247</v>
      </c>
      <c r="B131" s="43"/>
      <c r="C131" s="43"/>
      <c r="D131" s="24"/>
      <c r="E131" s="43"/>
      <c r="F131" s="43"/>
      <c r="G131" s="43"/>
      <c r="H131" s="43"/>
      <c r="I131" s="43"/>
      <c r="J131" s="43"/>
      <c r="K131" s="43"/>
      <c r="L131" s="43"/>
      <c r="M131" s="44"/>
      <c r="N131" s="5">
        <v>1050</v>
      </c>
      <c r="O131" s="6">
        <v>0.76</v>
      </c>
      <c r="P131" s="43"/>
      <c r="Q131" s="43"/>
      <c r="R131" s="43"/>
      <c r="S131" s="43"/>
      <c r="T131" s="2">
        <v>6.0199680328369141</v>
      </c>
      <c r="U131" s="11">
        <v>1.0574249999999998</v>
      </c>
      <c r="V131" s="11">
        <v>0.46788590841395106</v>
      </c>
      <c r="W131" s="11">
        <v>2.9784048094718139</v>
      </c>
      <c r="X131" s="11">
        <v>0</v>
      </c>
      <c r="Y131" s="19">
        <v>0</v>
      </c>
      <c r="Z131" s="11">
        <f t="shared" si="1"/>
        <v>2.9784048094718139</v>
      </c>
      <c r="AA131" s="46"/>
      <c r="AC131" s="3">
        <v>83.311166606447912</v>
      </c>
      <c r="AD131" s="47" t="s">
        <v>128</v>
      </c>
      <c r="AE131" s="3">
        <v>83.311166606447912</v>
      </c>
      <c r="AF131" s="47" t="s">
        <v>128</v>
      </c>
    </row>
    <row r="132" spans="1:32" x14ac:dyDescent="0.25">
      <c r="A132" s="41">
        <v>248</v>
      </c>
      <c r="B132" s="43"/>
      <c r="C132" s="43"/>
      <c r="D132" s="24"/>
      <c r="E132" s="43"/>
      <c r="F132" s="43"/>
      <c r="G132" s="43"/>
      <c r="H132" s="43"/>
      <c r="I132" s="43"/>
      <c r="J132" s="43"/>
      <c r="K132" s="43"/>
      <c r="L132" s="43"/>
      <c r="M132" s="44"/>
      <c r="N132" s="5">
        <v>1050</v>
      </c>
      <c r="O132" s="6">
        <v>0.76</v>
      </c>
      <c r="P132" s="43"/>
      <c r="Q132" s="43"/>
      <c r="R132" s="43"/>
      <c r="S132" s="43"/>
      <c r="T132" s="2">
        <v>5.4375696182250977</v>
      </c>
      <c r="U132" s="11">
        <v>1.0574249999999998</v>
      </c>
      <c r="V132" s="11">
        <v>0.40529794288788201</v>
      </c>
      <c r="W132" s="11">
        <v>2.3303910502758702</v>
      </c>
      <c r="X132" s="11">
        <v>0</v>
      </c>
      <c r="Y132" s="19">
        <v>0</v>
      </c>
      <c r="Z132" s="11">
        <f t="shared" si="1"/>
        <v>2.3303910502758702</v>
      </c>
      <c r="AA132" s="46"/>
      <c r="AC132" s="3">
        <v>85.751247913345637</v>
      </c>
      <c r="AD132" s="47" t="s">
        <v>128</v>
      </c>
      <c r="AE132" s="3">
        <v>85.751247913345637</v>
      </c>
      <c r="AF132" s="47" t="s">
        <v>128</v>
      </c>
    </row>
    <row r="133" spans="1:32" x14ac:dyDescent="0.25">
      <c r="A133" s="41">
        <v>249</v>
      </c>
      <c r="B133" s="43"/>
      <c r="C133" s="43"/>
      <c r="D133" s="24"/>
      <c r="E133" s="45">
        <v>9.6000000000000014</v>
      </c>
      <c r="F133" s="45">
        <v>14.182498443574399</v>
      </c>
      <c r="G133" s="45">
        <v>10.467512593894995</v>
      </c>
      <c r="H133" s="45">
        <v>10.033157703549067</v>
      </c>
      <c r="I133" s="45">
        <v>11.99713442221192</v>
      </c>
      <c r="J133" s="45">
        <v>13.2915809090313</v>
      </c>
      <c r="K133" s="45">
        <v>18.249955833330876</v>
      </c>
      <c r="L133" s="43"/>
      <c r="M133" s="58"/>
      <c r="N133" s="5">
        <v>1050</v>
      </c>
      <c r="O133" s="6">
        <v>0.76</v>
      </c>
      <c r="P133" s="43"/>
      <c r="Q133" s="43"/>
      <c r="R133" s="43"/>
      <c r="S133" s="43"/>
      <c r="T133" s="2">
        <v>3.0206184387207031</v>
      </c>
      <c r="U133" s="11">
        <v>1.0574249999999998</v>
      </c>
      <c r="V133" s="11">
        <v>0.35632728777307532</v>
      </c>
      <c r="W133" s="11">
        <v>1.138136955609349</v>
      </c>
      <c r="X133" s="11">
        <v>0</v>
      </c>
      <c r="Y133" s="19">
        <v>0</v>
      </c>
      <c r="Z133" s="11">
        <f t="shared" si="1"/>
        <v>1.138136955609349</v>
      </c>
      <c r="AA133" s="46"/>
      <c r="AC133" s="3">
        <v>86.959334213476225</v>
      </c>
      <c r="AD133" s="45">
        <v>93.05049377694462</v>
      </c>
      <c r="AE133" s="3">
        <v>86.959334213476225</v>
      </c>
      <c r="AF133" s="45">
        <v>93.05049377694462</v>
      </c>
    </row>
    <row r="134" spans="1:32" x14ac:dyDescent="0.25">
      <c r="A134" s="41">
        <v>250</v>
      </c>
      <c r="B134" s="4">
        <v>9</v>
      </c>
      <c r="C134" s="43"/>
      <c r="D134" s="24"/>
      <c r="E134" s="43"/>
      <c r="F134" s="43"/>
      <c r="G134" s="43"/>
      <c r="H134" s="43"/>
      <c r="I134" s="43"/>
      <c r="J134" s="43"/>
      <c r="K134" s="43"/>
      <c r="L134" s="43"/>
      <c r="M134" s="44"/>
      <c r="N134" s="5">
        <v>1050</v>
      </c>
      <c r="O134" s="6">
        <v>0.76</v>
      </c>
      <c r="P134" s="43"/>
      <c r="Q134" s="43"/>
      <c r="R134" s="43"/>
      <c r="S134" s="43"/>
      <c r="T134" s="2">
        <v>1.2166920900344849</v>
      </c>
      <c r="U134" s="11">
        <v>1.0574249999999998</v>
      </c>
      <c r="V134" s="11">
        <v>0.33241056687768566</v>
      </c>
      <c r="W134" s="11">
        <v>0.42766634943933463</v>
      </c>
      <c r="X134" s="11">
        <v>0.78902574059515018</v>
      </c>
      <c r="Y134" s="19">
        <v>0</v>
      </c>
      <c r="Z134" s="11">
        <f t="shared" ref="Z134:Z181" si="2">W134+X134</f>
        <v>1.2166920900344849</v>
      </c>
      <c r="AA134" s="46"/>
      <c r="AC134" s="3">
        <v>80.036550873041762</v>
      </c>
      <c r="AD134" s="47" t="s">
        <v>128</v>
      </c>
      <c r="AE134" s="3">
        <v>80.036550873041762</v>
      </c>
      <c r="AF134" s="47" t="s">
        <v>128</v>
      </c>
    </row>
    <row r="135" spans="1:32" x14ac:dyDescent="0.25">
      <c r="A135" s="41">
        <v>251</v>
      </c>
      <c r="B135" s="43"/>
      <c r="C135" s="4">
        <v>17.100000000000001</v>
      </c>
      <c r="D135" s="24"/>
      <c r="E135" s="43"/>
      <c r="F135" s="43"/>
      <c r="G135" s="43"/>
      <c r="H135" s="43"/>
      <c r="I135" s="43"/>
      <c r="J135" s="43"/>
      <c r="K135" s="43"/>
      <c r="L135" s="43"/>
      <c r="M135" s="63" t="s">
        <v>32</v>
      </c>
      <c r="N135" s="5">
        <v>1050</v>
      </c>
      <c r="O135" s="7">
        <v>0.77</v>
      </c>
      <c r="P135" s="43"/>
      <c r="Q135" s="43"/>
      <c r="R135" s="43"/>
      <c r="S135" s="43"/>
      <c r="T135" s="2">
        <v>4.4852681159973145</v>
      </c>
      <c r="U135" s="11">
        <v>1.06906875</v>
      </c>
      <c r="V135" s="11">
        <v>0.47850636200373053</v>
      </c>
      <c r="W135" s="11">
        <v>2.2944667057505632</v>
      </c>
      <c r="X135" s="11">
        <v>0.83097425940484992</v>
      </c>
      <c r="Y135" s="19">
        <v>0</v>
      </c>
      <c r="Z135" s="11">
        <f t="shared" si="2"/>
        <v>3.1254409651554131</v>
      </c>
      <c r="AA135" s="46"/>
      <c r="AC135" s="3">
        <v>65.268419068025224</v>
      </c>
      <c r="AD135" s="47" t="s">
        <v>128</v>
      </c>
      <c r="AE135" s="3">
        <v>65.268419068025224</v>
      </c>
      <c r="AF135" s="47" t="s">
        <v>128</v>
      </c>
    </row>
    <row r="136" spans="1:32" x14ac:dyDescent="0.25">
      <c r="A136" s="41">
        <v>252</v>
      </c>
      <c r="B136" s="43"/>
      <c r="C136" s="43"/>
      <c r="D136" s="24"/>
      <c r="E136" s="45">
        <v>23</v>
      </c>
      <c r="F136" s="45">
        <v>15.23565540573505</v>
      </c>
      <c r="G136" s="45">
        <v>10.382007799274044</v>
      </c>
      <c r="H136" s="45">
        <v>10.088257182329313</v>
      </c>
      <c r="I136" s="45">
        <v>12.22472011378705</v>
      </c>
      <c r="J136" s="45">
        <v>13.19148912043465</v>
      </c>
      <c r="K136" s="45">
        <v>18.639199759171127</v>
      </c>
      <c r="L136" s="43"/>
      <c r="M136" s="44"/>
      <c r="N136" s="5">
        <v>1050</v>
      </c>
      <c r="O136" s="6">
        <v>0.74</v>
      </c>
      <c r="P136" s="43"/>
      <c r="Q136" s="43"/>
      <c r="R136" s="43"/>
      <c r="S136" s="43"/>
      <c r="T136" s="2">
        <v>4.1516356468200684</v>
      </c>
      <c r="U136" s="11">
        <v>1.0341374999999999</v>
      </c>
      <c r="V136" s="11">
        <v>0.78962867971845463</v>
      </c>
      <c r="W136" s="11">
        <v>3.3901618534565929</v>
      </c>
      <c r="X136" s="11">
        <v>0</v>
      </c>
      <c r="Y136" s="19">
        <v>0</v>
      </c>
      <c r="Z136" s="11">
        <f t="shared" si="2"/>
        <v>3.3901618534565929</v>
      </c>
      <c r="AA136" s="46"/>
      <c r="AC136" s="3">
        <v>68.555456149333125</v>
      </c>
      <c r="AD136" s="45">
        <v>69.882238837984772</v>
      </c>
      <c r="AE136" s="3">
        <v>68.555456149333125</v>
      </c>
      <c r="AF136" s="45">
        <v>69.882238837984772</v>
      </c>
    </row>
    <row r="137" spans="1:32" x14ac:dyDescent="0.25">
      <c r="A137" s="41">
        <v>253</v>
      </c>
      <c r="B137" s="43"/>
      <c r="C137" s="43"/>
      <c r="D137" s="24"/>
      <c r="E137" s="43"/>
      <c r="F137" s="43"/>
      <c r="G137" s="43"/>
      <c r="H137" s="43"/>
      <c r="I137" s="43"/>
      <c r="J137" s="43"/>
      <c r="K137" s="43"/>
      <c r="L137" s="43"/>
      <c r="M137" s="44"/>
      <c r="N137" s="5">
        <v>1050</v>
      </c>
      <c r="O137" s="6">
        <v>0.7</v>
      </c>
      <c r="P137" s="43"/>
      <c r="Q137" s="43"/>
      <c r="R137" s="43"/>
      <c r="S137" s="43"/>
      <c r="T137" s="2">
        <v>4.8832168579101563</v>
      </c>
      <c r="U137" s="11">
        <v>0.98756249999999979</v>
      </c>
      <c r="V137" s="11">
        <v>0.71838808390113718</v>
      </c>
      <c r="W137" s="11">
        <v>3.4644134946050746</v>
      </c>
      <c r="X137" s="11">
        <v>0</v>
      </c>
      <c r="Y137" s="19">
        <v>0</v>
      </c>
      <c r="Z137" s="11">
        <f t="shared" si="2"/>
        <v>3.4644134946050746</v>
      </c>
      <c r="AA137" s="46"/>
      <c r="AC137" s="3">
        <v>71.947796812659917</v>
      </c>
      <c r="AD137" s="47" t="s">
        <v>128</v>
      </c>
      <c r="AE137" s="3">
        <v>71.947796812659917</v>
      </c>
      <c r="AF137" s="47" t="s">
        <v>128</v>
      </c>
    </row>
    <row r="138" spans="1:32" x14ac:dyDescent="0.25">
      <c r="A138" s="41">
        <v>254</v>
      </c>
      <c r="B138" s="43"/>
      <c r="C138" s="43"/>
      <c r="D138" s="24"/>
      <c r="E138" s="43"/>
      <c r="F138" s="43"/>
      <c r="G138" s="43"/>
      <c r="H138" s="43"/>
      <c r="I138" s="43"/>
      <c r="J138" s="43"/>
      <c r="K138" s="43"/>
      <c r="L138" s="43"/>
      <c r="M138" s="44"/>
      <c r="N138" s="5">
        <v>1050</v>
      </c>
      <c r="O138" s="6">
        <v>0.66</v>
      </c>
      <c r="P138" s="43"/>
      <c r="Q138" s="43"/>
      <c r="R138" s="43"/>
      <c r="S138" s="43"/>
      <c r="T138" s="2">
        <v>4.8229293823242187</v>
      </c>
      <c r="U138" s="11">
        <v>0.94098749999999998</v>
      </c>
      <c r="V138" s="11">
        <v>0.64558716990891096</v>
      </c>
      <c r="W138" s="11">
        <v>2.9298787518328835</v>
      </c>
      <c r="X138" s="11">
        <v>0</v>
      </c>
      <c r="Y138" s="19">
        <v>0</v>
      </c>
      <c r="Z138" s="11">
        <f t="shared" si="2"/>
        <v>2.9298787518328835</v>
      </c>
      <c r="AA138" s="46"/>
      <c r="AC138" s="3">
        <v>74.849075080680677</v>
      </c>
      <c r="AD138" s="47" t="s">
        <v>128</v>
      </c>
      <c r="AE138" s="3">
        <v>74.849075080680677</v>
      </c>
      <c r="AF138" s="47" t="s">
        <v>128</v>
      </c>
    </row>
    <row r="139" spans="1:32" x14ac:dyDescent="0.25">
      <c r="A139" s="41">
        <v>255</v>
      </c>
      <c r="B139" s="43"/>
      <c r="C139" s="43"/>
      <c r="D139" s="24"/>
      <c r="E139" s="43"/>
      <c r="F139" s="43"/>
      <c r="G139" s="43"/>
      <c r="H139" s="43"/>
      <c r="I139" s="43"/>
      <c r="J139" s="43"/>
      <c r="K139" s="43"/>
      <c r="L139" s="43"/>
      <c r="M139" s="44"/>
      <c r="N139" s="5">
        <v>1050</v>
      </c>
      <c r="O139" s="6">
        <v>0.62</v>
      </c>
      <c r="P139" s="43"/>
      <c r="Q139" s="43"/>
      <c r="R139" s="43"/>
      <c r="S139" s="43"/>
      <c r="T139" s="2">
        <v>6.1179413795471191</v>
      </c>
      <c r="U139" s="11">
        <v>0.89441249999999983</v>
      </c>
      <c r="V139" s="11">
        <v>0.58401892715959891</v>
      </c>
      <c r="W139" s="11">
        <v>3.1957301032960057</v>
      </c>
      <c r="X139" s="11">
        <v>0</v>
      </c>
      <c r="Y139" s="19">
        <v>0</v>
      </c>
      <c r="Z139" s="11">
        <f t="shared" si="2"/>
        <v>3.1957301032960057</v>
      </c>
      <c r="AA139" s="46"/>
      <c r="AC139" s="3">
        <v>78.046970595919746</v>
      </c>
      <c r="AD139" s="47" t="s">
        <v>128</v>
      </c>
      <c r="AE139" s="3">
        <v>78.046970595919746</v>
      </c>
      <c r="AF139" s="47" t="s">
        <v>128</v>
      </c>
    </row>
    <row r="140" spans="1:32" x14ac:dyDescent="0.25">
      <c r="A140" s="41">
        <v>256</v>
      </c>
      <c r="B140" s="43"/>
      <c r="C140" s="43"/>
      <c r="D140" s="24"/>
      <c r="E140" s="45">
        <v>11.35</v>
      </c>
      <c r="F140" s="45">
        <v>15.205198059774325</v>
      </c>
      <c r="G140" s="45">
        <v>10.336840596778675</v>
      </c>
      <c r="H140" s="45">
        <v>10.118730714946945</v>
      </c>
      <c r="I140" s="45">
        <v>12.134445535447025</v>
      </c>
      <c r="J140" s="45">
        <v>13.26176727305775</v>
      </c>
      <c r="K140" s="45">
        <v>18.084238817854626</v>
      </c>
      <c r="L140" s="43"/>
      <c r="M140" s="44"/>
      <c r="N140" s="5">
        <v>1050</v>
      </c>
      <c r="O140" s="6">
        <v>0.57999999999999996</v>
      </c>
      <c r="P140" s="43"/>
      <c r="Q140" s="43"/>
      <c r="R140" s="43"/>
      <c r="S140" s="43"/>
      <c r="T140" s="2">
        <v>4.9288473129272461</v>
      </c>
      <c r="U140" s="11">
        <v>0.84783749999999991</v>
      </c>
      <c r="V140" s="11">
        <v>0.51686410492064949</v>
      </c>
      <c r="W140" s="11">
        <v>2.1599035520329259</v>
      </c>
      <c r="X140" s="11">
        <v>0</v>
      </c>
      <c r="Y140" s="19">
        <v>0</v>
      </c>
      <c r="Z140" s="11">
        <f t="shared" si="2"/>
        <v>2.1599035520329259</v>
      </c>
      <c r="AA140" s="46"/>
      <c r="AC140" s="3">
        <v>80.236419774701801</v>
      </c>
      <c r="AD140" s="45">
        <v>87.492691885500165</v>
      </c>
      <c r="AE140" s="3">
        <v>80.236419774701801</v>
      </c>
      <c r="AF140" s="45">
        <v>87.492691885500165</v>
      </c>
    </row>
    <row r="141" spans="1:32" x14ac:dyDescent="0.25">
      <c r="A141" s="41">
        <v>257</v>
      </c>
      <c r="B141" s="4">
        <v>10</v>
      </c>
      <c r="C141" s="43"/>
      <c r="D141" s="24"/>
      <c r="E141" s="43"/>
      <c r="F141" s="43"/>
      <c r="G141" s="43"/>
      <c r="H141" s="43"/>
      <c r="I141" s="43"/>
      <c r="J141" s="43"/>
      <c r="K141" s="43"/>
      <c r="L141" s="43"/>
      <c r="M141" s="44"/>
      <c r="N141" s="5">
        <v>1050</v>
      </c>
      <c r="O141" s="6">
        <v>0.54</v>
      </c>
      <c r="P141" s="43"/>
      <c r="Q141" s="43"/>
      <c r="R141" s="43"/>
      <c r="S141" s="43"/>
      <c r="T141" s="2">
        <v>1.0617101192474365</v>
      </c>
      <c r="U141" s="11">
        <v>0.80126249999999988</v>
      </c>
      <c r="V141" s="11">
        <v>0.47147606074869408</v>
      </c>
      <c r="W141" s="11">
        <v>0.40108869451100426</v>
      </c>
      <c r="X141" s="11">
        <v>0.66062142473643226</v>
      </c>
      <c r="Y141" s="19">
        <v>0</v>
      </c>
      <c r="Z141" s="11">
        <f t="shared" si="2"/>
        <v>1.0617101192474365</v>
      </c>
      <c r="AA141" s="46"/>
      <c r="AC141" s="3">
        <v>74.096909035712727</v>
      </c>
      <c r="AD141" s="47" t="s">
        <v>128</v>
      </c>
      <c r="AE141" s="3">
        <v>74.096909035712727</v>
      </c>
      <c r="AF141" s="47" t="s">
        <v>128</v>
      </c>
    </row>
    <row r="142" spans="1:32" x14ac:dyDescent="0.25">
      <c r="A142" s="41">
        <v>258</v>
      </c>
      <c r="B142" s="43"/>
      <c r="C142" s="43"/>
      <c r="D142" s="24"/>
      <c r="E142" s="43"/>
      <c r="F142" s="43"/>
      <c r="G142" s="43"/>
      <c r="H142" s="43"/>
      <c r="I142" s="43"/>
      <c r="J142" s="43"/>
      <c r="K142" s="43"/>
      <c r="L142" s="43"/>
      <c r="M142" s="44"/>
      <c r="N142" s="5">
        <v>1050</v>
      </c>
      <c r="O142" s="6">
        <v>0.5</v>
      </c>
      <c r="P142" s="43"/>
      <c r="Q142" s="43"/>
      <c r="R142" s="43"/>
      <c r="S142" s="43"/>
      <c r="T142" s="2">
        <v>2.146390438079834</v>
      </c>
      <c r="U142" s="11">
        <v>0.75468749999999996</v>
      </c>
      <c r="V142" s="11">
        <v>0.60068880160478011</v>
      </c>
      <c r="W142" s="11">
        <v>0.97302817830097332</v>
      </c>
      <c r="X142" s="11">
        <v>1.1733622597788607</v>
      </c>
      <c r="Y142" s="19">
        <v>0</v>
      </c>
      <c r="Z142" s="11">
        <f t="shared" si="2"/>
        <v>2.146390438079834</v>
      </c>
      <c r="AA142" s="46"/>
      <c r="AC142" s="3">
        <v>75.066618484011329</v>
      </c>
      <c r="AD142" s="47" t="s">
        <v>128</v>
      </c>
      <c r="AE142" s="3">
        <v>75.066618484011329</v>
      </c>
      <c r="AF142" s="47" t="s">
        <v>128</v>
      </c>
    </row>
    <row r="143" spans="1:32" x14ac:dyDescent="0.25">
      <c r="A143" s="41">
        <v>259</v>
      </c>
      <c r="B143" s="43"/>
      <c r="C143" s="4">
        <v>0</v>
      </c>
      <c r="D143" s="24"/>
      <c r="E143" s="43"/>
      <c r="F143" s="43"/>
      <c r="G143" s="43"/>
      <c r="H143" s="43"/>
      <c r="I143" s="43"/>
      <c r="J143" s="43"/>
      <c r="K143" s="43"/>
      <c r="L143" s="43"/>
      <c r="M143" s="44"/>
      <c r="N143" s="5">
        <v>1050</v>
      </c>
      <c r="O143" s="6">
        <v>0.46</v>
      </c>
      <c r="P143" s="43"/>
      <c r="Q143" s="43"/>
      <c r="R143" s="43"/>
      <c r="S143" s="43"/>
      <c r="T143" s="2">
        <v>3.8408322334289551</v>
      </c>
      <c r="U143" s="11">
        <v>0.70811249999999992</v>
      </c>
      <c r="V143" s="11">
        <v>0.58024166363155227</v>
      </c>
      <c r="W143" s="11">
        <v>1.5781072252015371</v>
      </c>
      <c r="X143" s="11">
        <v>1.6160163154847065</v>
      </c>
      <c r="Y143" s="19">
        <v>0</v>
      </c>
      <c r="Z143" s="11">
        <f t="shared" si="2"/>
        <v>3.1941235406862436</v>
      </c>
      <c r="AA143" s="46"/>
      <c r="AC143" s="3">
        <v>76.644885347173272</v>
      </c>
      <c r="AD143" s="47" t="s">
        <v>128</v>
      </c>
      <c r="AE143" s="3">
        <v>76.644885347173272</v>
      </c>
      <c r="AF143" s="47" t="s">
        <v>128</v>
      </c>
    </row>
    <row r="144" spans="1:32" x14ac:dyDescent="0.25">
      <c r="A144" s="41">
        <v>260</v>
      </c>
      <c r="B144" s="43"/>
      <c r="C144" s="43"/>
      <c r="D144" s="24"/>
      <c r="E144" s="43"/>
      <c r="F144" s="43"/>
      <c r="G144" s="43"/>
      <c r="H144" s="43"/>
      <c r="I144" s="43"/>
      <c r="J144" s="43"/>
      <c r="K144" s="43"/>
      <c r="L144" s="43"/>
      <c r="M144" s="44"/>
      <c r="N144" s="5">
        <v>1050</v>
      </c>
      <c r="O144" s="6">
        <v>0.42</v>
      </c>
      <c r="P144" s="43"/>
      <c r="Q144" s="43"/>
      <c r="R144" s="43"/>
      <c r="S144" s="43"/>
      <c r="T144" s="2">
        <v>2.705984354019165</v>
      </c>
      <c r="U144" s="11">
        <v>0.66153749999999989</v>
      </c>
      <c r="V144" s="11">
        <v>0.54707944193044311</v>
      </c>
      <c r="W144" s="11">
        <v>0.97933244795853713</v>
      </c>
      <c r="X144" s="11">
        <v>0</v>
      </c>
      <c r="Y144" s="19">
        <v>0</v>
      </c>
      <c r="Z144" s="11">
        <f t="shared" si="2"/>
        <v>0.97933244795853713</v>
      </c>
      <c r="AA144" s="46"/>
      <c r="AC144" s="3">
        <v>77.630253865709065</v>
      </c>
      <c r="AD144" s="47" t="s">
        <v>128</v>
      </c>
      <c r="AE144" s="3">
        <v>77.630253865709065</v>
      </c>
      <c r="AF144" s="47" t="s">
        <v>128</v>
      </c>
    </row>
    <row r="145" spans="1:32" x14ac:dyDescent="0.25">
      <c r="A145" s="41">
        <v>261</v>
      </c>
      <c r="B145" s="43"/>
      <c r="C145" s="43"/>
      <c r="D145" s="24"/>
      <c r="E145" s="43"/>
      <c r="F145" s="43"/>
      <c r="G145" s="43"/>
      <c r="H145" s="43"/>
      <c r="I145" s="43"/>
      <c r="J145" s="43"/>
      <c r="K145" s="43"/>
      <c r="L145" s="43"/>
      <c r="M145" s="44"/>
      <c r="N145" s="5">
        <v>1050</v>
      </c>
      <c r="O145" s="6">
        <v>0.38</v>
      </c>
      <c r="P145" s="43"/>
      <c r="Q145" s="43"/>
      <c r="R145" s="43"/>
      <c r="S145" s="43"/>
      <c r="T145" s="2">
        <v>5.4741802215576172</v>
      </c>
      <c r="U145" s="11">
        <v>0.61496249999999986</v>
      </c>
      <c r="V145" s="11">
        <v>0.52649982652810967</v>
      </c>
      <c r="W145" s="11">
        <v>1.7724172054655829</v>
      </c>
      <c r="X145" s="11">
        <v>0</v>
      </c>
      <c r="Y145" s="19">
        <v>0</v>
      </c>
      <c r="Z145" s="11">
        <f t="shared" si="2"/>
        <v>1.7724172054655829</v>
      </c>
      <c r="AA145" s="46"/>
      <c r="AC145" s="3">
        <v>79.420565937104953</v>
      </c>
      <c r="AD145" s="47" t="s">
        <v>128</v>
      </c>
      <c r="AE145" s="3">
        <v>79.420565937104953</v>
      </c>
      <c r="AF145" s="47" t="s">
        <v>128</v>
      </c>
    </row>
    <row r="146" spans="1:32" x14ac:dyDescent="0.25">
      <c r="A146" s="41">
        <v>262</v>
      </c>
      <c r="B146" s="43"/>
      <c r="C146" s="43"/>
      <c r="D146" s="24"/>
      <c r="E146" s="43"/>
      <c r="F146" s="43"/>
      <c r="G146" s="43"/>
      <c r="H146" s="43"/>
      <c r="I146" s="43"/>
      <c r="J146" s="43"/>
      <c r="K146" s="43"/>
      <c r="L146" s="43"/>
      <c r="M146" s="44"/>
      <c r="N146" s="5">
        <v>1050</v>
      </c>
      <c r="O146" s="6">
        <v>0.34</v>
      </c>
      <c r="P146" s="43"/>
      <c r="Q146" s="43"/>
      <c r="R146" s="43"/>
      <c r="S146" s="43"/>
      <c r="T146" s="2">
        <v>4.5566658973693848</v>
      </c>
      <c r="U146" s="11">
        <v>0.56838749999999993</v>
      </c>
      <c r="V146" s="11">
        <v>0.48925439011170652</v>
      </c>
      <c r="W146" s="11">
        <v>1.2671453557181256</v>
      </c>
      <c r="X146" s="11">
        <v>0</v>
      </c>
      <c r="Y146" s="19">
        <v>0</v>
      </c>
      <c r="Z146" s="11">
        <f t="shared" si="2"/>
        <v>1.2671453557181256</v>
      </c>
      <c r="AA146" s="46"/>
      <c r="AC146" s="3">
        <v>80.71024856161219</v>
      </c>
      <c r="AD146" s="47" t="s">
        <v>128</v>
      </c>
      <c r="AE146" s="3">
        <v>80.71024856161219</v>
      </c>
      <c r="AF146" s="47" t="s">
        <v>128</v>
      </c>
    </row>
    <row r="147" spans="1:32" x14ac:dyDescent="0.25">
      <c r="A147" s="41">
        <v>263</v>
      </c>
      <c r="B147" s="43"/>
      <c r="C147" s="43"/>
      <c r="D147" s="24"/>
      <c r="E147" s="45">
        <v>11</v>
      </c>
      <c r="F147" s="45">
        <v>15.321101271584876</v>
      </c>
      <c r="G147" s="45">
        <v>10.23637239060308</v>
      </c>
      <c r="H147" s="45">
        <v>9.8836849819984209</v>
      </c>
      <c r="I147" s="45">
        <v>11.86641754505213</v>
      </c>
      <c r="J147" s="45">
        <v>13.060357703510125</v>
      </c>
      <c r="K147" s="45">
        <v>18.2466478224454</v>
      </c>
      <c r="L147" s="43"/>
      <c r="M147" s="44"/>
      <c r="N147" s="5">
        <v>1050</v>
      </c>
      <c r="O147" s="6">
        <v>0.3</v>
      </c>
      <c r="P147" s="43"/>
      <c r="Q147" s="43"/>
      <c r="R147" s="43"/>
      <c r="S147" s="43"/>
      <c r="T147" s="2">
        <v>3.6084775924682617</v>
      </c>
      <c r="U147" s="11">
        <v>0.5218124999999999</v>
      </c>
      <c r="V147" s="11">
        <v>0.46262669679480339</v>
      </c>
      <c r="W147" s="11">
        <v>0.87110234366223549</v>
      </c>
      <c r="X147" s="11">
        <v>0</v>
      </c>
      <c r="Y147" s="19">
        <v>0</v>
      </c>
      <c r="Z147" s="11">
        <f t="shared" si="2"/>
        <v>0.87110234366223549</v>
      </c>
      <c r="AA147" s="46"/>
      <c r="AC147" s="3">
        <v>81.601947242704895</v>
      </c>
      <c r="AD147" s="45">
        <v>88.67652406744088</v>
      </c>
      <c r="AE147" s="3">
        <v>81.601947242704895</v>
      </c>
      <c r="AF147" s="45">
        <v>88.67652406744088</v>
      </c>
    </row>
    <row r="148" spans="1:32" x14ac:dyDescent="0.25">
      <c r="A148" s="41">
        <v>264</v>
      </c>
      <c r="B148" s="43"/>
      <c r="C148" s="43"/>
      <c r="D148" s="24"/>
      <c r="E148" s="43"/>
      <c r="F148" s="43"/>
      <c r="G148" s="43"/>
      <c r="H148" s="43"/>
      <c r="I148" s="43"/>
      <c r="J148" s="43"/>
      <c r="K148" s="43"/>
      <c r="L148" s="43"/>
      <c r="M148" s="44"/>
      <c r="N148" s="5">
        <v>1050</v>
      </c>
      <c r="O148" s="6">
        <v>0.26</v>
      </c>
      <c r="P148" s="43"/>
      <c r="Q148" s="43"/>
      <c r="R148" s="43"/>
      <c r="S148" s="43"/>
      <c r="T148" s="2">
        <v>4.1413326263427734</v>
      </c>
      <c r="U148" s="11">
        <v>0.47523749999999998</v>
      </c>
      <c r="V148" s="11">
        <v>0.44432142033224009</v>
      </c>
      <c r="W148" s="11">
        <v>0.8744763471010305</v>
      </c>
      <c r="X148" s="11">
        <v>0</v>
      </c>
      <c r="Y148" s="19">
        <v>0</v>
      </c>
      <c r="Z148" s="11">
        <f t="shared" si="2"/>
        <v>0.8744763471010305</v>
      </c>
      <c r="AA148" s="46"/>
      <c r="AC148" s="3">
        <v>82.500787575948536</v>
      </c>
      <c r="AD148" s="47" t="s">
        <v>128</v>
      </c>
      <c r="AE148" s="3">
        <v>82.500787575948536</v>
      </c>
      <c r="AF148" s="47" t="s">
        <v>128</v>
      </c>
    </row>
    <row r="149" spans="1:32" x14ac:dyDescent="0.25">
      <c r="A149" s="41">
        <v>265</v>
      </c>
      <c r="B149" s="43"/>
      <c r="C149" s="43"/>
      <c r="D149" s="24"/>
      <c r="E149" s="43"/>
      <c r="F149" s="43"/>
      <c r="G149" s="43"/>
      <c r="H149" s="43"/>
      <c r="I149" s="43"/>
      <c r="J149" s="43"/>
      <c r="K149" s="43"/>
      <c r="L149" s="43"/>
      <c r="M149" s="63" t="s">
        <v>33</v>
      </c>
      <c r="N149" s="5">
        <v>1050</v>
      </c>
      <c r="O149" s="6">
        <v>0.2</v>
      </c>
      <c r="P149" s="43"/>
      <c r="Q149" s="43"/>
      <c r="R149" s="43"/>
      <c r="S149" s="43"/>
      <c r="T149" s="2">
        <v>4.211092472076416</v>
      </c>
      <c r="U149" s="11">
        <v>0.40537499999999999</v>
      </c>
      <c r="V149" s="11">
        <v>0.4259452428255201</v>
      </c>
      <c r="W149" s="11">
        <v>0.72711903181171222</v>
      </c>
      <c r="X149" s="11">
        <v>0</v>
      </c>
      <c r="Y149" s="19">
        <v>0</v>
      </c>
      <c r="Z149" s="11">
        <f t="shared" si="2"/>
        <v>0.72711903181171222</v>
      </c>
      <c r="AA149" s="46"/>
      <c r="AC149" s="3">
        <v>83.251389382173357</v>
      </c>
      <c r="AD149" s="47" t="s">
        <v>128</v>
      </c>
      <c r="AE149" s="3">
        <v>83.251389382173357</v>
      </c>
      <c r="AF149" s="47" t="s">
        <v>128</v>
      </c>
    </row>
    <row r="150" spans="1:32" x14ac:dyDescent="0.25">
      <c r="A150" s="41">
        <v>266</v>
      </c>
      <c r="B150" s="43"/>
      <c r="C150" s="43"/>
      <c r="D150" s="24"/>
      <c r="E150" s="43"/>
      <c r="F150" s="43"/>
      <c r="G150" s="43"/>
      <c r="H150" s="43"/>
      <c r="I150" s="43"/>
      <c r="J150" s="43"/>
      <c r="K150" s="43"/>
      <c r="L150" s="43"/>
      <c r="M150" s="44"/>
      <c r="N150" s="5">
        <v>1050</v>
      </c>
      <c r="O150" s="6">
        <v>0.14000000000000001</v>
      </c>
      <c r="P150" s="43"/>
      <c r="Q150" s="43"/>
      <c r="R150" s="43"/>
      <c r="S150" s="43"/>
      <c r="T150" s="2">
        <v>4.5266938209533691</v>
      </c>
      <c r="U150" s="11">
        <v>0.33551249999999999</v>
      </c>
      <c r="V150" s="11">
        <v>0.41066562040762233</v>
      </c>
      <c r="W150" s="11">
        <v>0.62370348706861889</v>
      </c>
      <c r="X150" s="11">
        <v>0</v>
      </c>
      <c r="Y150" s="19">
        <v>0</v>
      </c>
      <c r="Z150" s="11">
        <f t="shared" si="2"/>
        <v>0.62370348706861889</v>
      </c>
      <c r="AA150" s="46"/>
      <c r="AC150" s="3">
        <v>83.897631329638315</v>
      </c>
      <c r="AD150" s="47" t="s">
        <v>128</v>
      </c>
      <c r="AE150" s="3">
        <v>83.897631329638315</v>
      </c>
      <c r="AF150" s="47" t="s">
        <v>128</v>
      </c>
    </row>
    <row r="151" spans="1:32" x14ac:dyDescent="0.25">
      <c r="A151" s="41">
        <v>267</v>
      </c>
      <c r="B151" s="43"/>
      <c r="C151" s="43"/>
      <c r="D151" s="24"/>
      <c r="E151" s="43"/>
      <c r="F151" s="43"/>
      <c r="G151" s="43"/>
      <c r="H151" s="43"/>
      <c r="I151" s="43"/>
      <c r="J151" s="43"/>
      <c r="K151" s="43"/>
      <c r="L151" s="43"/>
      <c r="M151" s="44"/>
      <c r="N151" s="5">
        <v>1050</v>
      </c>
      <c r="O151" s="6">
        <v>0.1</v>
      </c>
      <c r="P151" s="43"/>
      <c r="Q151" s="43"/>
      <c r="R151" s="43"/>
      <c r="S151" s="43"/>
      <c r="T151" s="2">
        <v>6.2040557861328125</v>
      </c>
      <c r="U151" s="11">
        <v>0.28893749999999996</v>
      </c>
      <c r="V151" s="11">
        <v>0.39755916415191184</v>
      </c>
      <c r="W151" s="11">
        <v>0.71265834329444022</v>
      </c>
      <c r="X151" s="11">
        <v>0</v>
      </c>
      <c r="Y151" s="19">
        <v>0</v>
      </c>
      <c r="Z151" s="11">
        <f t="shared" si="2"/>
        <v>0.71265834329444022</v>
      </c>
      <c r="AA151" s="46"/>
      <c r="AC151" s="3">
        <v>84.638476993897143</v>
      </c>
      <c r="AD151" s="47" t="s">
        <v>128</v>
      </c>
      <c r="AE151" s="3">
        <v>84.638476993897143</v>
      </c>
      <c r="AF151" s="47" t="s">
        <v>128</v>
      </c>
    </row>
    <row r="152" spans="1:32" x14ac:dyDescent="0.25">
      <c r="A152" s="41">
        <v>268</v>
      </c>
      <c r="B152" s="43"/>
      <c r="C152" s="43"/>
      <c r="D152" s="24"/>
      <c r="E152" s="43"/>
      <c r="F152" s="43"/>
      <c r="G152" s="43"/>
      <c r="H152" s="43"/>
      <c r="I152" s="43"/>
      <c r="J152" s="43"/>
      <c r="K152" s="43"/>
      <c r="L152" s="43"/>
      <c r="M152" s="44"/>
      <c r="N152" s="5">
        <v>1050</v>
      </c>
      <c r="O152" s="6">
        <v>0.06</v>
      </c>
      <c r="P152" s="43"/>
      <c r="Q152" s="43"/>
      <c r="R152" s="43"/>
      <c r="S152" s="43"/>
      <c r="T152" s="2">
        <v>4.9244589805603027</v>
      </c>
      <c r="U152" s="11">
        <v>0.24236249999999998</v>
      </c>
      <c r="V152" s="11">
        <v>0.38258341751057878</v>
      </c>
      <c r="W152" s="11">
        <v>0.45661491169945578</v>
      </c>
      <c r="X152" s="11">
        <v>0</v>
      </c>
      <c r="Y152" s="19">
        <v>0</v>
      </c>
      <c r="Z152" s="11">
        <f t="shared" si="2"/>
        <v>0.45661491169945578</v>
      </c>
      <c r="AA152" s="46"/>
      <c r="AC152" s="3">
        <v>85.115010160010158</v>
      </c>
      <c r="AD152" s="47" t="s">
        <v>128</v>
      </c>
      <c r="AE152" s="3">
        <v>85.115010160010158</v>
      </c>
      <c r="AF152" s="47" t="s">
        <v>128</v>
      </c>
    </row>
    <row r="153" spans="1:32" x14ac:dyDescent="0.25">
      <c r="A153" s="41">
        <v>269</v>
      </c>
      <c r="B153" s="43"/>
      <c r="C153" s="43"/>
      <c r="D153" s="24"/>
      <c r="E153" s="43"/>
      <c r="F153" s="43"/>
      <c r="G153" s="43"/>
      <c r="H153" s="43"/>
      <c r="I153" s="43"/>
      <c r="J153" s="43"/>
      <c r="K153" s="43"/>
      <c r="L153" s="43"/>
      <c r="M153" s="44"/>
      <c r="N153" s="5">
        <v>1050</v>
      </c>
      <c r="O153" s="12">
        <v>0.03</v>
      </c>
      <c r="P153" s="43"/>
      <c r="Q153" s="43"/>
      <c r="R153" s="43"/>
      <c r="S153" s="43"/>
      <c r="T153" s="2">
        <v>8.0514278411865234</v>
      </c>
      <c r="U153" s="11">
        <v>0.20743124999999998</v>
      </c>
      <c r="V153" s="11">
        <v>0.37298814749850712</v>
      </c>
      <c r="W153" s="11">
        <v>0.62293412246250845</v>
      </c>
      <c r="X153" s="11">
        <v>0</v>
      </c>
      <c r="Y153" s="19">
        <v>0</v>
      </c>
      <c r="Z153" s="11">
        <f t="shared" si="2"/>
        <v>0.62293412246250845</v>
      </c>
      <c r="AA153" s="46"/>
      <c r="AC153" s="3">
        <v>85.766790067811712</v>
      </c>
      <c r="AD153" s="47" t="s">
        <v>128</v>
      </c>
      <c r="AE153" s="3">
        <v>85.766790067811712</v>
      </c>
      <c r="AF153" s="47" t="s">
        <v>128</v>
      </c>
    </row>
    <row r="154" spans="1:32" x14ac:dyDescent="0.25">
      <c r="A154" s="41">
        <v>270</v>
      </c>
      <c r="B154" s="43"/>
      <c r="C154" s="43"/>
      <c r="D154" s="24"/>
      <c r="E154" s="43"/>
      <c r="F154" s="43"/>
      <c r="G154" s="43"/>
      <c r="H154" s="43"/>
      <c r="I154" s="43"/>
      <c r="J154" s="43"/>
      <c r="K154" s="43"/>
      <c r="L154" s="43"/>
      <c r="M154" s="44"/>
      <c r="N154" s="5">
        <v>1050</v>
      </c>
      <c r="O154" s="6">
        <v>0.03</v>
      </c>
      <c r="P154" s="43"/>
      <c r="Q154" s="43"/>
      <c r="R154" s="43"/>
      <c r="S154" s="43"/>
      <c r="T154" s="2">
        <v>4.4316091537475586</v>
      </c>
      <c r="U154" s="11">
        <v>0.20743124999999998</v>
      </c>
      <c r="V154" s="11">
        <v>0.35989785861040602</v>
      </c>
      <c r="W154" s="11">
        <v>0.33083762755432566</v>
      </c>
      <c r="X154" s="11">
        <v>0</v>
      </c>
      <c r="Y154" s="19">
        <v>0</v>
      </c>
      <c r="Z154" s="11">
        <f t="shared" si="2"/>
        <v>0.33083762755432566</v>
      </c>
      <c r="AA154" s="46"/>
      <c r="AC154" s="3">
        <v>86.114206619767657</v>
      </c>
      <c r="AD154" s="47" t="s">
        <v>128</v>
      </c>
      <c r="AE154" s="3">
        <v>86.114206619767657</v>
      </c>
      <c r="AF154" s="47" t="s">
        <v>128</v>
      </c>
    </row>
    <row r="155" spans="1:32" x14ac:dyDescent="0.25">
      <c r="A155" s="41">
        <v>271</v>
      </c>
      <c r="B155" s="43"/>
      <c r="C155" s="43"/>
      <c r="D155" s="24"/>
      <c r="E155" s="43"/>
      <c r="F155" s="43"/>
      <c r="G155" s="43"/>
      <c r="H155" s="43"/>
      <c r="I155" s="43"/>
      <c r="J155" s="43"/>
      <c r="K155" s="43"/>
      <c r="L155" s="43"/>
      <c r="M155" s="44"/>
      <c r="N155" s="5">
        <v>1050</v>
      </c>
      <c r="O155" s="6">
        <v>0.03</v>
      </c>
      <c r="P155" s="43"/>
      <c r="Q155" s="43"/>
      <c r="R155" s="43"/>
      <c r="S155" s="43"/>
      <c r="T155" s="2">
        <v>6.3336539268493652</v>
      </c>
      <c r="U155" s="11">
        <v>0.20743124999999998</v>
      </c>
      <c r="V155" s="11">
        <v>0.35294566260190946</v>
      </c>
      <c r="W155" s="11">
        <v>0.46369921779174889</v>
      </c>
      <c r="X155" s="11">
        <v>0</v>
      </c>
      <c r="Y155" s="19">
        <v>0</v>
      </c>
      <c r="Z155" s="11">
        <f t="shared" si="2"/>
        <v>0.46369921779174889</v>
      </c>
      <c r="AA155" s="46"/>
      <c r="AC155" s="3">
        <v>86.602101866751752</v>
      </c>
      <c r="AD155" s="47" t="s">
        <v>128</v>
      </c>
      <c r="AE155" s="3">
        <v>86.602101866751752</v>
      </c>
      <c r="AF155" s="47" t="s">
        <v>128</v>
      </c>
    </row>
    <row r="156" spans="1:32" x14ac:dyDescent="0.25">
      <c r="A156" s="41">
        <v>272</v>
      </c>
      <c r="B156" s="43"/>
      <c r="C156" s="43"/>
      <c r="D156" s="24"/>
      <c r="E156" s="43"/>
      <c r="F156" s="43"/>
      <c r="G156" s="43"/>
      <c r="H156" s="43"/>
      <c r="I156" s="43"/>
      <c r="J156" s="43"/>
      <c r="K156" s="43"/>
      <c r="L156" s="43"/>
      <c r="M156" s="44"/>
      <c r="N156" s="5">
        <v>1050</v>
      </c>
      <c r="O156" s="6">
        <v>0.03</v>
      </c>
      <c r="P156" s="43"/>
      <c r="Q156" s="43"/>
      <c r="R156" s="43"/>
      <c r="S156" s="43"/>
      <c r="T156" s="2">
        <v>3.8196156024932861</v>
      </c>
      <c r="U156" s="11">
        <v>0.20743124999999998</v>
      </c>
      <c r="V156" s="11">
        <v>0.3432015235361518</v>
      </c>
      <c r="W156" s="11">
        <v>0.27192118879514726</v>
      </c>
      <c r="X156" s="11">
        <v>0</v>
      </c>
      <c r="Y156" s="19">
        <v>0</v>
      </c>
      <c r="Z156" s="11">
        <f t="shared" si="2"/>
        <v>0.27192118879514726</v>
      </c>
      <c r="AA156" s="46"/>
      <c r="AC156" s="3">
        <v>86.889024343550005</v>
      </c>
      <c r="AD156" s="47" t="s">
        <v>128</v>
      </c>
      <c r="AE156" s="3">
        <v>86.889024343550005</v>
      </c>
      <c r="AF156" s="47" t="s">
        <v>128</v>
      </c>
    </row>
    <row r="157" spans="1:32" x14ac:dyDescent="0.25">
      <c r="A157" s="41">
        <v>273</v>
      </c>
      <c r="B157" s="43"/>
      <c r="C157" s="43"/>
      <c r="D157" s="24"/>
      <c r="E157" s="43"/>
      <c r="F157" s="43"/>
      <c r="G157" s="43"/>
      <c r="H157" s="43"/>
      <c r="I157" s="43"/>
      <c r="J157" s="43"/>
      <c r="K157" s="43"/>
      <c r="L157" s="43"/>
      <c r="M157" s="44"/>
      <c r="N157" s="5">
        <v>1050</v>
      </c>
      <c r="O157" s="6">
        <v>0.03</v>
      </c>
      <c r="P157" s="43"/>
      <c r="Q157" s="43"/>
      <c r="R157" s="43"/>
      <c r="S157" s="43"/>
      <c r="T157" s="2">
        <v>3.6490137577056885</v>
      </c>
      <c r="U157" s="11">
        <v>0.20743124999999998</v>
      </c>
      <c r="V157" s="11">
        <v>0.33748739295994695</v>
      </c>
      <c r="W157" s="11">
        <v>0.25545078368271501</v>
      </c>
      <c r="X157" s="11">
        <v>0</v>
      </c>
      <c r="Y157" s="19">
        <v>0</v>
      </c>
      <c r="Z157" s="11">
        <f t="shared" si="2"/>
        <v>0.25545078368271501</v>
      </c>
      <c r="AA157" s="46"/>
      <c r="AC157" s="3">
        <v>87.159024154065506</v>
      </c>
      <c r="AD157" s="47" t="s">
        <v>128</v>
      </c>
      <c r="AE157" s="3">
        <v>87.159024154065506</v>
      </c>
      <c r="AF157" s="47" t="s">
        <v>128</v>
      </c>
    </row>
    <row r="158" spans="1:32" x14ac:dyDescent="0.25">
      <c r="A158" s="41">
        <v>274</v>
      </c>
      <c r="B158" s="43"/>
      <c r="C158" s="43"/>
      <c r="E158" s="43"/>
      <c r="F158" s="43"/>
      <c r="G158" s="43"/>
      <c r="H158" s="43"/>
      <c r="I158" s="43"/>
      <c r="J158" s="43"/>
      <c r="K158" s="43"/>
      <c r="L158" s="43"/>
      <c r="M158" s="44"/>
      <c r="N158" s="5">
        <v>1050</v>
      </c>
      <c r="O158" s="6">
        <v>0.03</v>
      </c>
      <c r="P158" s="43"/>
      <c r="Q158" s="43"/>
      <c r="R158" s="43"/>
      <c r="S158" s="43"/>
      <c r="T158" s="2">
        <v>4.6337199211120605</v>
      </c>
      <c r="U158" s="11">
        <v>0.20743124999999998</v>
      </c>
      <c r="V158" s="11">
        <v>0.33211937018752313</v>
      </c>
      <c r="W158" s="11">
        <v>0.31922593674396127</v>
      </c>
      <c r="X158" s="11">
        <v>0</v>
      </c>
      <c r="Y158" s="19">
        <v>0</v>
      </c>
      <c r="Z158" s="11">
        <f t="shared" si="2"/>
        <v>0.31922593674396127</v>
      </c>
      <c r="AA158" s="46"/>
      <c r="AC158" s="3">
        <v>87.496976737422102</v>
      </c>
      <c r="AD158" s="47" t="s">
        <v>128</v>
      </c>
      <c r="AE158" s="3">
        <v>87.496976737422102</v>
      </c>
      <c r="AF158" s="47" t="s">
        <v>128</v>
      </c>
    </row>
    <row r="159" spans="1:32" x14ac:dyDescent="0.25">
      <c r="A159" s="41">
        <v>275</v>
      </c>
      <c r="B159" s="43"/>
      <c r="C159" s="43"/>
      <c r="E159" s="43"/>
      <c r="F159" s="43"/>
      <c r="G159" s="43"/>
      <c r="H159" s="43"/>
      <c r="I159" s="43"/>
      <c r="J159" s="43"/>
      <c r="K159" s="43"/>
      <c r="L159" s="43"/>
      <c r="M159" s="44"/>
      <c r="N159" s="5">
        <v>1050</v>
      </c>
      <c r="O159" s="6">
        <v>0.03</v>
      </c>
      <c r="P159" s="43"/>
      <c r="Q159" s="43"/>
      <c r="R159" s="43"/>
      <c r="S159" s="43"/>
      <c r="T159" s="2">
        <v>4.5709247589111328</v>
      </c>
      <c r="U159" s="11">
        <v>0.20743124999999998</v>
      </c>
      <c r="V159" s="11">
        <v>0.325411181340789</v>
      </c>
      <c r="W159" s="11">
        <v>0.30853946950129385</v>
      </c>
      <c r="X159" s="11">
        <v>0</v>
      </c>
      <c r="Y159" s="19">
        <v>0</v>
      </c>
      <c r="Z159" s="11">
        <f t="shared" si="2"/>
        <v>0.30853946950129385</v>
      </c>
      <c r="AA159" s="46"/>
      <c r="AC159" s="3">
        <v>87.824289307230643</v>
      </c>
      <c r="AD159" s="47" t="s">
        <v>128</v>
      </c>
      <c r="AE159" s="3">
        <v>87.824289307230643</v>
      </c>
      <c r="AF159" s="47" t="s">
        <v>128</v>
      </c>
    </row>
    <row r="160" spans="1:32" x14ac:dyDescent="0.25">
      <c r="A160" s="41">
        <v>276</v>
      </c>
      <c r="B160" s="43"/>
      <c r="C160" s="43"/>
      <c r="E160" s="43"/>
      <c r="F160" s="43"/>
      <c r="G160" s="43"/>
      <c r="H160" s="43"/>
      <c r="I160" s="43"/>
      <c r="J160" s="43"/>
      <c r="K160" s="43"/>
      <c r="L160" s="43"/>
      <c r="M160" s="44"/>
      <c r="N160" s="5">
        <v>1050</v>
      </c>
      <c r="O160" s="6">
        <v>0.02</v>
      </c>
      <c r="P160" s="43"/>
      <c r="Q160" s="43"/>
      <c r="R160" s="43"/>
      <c r="S160" s="43"/>
      <c r="T160" s="2">
        <v>4.880763053894043</v>
      </c>
      <c r="U160" s="11">
        <v>0.19578749999999998</v>
      </c>
      <c r="V160" s="11">
        <v>0.31892755708018905</v>
      </c>
      <c r="W160" s="11">
        <v>0.30476474855280988</v>
      </c>
      <c r="X160" s="11">
        <v>0</v>
      </c>
      <c r="Y160" s="19">
        <v>0</v>
      </c>
      <c r="Z160" s="11">
        <f t="shared" si="2"/>
        <v>0.30476474855280988</v>
      </c>
      <c r="AA160" s="46"/>
      <c r="AC160" s="3">
        <v>88.148254750981607</v>
      </c>
      <c r="AD160" s="47" t="s">
        <v>128</v>
      </c>
      <c r="AE160" s="3">
        <v>88.148254750981607</v>
      </c>
      <c r="AF160" s="47" t="s">
        <v>128</v>
      </c>
    </row>
    <row r="161" spans="1:32" x14ac:dyDescent="0.25">
      <c r="A161" s="41">
        <v>277</v>
      </c>
      <c r="B161" s="43"/>
      <c r="C161" s="43"/>
      <c r="E161" s="45">
        <v>11.8125</v>
      </c>
      <c r="F161" s="45">
        <v>15.380168028655326</v>
      </c>
      <c r="G161" s="45">
        <v>10.192308422986233</v>
      </c>
      <c r="H161" s="45">
        <v>9.79711430160833</v>
      </c>
      <c r="I161" s="45">
        <v>12.00624119409885</v>
      </c>
      <c r="J161" s="45">
        <v>12.89375446416015</v>
      </c>
      <c r="K161" s="45">
        <v>18.248429200693373</v>
      </c>
      <c r="L161" s="43"/>
      <c r="M161" s="13" t="s">
        <v>64</v>
      </c>
      <c r="N161" s="5">
        <v>1050</v>
      </c>
      <c r="O161" s="6">
        <v>0.02</v>
      </c>
      <c r="P161" s="43"/>
      <c r="Q161" s="43"/>
      <c r="R161" s="43"/>
      <c r="S161" s="43"/>
      <c r="T161" s="2">
        <v>4.5629734992980957</v>
      </c>
      <c r="U161" s="11">
        <v>0.19578749999999998</v>
      </c>
      <c r="V161" s="11">
        <v>0.31252325451012736</v>
      </c>
      <c r="W161" s="11">
        <v>0.27919989182859273</v>
      </c>
      <c r="X161" s="11">
        <v>0</v>
      </c>
      <c r="Y161" s="19">
        <v>0</v>
      </c>
      <c r="Z161" s="11">
        <f t="shared" si="2"/>
        <v>0.27919989182859273</v>
      </c>
      <c r="AA161" s="46"/>
      <c r="AC161" s="3">
        <v>88.445652897949856</v>
      </c>
      <c r="AD161" s="45">
        <v>87.672477740250329</v>
      </c>
      <c r="AE161" s="3">
        <v>88.445652897949856</v>
      </c>
      <c r="AF161" s="45">
        <v>87.672477740250343</v>
      </c>
    </row>
    <row r="162" spans="1:32" x14ac:dyDescent="0.25">
      <c r="A162" s="41">
        <v>278</v>
      </c>
      <c r="B162" s="43"/>
      <c r="C162" s="43"/>
      <c r="E162" s="43"/>
      <c r="F162" s="43"/>
      <c r="G162" s="43"/>
      <c r="H162" s="43"/>
      <c r="I162" s="43"/>
      <c r="J162" s="43"/>
      <c r="K162" s="43"/>
      <c r="L162" s="43"/>
      <c r="M162" s="44"/>
      <c r="N162" s="5">
        <v>1050</v>
      </c>
      <c r="O162" s="6">
        <v>0.02</v>
      </c>
      <c r="P162" s="43"/>
      <c r="Q162" s="43"/>
      <c r="R162" s="43"/>
      <c r="S162" s="43"/>
      <c r="T162" s="2">
        <v>4.1447558403015137</v>
      </c>
      <c r="U162" s="11">
        <v>0.19578749999999998</v>
      </c>
      <c r="V162" s="11">
        <v>0.3066561698381316</v>
      </c>
      <c r="W162" s="11">
        <v>0.24884883969954691</v>
      </c>
      <c r="X162" s="11">
        <v>0</v>
      </c>
      <c r="Y162" s="19">
        <v>0</v>
      </c>
      <c r="Z162" s="11">
        <f t="shared" si="2"/>
        <v>0.24884883969954691</v>
      </c>
      <c r="AA162" s="46"/>
      <c r="AC162" s="3">
        <v>88.711228852190914</v>
      </c>
      <c r="AD162" s="47" t="s">
        <v>128</v>
      </c>
      <c r="AE162" s="3">
        <v>88.711228852190914</v>
      </c>
      <c r="AF162" s="47" t="s">
        <v>128</v>
      </c>
    </row>
    <row r="163" spans="1:32" x14ac:dyDescent="0.25">
      <c r="A163" s="41">
        <v>279</v>
      </c>
      <c r="B163" s="43"/>
      <c r="C163" s="43"/>
      <c r="E163" s="43"/>
      <c r="F163" s="43"/>
      <c r="G163" s="43"/>
      <c r="H163" s="43"/>
      <c r="I163" s="43"/>
      <c r="J163" s="43"/>
      <c r="K163" s="43"/>
      <c r="L163" s="43"/>
      <c r="M163" s="44"/>
      <c r="N163" s="5">
        <v>1050</v>
      </c>
      <c r="O163" s="6">
        <v>0.02</v>
      </c>
      <c r="P163" s="43"/>
      <c r="Q163" s="43"/>
      <c r="R163" s="43"/>
      <c r="S163" s="43"/>
      <c r="T163" s="2">
        <v>6.3709301948547363</v>
      </c>
      <c r="U163" s="11">
        <v>0.19578749999999998</v>
      </c>
      <c r="V163" s="11">
        <v>0.30142687979979071</v>
      </c>
      <c r="W163" s="11">
        <v>0.3759843650291006</v>
      </c>
      <c r="X163" s="11">
        <v>0</v>
      </c>
      <c r="Y163" s="19">
        <v>0</v>
      </c>
      <c r="Z163" s="11">
        <f t="shared" si="2"/>
        <v>0.3759843650291006</v>
      </c>
      <c r="AA163" s="46"/>
      <c r="AC163" s="3">
        <v>89.113182243336382</v>
      </c>
      <c r="AD163" s="47" t="s">
        <v>128</v>
      </c>
      <c r="AE163" s="3">
        <v>89.113182243336382</v>
      </c>
      <c r="AF163" s="47" t="s">
        <v>128</v>
      </c>
    </row>
    <row r="164" spans="1:32" x14ac:dyDescent="0.25">
      <c r="A164" s="41">
        <v>280</v>
      </c>
      <c r="B164" s="43"/>
      <c r="C164" s="43"/>
      <c r="E164" s="43"/>
      <c r="F164" s="43"/>
      <c r="G164" s="43"/>
      <c r="H164" s="43"/>
      <c r="I164" s="43"/>
      <c r="J164" s="43"/>
      <c r="K164" s="43"/>
      <c r="L164" s="43"/>
      <c r="M164" s="44"/>
      <c r="N164" s="5">
        <v>1050</v>
      </c>
      <c r="O164" s="6">
        <v>0.02</v>
      </c>
      <c r="P164" s="43"/>
      <c r="Q164" s="43"/>
      <c r="R164" s="43"/>
      <c r="S164" s="43"/>
      <c r="T164" s="2">
        <v>6.3260855674743652</v>
      </c>
      <c r="U164" s="11">
        <v>0.19578749999999998</v>
      </c>
      <c r="V164" s="11">
        <v>0.29352597378394413</v>
      </c>
      <c r="W164" s="11">
        <v>0.36355201861534253</v>
      </c>
      <c r="X164" s="11">
        <v>0</v>
      </c>
      <c r="Y164" s="19">
        <v>0</v>
      </c>
      <c r="Z164" s="11">
        <f t="shared" si="2"/>
        <v>0.36355201861534253</v>
      </c>
      <c r="AA164" s="46"/>
      <c r="AC164" s="3">
        <v>89.502890764345011</v>
      </c>
      <c r="AD164" s="47" t="s">
        <v>128</v>
      </c>
      <c r="AE164" s="3">
        <v>89.502890764345011</v>
      </c>
      <c r="AF164" s="47" t="s">
        <v>128</v>
      </c>
    </row>
    <row r="165" spans="1:32" x14ac:dyDescent="0.25">
      <c r="A165" s="41">
        <v>281</v>
      </c>
      <c r="B165" s="4">
        <v>22</v>
      </c>
      <c r="C165" s="43"/>
      <c r="E165" s="43"/>
      <c r="F165" s="43"/>
      <c r="G165" s="43"/>
      <c r="H165" s="43"/>
      <c r="I165" s="43"/>
      <c r="J165" s="43"/>
      <c r="K165" s="43"/>
      <c r="L165" s="43"/>
      <c r="M165" s="44"/>
      <c r="N165" s="5">
        <v>1050</v>
      </c>
      <c r="O165" s="6">
        <v>0.02</v>
      </c>
      <c r="P165" s="43"/>
      <c r="Q165" s="43"/>
      <c r="R165" s="43"/>
      <c r="S165" s="43"/>
      <c r="T165" s="2">
        <v>0.84280335903167725</v>
      </c>
      <c r="U165" s="11">
        <v>0.19578749999999998</v>
      </c>
      <c r="V165" s="11">
        <v>0.28588632012247134</v>
      </c>
      <c r="W165" s="11">
        <v>4.7174205361916806E-2</v>
      </c>
      <c r="X165" s="11">
        <v>0.79562915366976039</v>
      </c>
      <c r="Y165" s="19">
        <v>0</v>
      </c>
      <c r="Z165" s="11">
        <f t="shared" si="2"/>
        <v>0.84280335903167725</v>
      </c>
      <c r="AA165" s="46"/>
      <c r="AC165" s="3">
        <v>76.373594147552467</v>
      </c>
      <c r="AD165" s="47" t="s">
        <v>128</v>
      </c>
      <c r="AE165" s="3">
        <v>76.373594147552467</v>
      </c>
      <c r="AF165" s="47" t="s">
        <v>128</v>
      </c>
    </row>
    <row r="166" spans="1:32" x14ac:dyDescent="0.25">
      <c r="A166" s="41">
        <v>282</v>
      </c>
      <c r="B166" s="43"/>
      <c r="C166" s="43"/>
      <c r="E166" s="43"/>
      <c r="F166" s="43"/>
      <c r="G166" s="43"/>
      <c r="H166" s="43"/>
      <c r="I166" s="43"/>
      <c r="J166" s="43"/>
      <c r="K166" s="43"/>
      <c r="L166" s="43"/>
      <c r="M166" s="44"/>
      <c r="N166" s="5">
        <v>1050</v>
      </c>
      <c r="O166" s="6">
        <v>0.02</v>
      </c>
      <c r="P166" s="43"/>
      <c r="Q166" s="43"/>
      <c r="R166" s="43"/>
      <c r="S166" s="43"/>
      <c r="T166" s="2">
        <v>2.2084105014801025</v>
      </c>
      <c r="U166" s="11">
        <v>0.19578749999999998</v>
      </c>
      <c r="V166" s="11">
        <v>0.56185849337465088</v>
      </c>
      <c r="W166" s="11">
        <v>0.24293590961752923</v>
      </c>
      <c r="X166" s="11">
        <v>1.9654745918625733</v>
      </c>
      <c r="Y166" s="19">
        <v>0</v>
      </c>
      <c r="Z166" s="11">
        <f t="shared" si="2"/>
        <v>2.2084105014801025</v>
      </c>
      <c r="AA166" s="46"/>
      <c r="AC166" s="3">
        <v>76.613816294335635</v>
      </c>
      <c r="AD166" s="47" t="s">
        <v>128</v>
      </c>
      <c r="AE166" s="3">
        <v>76.613816294335635</v>
      </c>
      <c r="AF166" s="47" t="s">
        <v>128</v>
      </c>
    </row>
    <row r="167" spans="1:32" x14ac:dyDescent="0.25">
      <c r="A167" s="41">
        <v>283</v>
      </c>
      <c r="B167" s="43"/>
      <c r="C167" s="43"/>
      <c r="E167" s="43"/>
      <c r="F167" s="43"/>
      <c r="G167" s="43"/>
      <c r="H167" s="43"/>
      <c r="I167" s="43"/>
      <c r="J167" s="43"/>
      <c r="K167" s="43"/>
      <c r="L167" s="43"/>
      <c r="M167" s="44"/>
      <c r="N167" s="5">
        <v>1050</v>
      </c>
      <c r="O167" s="6">
        <v>0.02</v>
      </c>
      <c r="P167" s="43"/>
      <c r="Q167" s="43"/>
      <c r="R167" s="43"/>
      <c r="S167" s="43"/>
      <c r="T167" s="2">
        <v>3.2152314186096191</v>
      </c>
      <c r="U167" s="11">
        <v>0.19578749999999998</v>
      </c>
      <c r="V167" s="11">
        <v>0.55675345718620795</v>
      </c>
      <c r="W167" s="11">
        <v>0.35047748237937326</v>
      </c>
      <c r="X167" s="11">
        <v>2.8647539362302457</v>
      </c>
      <c r="Y167" s="19">
        <v>0</v>
      </c>
      <c r="Z167" s="11">
        <f t="shared" si="2"/>
        <v>3.2152314186096191</v>
      </c>
      <c r="AA167" s="46"/>
      <c r="AC167" s="3">
        <v>76.96069647308498</v>
      </c>
      <c r="AD167" s="47" t="s">
        <v>128</v>
      </c>
      <c r="AE167" s="3">
        <v>76.96069647308498</v>
      </c>
      <c r="AF167" s="47" t="s">
        <v>128</v>
      </c>
    </row>
    <row r="168" spans="1:32" x14ac:dyDescent="0.25">
      <c r="A168" s="41">
        <v>284</v>
      </c>
      <c r="B168" s="43"/>
      <c r="C168" s="43"/>
      <c r="E168" s="43"/>
      <c r="F168" s="43"/>
      <c r="G168" s="43"/>
      <c r="H168" s="43"/>
      <c r="I168" s="43"/>
      <c r="J168" s="43"/>
      <c r="K168" s="43"/>
      <c r="L168" s="43"/>
      <c r="M168" s="44"/>
      <c r="N168" s="5">
        <v>1050</v>
      </c>
      <c r="O168" s="6">
        <v>0.02</v>
      </c>
      <c r="P168" s="43"/>
      <c r="Q168" s="43"/>
      <c r="R168" s="43"/>
      <c r="S168" s="43"/>
      <c r="T168" s="2">
        <v>3.6239492893218994</v>
      </c>
      <c r="U168" s="11">
        <v>0.19578749999999998</v>
      </c>
      <c r="V168" s="11">
        <v>0.54938855080576399</v>
      </c>
      <c r="W168" s="11">
        <v>0.38980434645505674</v>
      </c>
      <c r="X168" s="11">
        <v>3.1941423182374198</v>
      </c>
      <c r="Y168" s="19">
        <v>0</v>
      </c>
      <c r="Z168" s="11">
        <f t="shared" si="2"/>
        <v>3.5839466646924767</v>
      </c>
      <c r="AA168" s="46"/>
      <c r="AC168" s="3">
        <v>77.347017058893954</v>
      </c>
      <c r="AD168" s="47" t="s">
        <v>128</v>
      </c>
      <c r="AE168" s="3">
        <v>77.347017058893954</v>
      </c>
      <c r="AF168" s="47" t="s">
        <v>128</v>
      </c>
    </row>
    <row r="169" spans="1:32" x14ac:dyDescent="0.25">
      <c r="A169" s="41">
        <v>285</v>
      </c>
      <c r="B169" s="43"/>
      <c r="C169" s="43"/>
      <c r="E169" s="43"/>
      <c r="F169" s="43"/>
      <c r="G169" s="43"/>
      <c r="H169" s="43"/>
      <c r="I169" s="43"/>
      <c r="J169" s="43"/>
      <c r="K169" s="43"/>
      <c r="L169" s="43"/>
      <c r="M169" s="44"/>
      <c r="N169" s="5">
        <v>1050</v>
      </c>
      <c r="O169" s="6">
        <v>0</v>
      </c>
      <c r="P169" s="43"/>
      <c r="Q169" s="43"/>
      <c r="R169" s="43"/>
      <c r="S169" s="43"/>
      <c r="T169" s="2">
        <v>5.4711298942565918</v>
      </c>
      <c r="U169" s="11">
        <v>0.17249999999999999</v>
      </c>
      <c r="V169" s="11">
        <v>0.54119723278201726</v>
      </c>
      <c r="W169" s="11">
        <v>0.51076566192105499</v>
      </c>
      <c r="X169" s="11">
        <v>0</v>
      </c>
      <c r="Y169" s="19">
        <v>0</v>
      </c>
      <c r="Z169" s="11">
        <f t="shared" si="2"/>
        <v>0.51076566192105499</v>
      </c>
      <c r="AA169" s="46"/>
      <c r="AC169" s="3">
        <v>77.853984067158962</v>
      </c>
      <c r="AD169" s="47" t="s">
        <v>128</v>
      </c>
      <c r="AE169" s="3">
        <v>77.853984067158962</v>
      </c>
      <c r="AF169" s="47" t="s">
        <v>128</v>
      </c>
    </row>
    <row r="170" spans="1:32" x14ac:dyDescent="0.25">
      <c r="A170" s="41">
        <v>286</v>
      </c>
      <c r="B170" s="43"/>
      <c r="C170" s="43"/>
      <c r="E170" s="43"/>
      <c r="F170" s="43"/>
      <c r="G170" s="43"/>
      <c r="H170" s="43"/>
      <c r="I170" s="43"/>
      <c r="J170" s="43"/>
      <c r="K170" s="43"/>
      <c r="L170" s="43"/>
      <c r="M170" s="44"/>
      <c r="N170" s="5">
        <v>1050</v>
      </c>
      <c r="O170" s="6">
        <v>0</v>
      </c>
      <c r="P170" s="43"/>
      <c r="Q170" s="43"/>
      <c r="R170" s="43"/>
      <c r="S170" s="43"/>
      <c r="T170" s="2">
        <v>3.4668724536895752</v>
      </c>
      <c r="U170" s="11">
        <v>0.17249999999999999</v>
      </c>
      <c r="V170" s="11">
        <v>0.53046404314353957</v>
      </c>
      <c r="W170" s="11">
        <v>0.31723632835113086</v>
      </c>
      <c r="X170" s="11">
        <v>0</v>
      </c>
      <c r="Y170" s="19">
        <v>0</v>
      </c>
      <c r="Z170" s="11">
        <f t="shared" si="2"/>
        <v>0.31723632835113086</v>
      </c>
      <c r="AA170" s="46"/>
      <c r="AC170" s="3">
        <v>78.169498162438501</v>
      </c>
      <c r="AD170" s="47" t="s">
        <v>128</v>
      </c>
      <c r="AE170" s="3">
        <v>78.169498162438501</v>
      </c>
      <c r="AF170" s="47" t="s">
        <v>128</v>
      </c>
    </row>
    <row r="171" spans="1:32" x14ac:dyDescent="0.25">
      <c r="A171" s="41">
        <v>287</v>
      </c>
      <c r="B171" s="43"/>
      <c r="C171" s="43"/>
      <c r="E171" s="43"/>
      <c r="F171" s="43"/>
      <c r="G171" s="43"/>
      <c r="H171" s="43"/>
      <c r="I171" s="43"/>
      <c r="J171" s="43"/>
      <c r="K171" s="43"/>
      <c r="L171" s="43"/>
      <c r="M171" s="44"/>
      <c r="N171" s="5">
        <v>1050</v>
      </c>
      <c r="O171" s="6">
        <v>0</v>
      </c>
      <c r="P171" s="43"/>
      <c r="Q171" s="43"/>
      <c r="R171" s="43"/>
      <c r="S171" s="43"/>
      <c r="T171" s="2">
        <v>3.5144226551055908</v>
      </c>
      <c r="U171" s="11">
        <v>0.17249999999999999</v>
      </c>
      <c r="V171" s="11">
        <v>0.52379766377183212</v>
      </c>
      <c r="W171" s="11">
        <v>0.31754599990331606</v>
      </c>
      <c r="X171" s="11">
        <v>0</v>
      </c>
      <c r="Y171" s="19">
        <v>0</v>
      </c>
      <c r="Z171" s="11">
        <f t="shared" si="2"/>
        <v>0.31754599990331606</v>
      </c>
      <c r="AA171" s="46"/>
      <c r="AC171" s="3">
        <v>78.48572219526595</v>
      </c>
      <c r="AD171" s="47" t="s">
        <v>128</v>
      </c>
      <c r="AE171" s="3">
        <v>78.48572219526595</v>
      </c>
      <c r="AF171" s="47" t="s">
        <v>128</v>
      </c>
    </row>
    <row r="172" spans="1:32" x14ac:dyDescent="0.25">
      <c r="A172" s="41">
        <v>288</v>
      </c>
      <c r="B172" s="43"/>
      <c r="C172" s="43"/>
      <c r="E172" s="43"/>
      <c r="F172" s="43"/>
      <c r="G172" s="43"/>
      <c r="H172" s="43"/>
      <c r="I172" s="43"/>
      <c r="J172" s="43"/>
      <c r="K172" s="43"/>
      <c r="L172" s="48"/>
      <c r="M172" s="44"/>
      <c r="N172" s="5">
        <v>1050</v>
      </c>
      <c r="O172" s="6">
        <v>0</v>
      </c>
      <c r="P172" s="43"/>
      <c r="Q172" s="43"/>
      <c r="R172" s="43"/>
      <c r="S172" s="48"/>
      <c r="T172" s="2">
        <v>3.6661856174468994</v>
      </c>
      <c r="U172" s="11">
        <v>0.17249999999999999</v>
      </c>
      <c r="V172" s="11">
        <v>0.51712477698636705</v>
      </c>
      <c r="W172" s="11">
        <v>0.32703850991771732</v>
      </c>
      <c r="X172" s="11">
        <v>0</v>
      </c>
      <c r="Y172" s="19">
        <v>0</v>
      </c>
      <c r="Z172" s="11">
        <f t="shared" si="2"/>
        <v>0.32703850991771732</v>
      </c>
      <c r="AA172" s="46"/>
      <c r="AC172" s="3">
        <v>78.811819467979319</v>
      </c>
      <c r="AD172" s="47" t="s">
        <v>128</v>
      </c>
      <c r="AE172" s="3">
        <v>78.811819467979319</v>
      </c>
      <c r="AF172" s="47" t="s">
        <v>128</v>
      </c>
    </row>
    <row r="173" spans="1:32" x14ac:dyDescent="0.25">
      <c r="A173" s="41">
        <v>289</v>
      </c>
      <c r="B173" s="43"/>
      <c r="C173" s="43"/>
      <c r="E173" s="43"/>
      <c r="F173" s="43"/>
      <c r="G173" s="43"/>
      <c r="H173" s="43"/>
      <c r="I173" s="43"/>
      <c r="J173" s="43"/>
      <c r="K173" s="43"/>
      <c r="L173" s="48"/>
      <c r="M173" s="44"/>
      <c r="N173" s="5">
        <v>1050</v>
      </c>
      <c r="O173" s="6">
        <v>0</v>
      </c>
      <c r="P173" s="43"/>
      <c r="Q173" s="43"/>
      <c r="R173" s="43"/>
      <c r="S173" s="48"/>
      <c r="T173" s="2">
        <v>3.171673059463501</v>
      </c>
      <c r="U173" s="11">
        <v>0.17249999999999999</v>
      </c>
      <c r="V173" s="11">
        <v>0.51025241533850341</v>
      </c>
      <c r="W173" s="11">
        <v>0.27916603727154132</v>
      </c>
      <c r="X173" s="11">
        <v>0</v>
      </c>
      <c r="Y173" s="19">
        <v>0</v>
      </c>
      <c r="Z173" s="11">
        <f t="shared" si="2"/>
        <v>0.27916603727154132</v>
      </c>
      <c r="AA173" s="46"/>
      <c r="AC173" s="3">
        <v>79.090556962118413</v>
      </c>
      <c r="AD173" s="47" t="s">
        <v>128</v>
      </c>
      <c r="AE173" s="3">
        <v>79.090556962118413</v>
      </c>
      <c r="AF173" s="47" t="s">
        <v>128</v>
      </c>
    </row>
    <row r="174" spans="1:32" x14ac:dyDescent="0.25">
      <c r="A174" s="41">
        <v>290</v>
      </c>
      <c r="B174" s="4">
        <v>3</v>
      </c>
      <c r="C174" s="43"/>
      <c r="E174" s="43"/>
      <c r="F174" s="43"/>
      <c r="G174" s="43"/>
      <c r="H174" s="43"/>
      <c r="I174" s="43"/>
      <c r="J174" s="43"/>
      <c r="K174" s="43"/>
      <c r="L174" s="48"/>
      <c r="M174" s="44"/>
      <c r="N174" s="5">
        <v>1050</v>
      </c>
      <c r="O174" s="6">
        <v>0</v>
      </c>
      <c r="P174" s="43"/>
      <c r="Q174" s="43"/>
      <c r="R174" s="43"/>
      <c r="S174" s="48"/>
      <c r="T174" s="2">
        <v>2.3695914745330811</v>
      </c>
      <c r="U174" s="11">
        <v>0.17249999999999999</v>
      </c>
      <c r="V174" s="11">
        <v>0.50438604208351967</v>
      </c>
      <c r="W174" s="11">
        <v>0.20617007924606712</v>
      </c>
      <c r="X174" s="11">
        <v>2.1634213952870138</v>
      </c>
      <c r="Y174" s="19">
        <v>0</v>
      </c>
      <c r="Z174" s="11">
        <f t="shared" si="2"/>
        <v>2.3695914745330811</v>
      </c>
      <c r="AA174" s="46"/>
      <c r="AC174" s="3">
        <v>78.546649975676203</v>
      </c>
      <c r="AD174" s="47" t="s">
        <v>128</v>
      </c>
      <c r="AE174" s="3">
        <v>78.546649975676203</v>
      </c>
      <c r="AF174" s="47" t="s">
        <v>128</v>
      </c>
    </row>
    <row r="175" spans="1:32" x14ac:dyDescent="0.25">
      <c r="A175" s="41">
        <v>291</v>
      </c>
      <c r="B175" s="43"/>
      <c r="C175" s="43"/>
      <c r="E175" s="43"/>
      <c r="F175" s="43"/>
      <c r="G175" s="43"/>
      <c r="H175" s="43"/>
      <c r="I175" s="43"/>
      <c r="J175" s="43"/>
      <c r="K175" s="43"/>
      <c r="L175" s="48"/>
      <c r="M175" s="44"/>
      <c r="N175" s="5">
        <v>1050</v>
      </c>
      <c r="O175" s="6">
        <v>0</v>
      </c>
      <c r="P175" s="43"/>
      <c r="Q175" s="43"/>
      <c r="R175" s="43"/>
      <c r="S175" s="48"/>
      <c r="T175" s="2">
        <v>3.4560146331787109</v>
      </c>
      <c r="U175" s="11">
        <v>0.17249999999999999</v>
      </c>
      <c r="V175" s="11">
        <v>0.51581404146894516</v>
      </c>
      <c r="W175" s="11">
        <v>0.30750900099196254</v>
      </c>
      <c r="X175" s="11">
        <v>8.6578604712986174E-2</v>
      </c>
      <c r="Y175" s="19">
        <v>0</v>
      </c>
      <c r="Z175" s="11">
        <f t="shared" si="2"/>
        <v>0.39408760570494872</v>
      </c>
      <c r="AA175" s="46"/>
      <c r="AC175" s="3">
        <v>78.853366151899962</v>
      </c>
      <c r="AD175" s="47" t="s">
        <v>128</v>
      </c>
      <c r="AE175" s="3">
        <v>78.853366151899962</v>
      </c>
      <c r="AF175" s="47" t="s">
        <v>128</v>
      </c>
    </row>
    <row r="176" spans="1:32" x14ac:dyDescent="0.25">
      <c r="A176" s="41">
        <v>292</v>
      </c>
      <c r="B176" s="43"/>
      <c r="C176" s="43"/>
      <c r="E176" s="43"/>
      <c r="F176" s="43"/>
      <c r="G176" s="43"/>
      <c r="H176" s="43"/>
      <c r="I176" s="43"/>
      <c r="J176" s="43"/>
      <c r="K176" s="43"/>
      <c r="L176" s="48"/>
      <c r="M176" s="13" t="s">
        <v>62</v>
      </c>
      <c r="N176" s="5">
        <v>1050</v>
      </c>
      <c r="O176" s="6">
        <v>0</v>
      </c>
      <c r="P176" s="43"/>
      <c r="Q176" s="43"/>
      <c r="R176" s="43"/>
      <c r="S176" s="48"/>
      <c r="T176" s="2">
        <v>2.4168524742126465</v>
      </c>
      <c r="U176" s="11">
        <v>0.17249999999999999</v>
      </c>
      <c r="V176" s="11">
        <v>0.5093520713929387</v>
      </c>
      <c r="W176" s="11">
        <v>0.21235247041350969</v>
      </c>
      <c r="X176" s="11">
        <v>0</v>
      </c>
      <c r="Y176" s="19">
        <v>0</v>
      </c>
      <c r="Z176" s="11">
        <f t="shared" si="2"/>
        <v>0.21235247041350969</v>
      </c>
      <c r="AA176" s="46"/>
      <c r="AC176" s="3">
        <v>79.065439841186034</v>
      </c>
      <c r="AD176" s="47" t="s">
        <v>128</v>
      </c>
      <c r="AE176" s="3">
        <v>79.065439841186034</v>
      </c>
      <c r="AF176" s="47" t="s">
        <v>128</v>
      </c>
    </row>
    <row r="177" spans="1:32" x14ac:dyDescent="0.25">
      <c r="A177" s="41">
        <v>293</v>
      </c>
      <c r="B177" s="43"/>
      <c r="C177" s="43"/>
      <c r="E177" s="43"/>
      <c r="F177" s="43"/>
      <c r="G177" s="43"/>
      <c r="H177" s="43"/>
      <c r="I177" s="43"/>
      <c r="J177" s="43"/>
      <c r="K177" s="43"/>
      <c r="L177" s="48"/>
      <c r="M177" s="44"/>
      <c r="N177" s="5">
        <v>1050</v>
      </c>
      <c r="O177" s="6">
        <v>0</v>
      </c>
      <c r="P177" s="43"/>
      <c r="Q177" s="43"/>
      <c r="R177" s="43"/>
      <c r="S177" s="48"/>
      <c r="T177" s="2">
        <v>4.5109014511108398</v>
      </c>
      <c r="U177" s="11">
        <v>0.17249999999999999</v>
      </c>
      <c r="V177" s="11">
        <v>0.50488971320195353</v>
      </c>
      <c r="W177" s="11">
        <v>0.39287008513855082</v>
      </c>
      <c r="X177" s="11">
        <v>0</v>
      </c>
      <c r="Y177" s="19">
        <v>0</v>
      </c>
      <c r="Z177" s="11">
        <f t="shared" si="2"/>
        <v>0.39287008513855082</v>
      </c>
      <c r="AA177" s="46"/>
      <c r="AC177" s="3">
        <v>79.458140931438649</v>
      </c>
      <c r="AD177" s="47" t="s">
        <v>128</v>
      </c>
      <c r="AE177" s="3">
        <v>79.458140931438649</v>
      </c>
      <c r="AF177" s="47" t="s">
        <v>128</v>
      </c>
    </row>
    <row r="178" spans="1:32" x14ac:dyDescent="0.25">
      <c r="A178" s="41">
        <v>294</v>
      </c>
      <c r="B178" s="43"/>
      <c r="C178" s="43"/>
      <c r="E178" s="43"/>
      <c r="F178" s="43"/>
      <c r="G178" s="43"/>
      <c r="H178" s="43"/>
      <c r="I178" s="43"/>
      <c r="J178" s="43"/>
      <c r="K178" s="43"/>
      <c r="L178" s="48"/>
      <c r="M178" s="44"/>
      <c r="N178" s="5">
        <v>1050</v>
      </c>
      <c r="O178" s="6">
        <v>0</v>
      </c>
      <c r="P178" s="43"/>
      <c r="Q178" s="43"/>
      <c r="R178" s="43"/>
      <c r="S178" s="48"/>
      <c r="T178" s="2">
        <v>2.8411464691162109</v>
      </c>
      <c r="U178" s="11">
        <v>0.17249999999999999</v>
      </c>
      <c r="V178" s="11">
        <v>0.49663397198548803</v>
      </c>
      <c r="W178" s="11">
        <v>0.24339920015132815</v>
      </c>
      <c r="X178" s="11">
        <v>0</v>
      </c>
      <c r="Y178" s="19">
        <v>0</v>
      </c>
      <c r="Z178" s="11">
        <f t="shared" si="2"/>
        <v>0.24339920015132815</v>
      </c>
      <c r="AA178" s="46"/>
      <c r="AC178" s="3">
        <v>79.70183987028409</v>
      </c>
      <c r="AD178" s="47" t="s">
        <v>128</v>
      </c>
      <c r="AE178" s="3">
        <v>79.70183987028409</v>
      </c>
      <c r="AF178" s="47" t="s">
        <v>128</v>
      </c>
    </row>
    <row r="179" spans="1:32" x14ac:dyDescent="0.25">
      <c r="A179" s="41">
        <v>295</v>
      </c>
      <c r="B179" s="43"/>
      <c r="C179" s="43"/>
      <c r="E179" s="43"/>
      <c r="F179" s="43"/>
      <c r="G179" s="43"/>
      <c r="H179" s="43"/>
      <c r="I179" s="43"/>
      <c r="J179" s="43"/>
      <c r="K179" s="43"/>
      <c r="L179" s="48"/>
      <c r="M179" s="44"/>
      <c r="N179" s="5">
        <v>1050</v>
      </c>
      <c r="O179" s="6">
        <v>0</v>
      </c>
      <c r="P179" s="43"/>
      <c r="Q179" s="43"/>
      <c r="R179" s="43"/>
      <c r="S179" s="48"/>
      <c r="T179" s="2">
        <v>3.1102492809295654</v>
      </c>
      <c r="U179" s="11">
        <v>0.17249999999999999</v>
      </c>
      <c r="V179" s="11">
        <v>0.49151920024603268</v>
      </c>
      <c r="W179" s="11">
        <v>0.26370889874963144</v>
      </c>
      <c r="X179" s="11">
        <v>0</v>
      </c>
      <c r="Y179" s="19">
        <v>0</v>
      </c>
      <c r="Z179" s="11">
        <f t="shared" si="2"/>
        <v>0.26370889874963144</v>
      </c>
      <c r="AA179" s="46"/>
      <c r="AC179" s="3">
        <v>79.966148273149159</v>
      </c>
      <c r="AD179" s="47" t="s">
        <v>128</v>
      </c>
      <c r="AE179" s="3">
        <v>79.966148273149159</v>
      </c>
      <c r="AF179" s="47" t="s">
        <v>128</v>
      </c>
    </row>
    <row r="180" spans="1:32" x14ac:dyDescent="0.25">
      <c r="A180" s="41">
        <v>296</v>
      </c>
      <c r="B180" s="43"/>
      <c r="C180" s="43"/>
      <c r="E180" s="43"/>
      <c r="F180" s="43"/>
      <c r="G180" s="43"/>
      <c r="H180" s="43"/>
      <c r="I180" s="43"/>
      <c r="J180" s="43"/>
      <c r="K180" s="43"/>
      <c r="L180" s="48"/>
      <c r="M180" s="44"/>
      <c r="N180" s="5">
        <v>1050</v>
      </c>
      <c r="O180" s="6">
        <v>0</v>
      </c>
      <c r="P180" s="43"/>
      <c r="Q180" s="43"/>
      <c r="R180" s="43"/>
      <c r="S180" s="48"/>
      <c r="T180" s="2">
        <v>3.2748992443084717</v>
      </c>
      <c r="U180" s="11">
        <v>0.17249999999999999</v>
      </c>
      <c r="V180" s="11">
        <v>0.48597764209001215</v>
      </c>
      <c r="W180" s="11">
        <v>0.27453854771341535</v>
      </c>
      <c r="X180" s="11">
        <v>0</v>
      </c>
      <c r="Y180" s="19">
        <v>0</v>
      </c>
      <c r="Z180" s="11">
        <f t="shared" si="2"/>
        <v>0.27453854771341535</v>
      </c>
      <c r="AA180" s="46"/>
      <c r="AC180" s="3">
        <v>80.241624710073893</v>
      </c>
      <c r="AD180" s="47" t="s">
        <v>128</v>
      </c>
      <c r="AE180" s="3">
        <v>80.241624710073893</v>
      </c>
      <c r="AF180" s="47" t="s">
        <v>128</v>
      </c>
    </row>
    <row r="181" spans="1:32" x14ac:dyDescent="0.25">
      <c r="A181" s="41">
        <v>297</v>
      </c>
      <c r="B181" s="43"/>
      <c r="C181" s="43"/>
      <c r="E181" s="43"/>
      <c r="F181" s="43"/>
      <c r="G181" s="43"/>
      <c r="H181" s="43"/>
      <c r="I181" s="43"/>
      <c r="J181" s="43"/>
      <c r="K181" s="43"/>
      <c r="L181" s="48"/>
      <c r="M181" s="44"/>
      <c r="N181" s="5">
        <v>1050</v>
      </c>
      <c r="O181" s="6">
        <v>0</v>
      </c>
      <c r="P181" s="43"/>
      <c r="Q181" s="43"/>
      <c r="R181" s="43"/>
      <c r="S181" s="48"/>
      <c r="T181" s="2">
        <v>2.4823634624481201</v>
      </c>
      <c r="U181" s="11">
        <v>0.17249999999999999</v>
      </c>
      <c r="V181" s="11">
        <v>0.48020851053837743</v>
      </c>
      <c r="W181" s="11">
        <v>0.20562898050819992</v>
      </c>
      <c r="X181" s="11">
        <v>0</v>
      </c>
      <c r="Y181" s="19">
        <v>0</v>
      </c>
      <c r="Z181" s="11">
        <f t="shared" si="2"/>
        <v>0.20562898050819992</v>
      </c>
      <c r="AA181" s="46"/>
      <c r="AC181" s="3">
        <v>80.448204050859843</v>
      </c>
      <c r="AD181" s="47" t="s">
        <v>128</v>
      </c>
      <c r="AE181" s="3">
        <v>80.448204050859843</v>
      </c>
      <c r="AF181" s="47" t="s">
        <v>128</v>
      </c>
    </row>
    <row r="182" spans="1:32" x14ac:dyDescent="0.25">
      <c r="A182" s="41">
        <v>298</v>
      </c>
      <c r="M182" s="53" t="s">
        <v>63</v>
      </c>
      <c r="AC182" s="10"/>
      <c r="AD182" s="10"/>
      <c r="AE182" s="10"/>
      <c r="AF182" s="10" t="s">
        <v>128</v>
      </c>
    </row>
    <row r="183" spans="1:32" x14ac:dyDescent="0.25">
      <c r="A183" s="8" t="s">
        <v>91</v>
      </c>
      <c r="B183" s="49">
        <f>SUM(B5:B181)</f>
        <v>200.5</v>
      </c>
      <c r="C183" s="49">
        <f>SUM(C5:C181)</f>
        <v>306.3</v>
      </c>
      <c r="D183" s="8"/>
      <c r="E183" s="8"/>
      <c r="F183" s="8"/>
      <c r="G183" s="8"/>
      <c r="H183" s="8"/>
      <c r="I183" s="8"/>
      <c r="J183" s="50"/>
      <c r="K183" s="8"/>
      <c r="L183" s="51"/>
      <c r="M183" s="51"/>
      <c r="N183" s="8"/>
      <c r="O183" s="49"/>
      <c r="P183" s="49"/>
      <c r="Q183" s="49"/>
      <c r="R183" s="49">
        <f>SUM(R5:R181)</f>
        <v>246.5</v>
      </c>
      <c r="S183" s="52"/>
      <c r="T183" s="49">
        <f>SUM(T5:T181)</f>
        <v>1034.3852236270905</v>
      </c>
      <c r="U183" s="49"/>
      <c r="V183" s="49"/>
      <c r="W183" s="49">
        <f>SUM(W5:W181)</f>
        <v>430.82280506535648</v>
      </c>
      <c r="X183" s="49">
        <f>SUM(X5:X181)</f>
        <v>79.723189627914479</v>
      </c>
      <c r="Y183" s="49">
        <f>SUM(Y5:Y181)</f>
        <v>0</v>
      </c>
      <c r="Z183" s="49">
        <f>SUM(Z5:Z181)</f>
        <v>510.54599469327098</v>
      </c>
      <c r="AA183" s="18"/>
      <c r="AB183" s="18"/>
      <c r="AC183" s="10"/>
      <c r="AD183" s="10"/>
      <c r="AE183" s="10"/>
      <c r="AF183" s="10" t="s">
        <v>128</v>
      </c>
    </row>
    <row r="184" spans="1:32" x14ac:dyDescent="0.25">
      <c r="M184" s="24"/>
      <c r="AC184" s="10"/>
      <c r="AD184" s="10"/>
      <c r="AE184" s="10"/>
      <c r="AF184" s="10" t="s">
        <v>128</v>
      </c>
    </row>
    <row r="185" spans="1:32" x14ac:dyDescent="0.25">
      <c r="M185" s="24"/>
      <c r="N185" s="24"/>
      <c r="AC185" s="10"/>
      <c r="AD185" s="10"/>
      <c r="AE185" s="10"/>
      <c r="AF185" s="10" t="s">
        <v>128</v>
      </c>
    </row>
    <row r="186" spans="1:32" x14ac:dyDescent="0.25">
      <c r="A186" s="41">
        <v>315</v>
      </c>
      <c r="F186" s="14">
        <v>22.463705614999999</v>
      </c>
      <c r="G186" s="14">
        <v>12.4625885925</v>
      </c>
      <c r="H186" s="14">
        <v>9.8531761764999999</v>
      </c>
      <c r="I186" s="14">
        <v>11.86182907475</v>
      </c>
      <c r="J186" s="14">
        <v>12.732490615</v>
      </c>
      <c r="K186" s="14">
        <v>17.654900050000002</v>
      </c>
      <c r="AC186" s="10"/>
      <c r="AD186" s="10"/>
      <c r="AE186" s="10"/>
      <c r="AF186" s="10" t="s">
        <v>128</v>
      </c>
    </row>
    <row r="187" spans="1:32" x14ac:dyDescent="0.25">
      <c r="AC187" s="10"/>
      <c r="AD187" s="10"/>
      <c r="AE187" s="10"/>
      <c r="AF187" s="10" t="s">
        <v>128</v>
      </c>
    </row>
    <row r="188" spans="1:32" x14ac:dyDescent="0.25">
      <c r="T188" s="78"/>
      <c r="U188" s="78"/>
      <c r="V188" s="78"/>
      <c r="W188" s="122"/>
      <c r="AC188" s="10"/>
      <c r="AD188" s="10"/>
      <c r="AE188" s="10"/>
      <c r="AF188" s="10" t="s">
        <v>128</v>
      </c>
    </row>
    <row r="189" spans="1:32" x14ac:dyDescent="0.25">
      <c r="T189" s="78"/>
      <c r="U189" s="78"/>
      <c r="V189" s="78"/>
      <c r="W189" s="122"/>
      <c r="AC189" s="10"/>
      <c r="AD189" s="10"/>
      <c r="AE189" s="10"/>
      <c r="AF189" s="10" t="s">
        <v>128</v>
      </c>
    </row>
    <row r="190" spans="1:32" x14ac:dyDescent="0.25">
      <c r="AC190" s="10"/>
      <c r="AD190" s="10"/>
      <c r="AE190" s="10"/>
      <c r="AF190" s="10" t="s">
        <v>128</v>
      </c>
    </row>
    <row r="193" spans="17:17" s="16" customFormat="1" x14ac:dyDescent="0.25">
      <c r="Q193" s="58"/>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193"/>
  <sheetViews>
    <sheetView workbookViewId="0">
      <pane xSplit="1" ySplit="4" topLeftCell="B5" activePane="bottomRight" state="frozen"/>
      <selection pane="topRight" activeCell="B1" sqref="B1"/>
      <selection pane="bottomLeft" activeCell="A5" sqref="A5"/>
      <selection pane="bottomRight" activeCell="T188" sqref="T188:W189"/>
    </sheetView>
  </sheetViews>
  <sheetFormatPr defaultRowHeight="15" x14ac:dyDescent="0.25"/>
  <cols>
    <col min="1" max="1" width="6.42578125" style="16" customWidth="1"/>
    <col min="2" max="2" width="8" style="16" customWidth="1"/>
    <col min="3" max="3" width="7.140625" style="16" customWidth="1"/>
    <col min="4" max="4" width="3" style="16" customWidth="1"/>
    <col min="5" max="11" width="8.7109375" style="16" customWidth="1"/>
    <col min="12" max="12" width="2.28515625" style="24" customWidth="1"/>
    <col min="13" max="13" width="8.5703125" style="16" customWidth="1"/>
    <col min="14" max="15" width="8" style="16" customWidth="1"/>
    <col min="16" max="16" width="4.42578125" style="16" customWidth="1"/>
    <col min="17" max="17" width="5.85546875" style="58" customWidth="1"/>
    <col min="18" max="18" width="9.140625" style="16"/>
    <col min="19" max="19" width="2.42578125" style="24" customWidth="1"/>
    <col min="20" max="20" width="8.42578125" style="16" customWidth="1"/>
    <col min="21" max="21" width="8.28515625" style="16" customWidth="1"/>
    <col min="22" max="22" width="7.7109375" style="16" customWidth="1"/>
    <col min="23" max="24" width="8.28515625" style="16" customWidth="1"/>
    <col min="25" max="25" width="9.28515625" style="16" customWidth="1"/>
    <col min="26" max="26" width="8.28515625" style="16" customWidth="1"/>
    <col min="27" max="27" width="2.28515625" style="16" customWidth="1"/>
    <col min="28" max="28" width="2.42578125" style="16" customWidth="1"/>
    <col min="29" max="16384" width="9.140625" style="16"/>
  </cols>
  <sheetData>
    <row r="1" spans="1:34" ht="15.75" x14ac:dyDescent="0.25">
      <c r="A1" s="23" t="s">
        <v>0</v>
      </c>
      <c r="G1" s="23" t="s">
        <v>115</v>
      </c>
    </row>
    <row r="2" spans="1:34" x14ac:dyDescent="0.25">
      <c r="B2" s="25" t="s">
        <v>120</v>
      </c>
      <c r="D2" s="26"/>
      <c r="E2" s="25" t="s">
        <v>318</v>
      </c>
      <c r="L2" s="27"/>
      <c r="M2" s="25" t="s">
        <v>121</v>
      </c>
      <c r="S2" s="27"/>
      <c r="T2" s="25" t="s">
        <v>122</v>
      </c>
      <c r="AB2" s="26"/>
      <c r="AC2" s="25" t="s">
        <v>123</v>
      </c>
    </row>
    <row r="3" spans="1:34" x14ac:dyDescent="0.25">
      <c r="A3" s="9" t="s">
        <v>1</v>
      </c>
      <c r="B3" s="28" t="s">
        <v>34</v>
      </c>
      <c r="C3" s="9" t="s">
        <v>35</v>
      </c>
      <c r="D3" s="26"/>
      <c r="E3" s="28" t="s">
        <v>37</v>
      </c>
      <c r="F3" s="28" t="s">
        <v>38</v>
      </c>
      <c r="G3" s="28" t="s">
        <v>39</v>
      </c>
      <c r="H3" s="28" t="s">
        <v>40</v>
      </c>
      <c r="I3" s="28" t="s">
        <v>106</v>
      </c>
      <c r="J3" s="28" t="s">
        <v>107</v>
      </c>
      <c r="K3" s="28" t="s">
        <v>108</v>
      </c>
      <c r="L3" s="29"/>
      <c r="M3" s="30" t="s">
        <v>10</v>
      </c>
      <c r="N3" s="30" t="s">
        <v>12</v>
      </c>
      <c r="O3" s="30" t="s">
        <v>14</v>
      </c>
      <c r="P3" s="30" t="s">
        <v>66</v>
      </c>
      <c r="Q3" s="30" t="s">
        <v>154</v>
      </c>
      <c r="R3" s="30" t="s">
        <v>60</v>
      </c>
      <c r="S3" s="29"/>
      <c r="T3" s="30" t="s">
        <v>3</v>
      </c>
      <c r="U3" s="30" t="s">
        <v>6</v>
      </c>
      <c r="V3" s="30" t="s">
        <v>7</v>
      </c>
      <c r="W3" s="30" t="s">
        <v>8</v>
      </c>
      <c r="X3" s="30" t="s">
        <v>5</v>
      </c>
      <c r="Y3" s="30" t="s">
        <v>36</v>
      </c>
      <c r="Z3" s="30" t="s">
        <v>9</v>
      </c>
      <c r="AA3" s="30" t="s">
        <v>103</v>
      </c>
      <c r="AB3" s="26"/>
      <c r="AC3" s="31" t="s">
        <v>124</v>
      </c>
      <c r="AE3" s="31" t="s">
        <v>125</v>
      </c>
      <c r="AF3" s="32"/>
    </row>
    <row r="4" spans="1:34" x14ac:dyDescent="0.25">
      <c r="B4" s="33" t="s">
        <v>4</v>
      </c>
      <c r="C4" s="1" t="s">
        <v>4</v>
      </c>
      <c r="D4" s="26"/>
      <c r="E4" s="34" t="s">
        <v>41</v>
      </c>
      <c r="F4" s="34" t="s">
        <v>41</v>
      </c>
      <c r="G4" s="34" t="s">
        <v>41</v>
      </c>
      <c r="H4" s="34" t="s">
        <v>41</v>
      </c>
      <c r="I4" s="34" t="s">
        <v>41</v>
      </c>
      <c r="J4" s="34" t="s">
        <v>41</v>
      </c>
      <c r="K4" s="34" t="s">
        <v>41</v>
      </c>
      <c r="L4" s="35"/>
      <c r="M4" s="36" t="s">
        <v>11</v>
      </c>
      <c r="N4" s="36" t="s">
        <v>13</v>
      </c>
      <c r="O4" s="36" t="s">
        <v>15</v>
      </c>
      <c r="P4" s="36"/>
      <c r="Q4" s="36" t="s">
        <v>155</v>
      </c>
      <c r="R4" s="36" t="s">
        <v>61</v>
      </c>
      <c r="S4" s="35"/>
      <c r="T4" s="37" t="s">
        <v>4</v>
      </c>
      <c r="U4" s="37"/>
      <c r="V4" s="37"/>
      <c r="W4" s="37" t="s">
        <v>4</v>
      </c>
      <c r="X4" s="37" t="s">
        <v>4</v>
      </c>
      <c r="Y4" s="37" t="s">
        <v>4</v>
      </c>
      <c r="Z4" s="37" t="s">
        <v>4</v>
      </c>
      <c r="AA4" s="38" t="s">
        <v>4</v>
      </c>
      <c r="AB4" s="26"/>
      <c r="AC4" s="39" t="s">
        <v>126</v>
      </c>
      <c r="AD4" s="39" t="s">
        <v>127</v>
      </c>
      <c r="AE4" s="39" t="s">
        <v>126</v>
      </c>
      <c r="AF4" s="40" t="s">
        <v>127</v>
      </c>
    </row>
    <row r="5" spans="1:34" x14ac:dyDescent="0.25">
      <c r="A5" s="41">
        <v>121</v>
      </c>
      <c r="B5" s="43"/>
      <c r="C5" s="43"/>
      <c r="D5" s="24"/>
      <c r="E5" s="43"/>
      <c r="F5" s="43"/>
      <c r="G5" s="43"/>
      <c r="H5" s="43"/>
      <c r="I5" s="43"/>
      <c r="J5" s="43"/>
      <c r="K5" s="43"/>
      <c r="L5" s="43"/>
      <c r="M5" s="44"/>
      <c r="N5" s="5">
        <v>50</v>
      </c>
      <c r="O5" s="6">
        <v>0</v>
      </c>
      <c r="P5" s="43"/>
      <c r="Q5" s="43"/>
      <c r="R5" s="73">
        <v>77</v>
      </c>
      <c r="S5" s="43"/>
      <c r="T5" s="2">
        <v>4.28192138671875</v>
      </c>
      <c r="U5" s="11">
        <v>0.15</v>
      </c>
      <c r="V5" s="11">
        <v>1</v>
      </c>
      <c r="W5" s="11">
        <v>0.6422882080078125</v>
      </c>
      <c r="X5" s="11">
        <v>0</v>
      </c>
      <c r="Y5" s="19">
        <v>0</v>
      </c>
      <c r="Z5" s="11">
        <f>W5+X5</f>
        <v>0.6422882080078125</v>
      </c>
      <c r="AA5" s="46"/>
      <c r="AC5" s="3">
        <v>80</v>
      </c>
      <c r="AD5" s="47" t="s">
        <v>128</v>
      </c>
      <c r="AE5" s="3">
        <v>6</v>
      </c>
      <c r="AF5" s="47"/>
      <c r="AG5" s="54"/>
      <c r="AH5" s="54"/>
    </row>
    <row r="6" spans="1:34" x14ac:dyDescent="0.25">
      <c r="A6" s="41">
        <v>122</v>
      </c>
      <c r="B6" s="43"/>
      <c r="C6" s="43"/>
      <c r="D6" s="24"/>
      <c r="E6" s="43"/>
      <c r="F6" s="43"/>
      <c r="G6" s="43"/>
      <c r="H6" s="43"/>
      <c r="I6" s="43"/>
      <c r="J6" s="43"/>
      <c r="K6" s="43"/>
      <c r="L6" s="43"/>
      <c r="M6" s="44"/>
      <c r="N6" s="5">
        <v>50</v>
      </c>
      <c r="O6" s="6">
        <v>0</v>
      </c>
      <c r="P6" s="43"/>
      <c r="Q6" s="43"/>
      <c r="R6" s="43"/>
      <c r="S6" s="43"/>
      <c r="T6" s="2">
        <v>4.1719999313354492</v>
      </c>
      <c r="U6" s="11">
        <v>0.15</v>
      </c>
      <c r="V6" s="11">
        <v>0.50870147255689468</v>
      </c>
      <c r="W6" s="11">
        <v>0.31834537628664095</v>
      </c>
      <c r="X6" s="11">
        <v>0</v>
      </c>
      <c r="Y6" s="19">
        <v>0</v>
      </c>
      <c r="Z6" s="11">
        <f t="shared" ref="Z6:Z69" si="0">W6+X6</f>
        <v>0.31834537628664095</v>
      </c>
      <c r="AA6" s="46"/>
      <c r="AC6" s="3">
        <v>80.286510838657975</v>
      </c>
      <c r="AD6" s="47" t="s">
        <v>128</v>
      </c>
      <c r="AE6" s="3">
        <v>6.2865108386579767</v>
      </c>
      <c r="AF6" s="47" t="s">
        <v>128</v>
      </c>
      <c r="AG6" s="54"/>
      <c r="AH6" s="54"/>
    </row>
    <row r="7" spans="1:34" x14ac:dyDescent="0.25">
      <c r="A7" s="41">
        <v>123</v>
      </c>
      <c r="B7" s="43"/>
      <c r="C7" s="43"/>
      <c r="D7" s="24"/>
      <c r="E7" s="43"/>
      <c r="F7" s="43"/>
      <c r="G7" s="43"/>
      <c r="H7" s="43"/>
      <c r="I7" s="43"/>
      <c r="J7" s="43"/>
      <c r="K7" s="43"/>
      <c r="L7" s="43"/>
      <c r="M7" s="13" t="s">
        <v>16</v>
      </c>
      <c r="N7" s="5">
        <v>50</v>
      </c>
      <c r="O7" s="6">
        <v>0</v>
      </c>
      <c r="P7" s="24"/>
      <c r="Q7" s="44"/>
      <c r="R7" s="14">
        <v>34</v>
      </c>
      <c r="S7" s="43"/>
      <c r="T7" s="2">
        <v>5.1671533584594727</v>
      </c>
      <c r="U7" s="11">
        <v>0.15</v>
      </c>
      <c r="V7" s="11">
        <v>0.41778623791903208</v>
      </c>
      <c r="W7" s="11">
        <v>0.32381483435722119</v>
      </c>
      <c r="X7" s="11">
        <v>0</v>
      </c>
      <c r="Y7" s="19">
        <v>0</v>
      </c>
      <c r="Z7" s="11">
        <f t="shared" si="0"/>
        <v>0.32381483435722119</v>
      </c>
      <c r="AA7" s="46"/>
      <c r="AC7" s="3">
        <v>80.584286124539389</v>
      </c>
      <c r="AD7" s="47" t="s">
        <v>128</v>
      </c>
      <c r="AE7" s="3">
        <v>6.5842861245393971</v>
      </c>
      <c r="AF7" s="47" t="s">
        <v>128</v>
      </c>
      <c r="AG7" s="54"/>
      <c r="AH7" s="54"/>
    </row>
    <row r="8" spans="1:34" x14ac:dyDescent="0.25">
      <c r="A8" s="41">
        <v>124</v>
      </c>
      <c r="B8" s="43"/>
      <c r="C8" s="43"/>
      <c r="D8" s="24"/>
      <c r="E8" s="43"/>
      <c r="F8" s="43"/>
      <c r="G8" s="43"/>
      <c r="H8" s="43"/>
      <c r="I8" s="43"/>
      <c r="J8" s="43"/>
      <c r="K8" s="43"/>
      <c r="L8" s="43"/>
      <c r="M8" s="44"/>
      <c r="N8" s="5">
        <v>50</v>
      </c>
      <c r="O8" s="6">
        <v>0</v>
      </c>
      <c r="P8" s="43"/>
      <c r="Q8" s="43"/>
      <c r="R8" s="43"/>
      <c r="S8" s="43"/>
      <c r="T8" s="2">
        <v>5.1677632331848145</v>
      </c>
      <c r="U8" s="11">
        <v>0.15</v>
      </c>
      <c r="V8" s="11">
        <v>0.32530899829894216</v>
      </c>
      <c r="W8" s="11">
        <v>0.25216798212501818</v>
      </c>
      <c r="X8" s="11">
        <v>0</v>
      </c>
      <c r="Y8" s="19">
        <v>0</v>
      </c>
      <c r="Z8" s="11">
        <f t="shared" si="0"/>
        <v>0.25216798212501818</v>
      </c>
      <c r="AA8" s="46"/>
      <c r="AC8" s="3">
        <v>80.82276808722105</v>
      </c>
      <c r="AD8" s="47" t="s">
        <v>128</v>
      </c>
      <c r="AE8" s="3">
        <v>6.8227680872210632</v>
      </c>
      <c r="AF8" s="47" t="s">
        <v>128</v>
      </c>
      <c r="AG8" s="54"/>
      <c r="AH8" s="54"/>
    </row>
    <row r="9" spans="1:34" x14ac:dyDescent="0.25">
      <c r="A9" s="41">
        <v>125</v>
      </c>
      <c r="B9" s="43"/>
      <c r="C9" s="43"/>
      <c r="D9" s="24"/>
      <c r="E9" s="43"/>
      <c r="F9" s="43"/>
      <c r="G9" s="43"/>
      <c r="H9" s="43"/>
      <c r="I9" s="43"/>
      <c r="J9" s="43"/>
      <c r="K9" s="43"/>
      <c r="L9" s="43"/>
      <c r="M9" s="44"/>
      <c r="N9" s="5">
        <v>50</v>
      </c>
      <c r="O9" s="6">
        <v>0</v>
      </c>
      <c r="P9" s="43"/>
      <c r="Q9" s="43"/>
      <c r="R9" s="43"/>
      <c r="S9" s="43"/>
      <c r="T9" s="2">
        <v>6.6958551406860352</v>
      </c>
      <c r="U9" s="11">
        <v>0.15</v>
      </c>
      <c r="V9" s="11">
        <v>0.25329315333686658</v>
      </c>
      <c r="W9" s="11">
        <v>0.25440213943068513</v>
      </c>
      <c r="X9" s="11">
        <v>0</v>
      </c>
      <c r="Y9" s="19">
        <v>0</v>
      </c>
      <c r="Z9" s="11">
        <f t="shared" si="0"/>
        <v>0.25440213943068513</v>
      </c>
      <c r="AA9" s="46"/>
      <c r="AC9" s="3">
        <v>81.070203500924592</v>
      </c>
      <c r="AD9" s="47" t="s">
        <v>128</v>
      </c>
      <c r="AE9" s="3">
        <v>7.070203500924598</v>
      </c>
      <c r="AF9" s="47" t="s">
        <v>128</v>
      </c>
      <c r="AG9" s="54"/>
      <c r="AH9" s="54"/>
    </row>
    <row r="10" spans="1:34" x14ac:dyDescent="0.25">
      <c r="A10" s="41">
        <v>126</v>
      </c>
      <c r="B10" s="43"/>
      <c r="C10" s="43"/>
      <c r="D10" s="24"/>
      <c r="E10" s="43"/>
      <c r="F10" s="43"/>
      <c r="G10" s="43"/>
      <c r="H10" s="43"/>
      <c r="I10" s="43"/>
      <c r="J10" s="43"/>
      <c r="K10" s="43"/>
      <c r="L10" s="43"/>
      <c r="M10" s="44"/>
      <c r="N10" s="5">
        <v>50</v>
      </c>
      <c r="O10" s="6">
        <v>0</v>
      </c>
      <c r="P10" s="43"/>
      <c r="Q10" s="43"/>
      <c r="R10" s="43"/>
      <c r="S10" s="43"/>
      <c r="T10" s="2">
        <v>6.6275444030761719</v>
      </c>
      <c r="U10" s="11">
        <v>0.15</v>
      </c>
      <c r="V10" s="11">
        <v>0.18063926255791135</v>
      </c>
      <c r="W10" s="11">
        <v>0.17957921003122387</v>
      </c>
      <c r="X10" s="11">
        <v>0</v>
      </c>
      <c r="Y10" s="19">
        <v>0</v>
      </c>
      <c r="Z10" s="11">
        <f t="shared" si="0"/>
        <v>0.17957921003122387</v>
      </c>
      <c r="AA10" s="46"/>
      <c r="AC10" s="3">
        <v>81.251889948935158</v>
      </c>
      <c r="AD10" s="47" t="s">
        <v>128</v>
      </c>
      <c r="AE10" s="3">
        <v>7.2518899489351654</v>
      </c>
      <c r="AF10" s="47" t="s">
        <v>128</v>
      </c>
      <c r="AG10" s="54"/>
      <c r="AH10" s="54"/>
    </row>
    <row r="11" spans="1:34" x14ac:dyDescent="0.25">
      <c r="A11" s="41">
        <v>127</v>
      </c>
      <c r="B11" s="43"/>
      <c r="C11" s="4">
        <v>28.9</v>
      </c>
      <c r="D11" s="24"/>
      <c r="E11" s="43"/>
      <c r="F11" s="43"/>
      <c r="G11" s="43"/>
      <c r="H11" s="43"/>
      <c r="I11" s="43"/>
      <c r="J11" s="43"/>
      <c r="K11" s="43"/>
      <c r="L11" s="43"/>
      <c r="M11" s="44"/>
      <c r="N11" s="5">
        <v>50</v>
      </c>
      <c r="O11" s="6">
        <v>0</v>
      </c>
      <c r="P11" s="43"/>
      <c r="Q11" s="43"/>
      <c r="R11" s="43"/>
      <c r="S11" s="43"/>
      <c r="T11" s="2">
        <v>8.1485261917114258</v>
      </c>
      <c r="U11" s="11">
        <v>0.15</v>
      </c>
      <c r="V11" s="11">
        <v>0.12935381212507635</v>
      </c>
      <c r="W11" s="11">
        <v>0.15810643891483553</v>
      </c>
      <c r="X11" s="11">
        <v>4.8382848200576198</v>
      </c>
      <c r="Y11" s="19">
        <v>0</v>
      </c>
      <c r="Z11" s="11">
        <f t="shared" si="0"/>
        <v>4.9963912589724551</v>
      </c>
      <c r="AA11" s="46"/>
      <c r="AC11" s="3">
        <v>57.356478546957021</v>
      </c>
      <c r="AD11" s="47" t="s">
        <v>128</v>
      </c>
      <c r="AE11" s="3">
        <v>0</v>
      </c>
      <c r="AF11" s="47" t="s">
        <v>128</v>
      </c>
      <c r="AG11" s="54"/>
      <c r="AH11" s="54"/>
    </row>
    <row r="12" spans="1:34" x14ac:dyDescent="0.25">
      <c r="A12" s="41">
        <v>128</v>
      </c>
      <c r="B12" s="43"/>
      <c r="C12" s="43"/>
      <c r="D12" s="24"/>
      <c r="E12" s="43"/>
      <c r="F12" s="43"/>
      <c r="G12" s="43"/>
      <c r="H12" s="43"/>
      <c r="I12" s="43"/>
      <c r="J12" s="43"/>
      <c r="K12" s="43"/>
      <c r="L12" s="43"/>
      <c r="M12" s="44"/>
      <c r="N12" s="5">
        <v>50</v>
      </c>
      <c r="O12" s="6">
        <v>0</v>
      </c>
      <c r="P12" s="43"/>
      <c r="Q12" s="43"/>
      <c r="R12" s="43"/>
      <c r="S12" s="43"/>
      <c r="T12" s="2">
        <v>8.2271862030029297</v>
      </c>
      <c r="U12" s="11">
        <v>0.15</v>
      </c>
      <c r="V12" s="11">
        <v>1</v>
      </c>
      <c r="W12" s="11">
        <v>1.2340779304504395</v>
      </c>
      <c r="X12" s="11">
        <v>0</v>
      </c>
      <c r="Y12" s="19">
        <v>0</v>
      </c>
      <c r="Z12" s="11">
        <f t="shared" si="0"/>
        <v>1.2340779304504395</v>
      </c>
      <c r="AA12" s="46"/>
      <c r="AC12" s="3">
        <v>58.590556477407461</v>
      </c>
      <c r="AD12" s="47" t="s">
        <v>128</v>
      </c>
      <c r="AE12" s="3">
        <v>1.2340779304504395</v>
      </c>
      <c r="AF12" s="47" t="s">
        <v>128</v>
      </c>
      <c r="AG12" s="54"/>
      <c r="AH12" s="54"/>
    </row>
    <row r="13" spans="1:34" x14ac:dyDescent="0.25">
      <c r="A13" s="41">
        <v>129</v>
      </c>
      <c r="B13" s="43"/>
      <c r="C13" s="43"/>
      <c r="D13" s="24"/>
      <c r="E13" s="43"/>
      <c r="F13" s="43"/>
      <c r="G13" s="43"/>
      <c r="H13" s="43"/>
      <c r="I13" s="43"/>
      <c r="J13" s="43"/>
      <c r="K13" s="43"/>
      <c r="L13" s="43"/>
      <c r="M13" s="44"/>
      <c r="N13" s="5">
        <v>50</v>
      </c>
      <c r="O13" s="6">
        <v>0</v>
      </c>
      <c r="P13" s="43"/>
      <c r="Q13" s="43"/>
      <c r="R13" s="43"/>
      <c r="S13" s="43"/>
      <c r="T13" s="2">
        <v>10.812586784362793</v>
      </c>
      <c r="U13" s="11">
        <v>0.15</v>
      </c>
      <c r="V13" s="11">
        <v>1</v>
      </c>
      <c r="W13" s="11">
        <v>1.6218880176544188</v>
      </c>
      <c r="X13" s="11">
        <v>0</v>
      </c>
      <c r="Y13" s="19">
        <v>0</v>
      </c>
      <c r="Z13" s="11">
        <f t="shared" si="0"/>
        <v>1.6218880176544188</v>
      </c>
      <c r="AA13" s="46"/>
      <c r="AC13" s="3">
        <v>60.212444495061881</v>
      </c>
      <c r="AD13" s="47" t="s">
        <v>128</v>
      </c>
      <c r="AE13" s="3">
        <v>2.855965948104858</v>
      </c>
      <c r="AF13" s="47" t="s">
        <v>128</v>
      </c>
      <c r="AG13" s="54"/>
      <c r="AH13" s="54"/>
    </row>
    <row r="14" spans="1:34" x14ac:dyDescent="0.25">
      <c r="A14" s="41">
        <v>130</v>
      </c>
      <c r="B14" s="43"/>
      <c r="C14" s="43"/>
      <c r="D14" s="24"/>
      <c r="E14" s="43"/>
      <c r="F14" s="43"/>
      <c r="G14" s="43"/>
      <c r="H14" s="43"/>
      <c r="I14" s="43"/>
      <c r="J14" s="43"/>
      <c r="K14" s="43"/>
      <c r="L14" s="43"/>
      <c r="M14" s="44"/>
      <c r="N14" s="5">
        <v>50</v>
      </c>
      <c r="O14" s="6">
        <v>0</v>
      </c>
      <c r="P14" s="43"/>
      <c r="Q14" s="43"/>
      <c r="R14" s="43"/>
      <c r="S14" s="43"/>
      <c r="T14" s="2">
        <v>8.8067407608032227</v>
      </c>
      <c r="U14" s="11">
        <v>0.15</v>
      </c>
      <c r="V14" s="11">
        <v>1</v>
      </c>
      <c r="W14" s="11">
        <v>1.3210111141204834</v>
      </c>
      <c r="X14" s="11">
        <v>0</v>
      </c>
      <c r="Y14" s="19">
        <v>0</v>
      </c>
      <c r="Z14" s="11">
        <f t="shared" si="0"/>
        <v>1.3210111141204834</v>
      </c>
      <c r="AA14" s="46"/>
      <c r="AC14" s="3">
        <v>61.533455609182361</v>
      </c>
      <c r="AD14" s="47" t="s">
        <v>128</v>
      </c>
      <c r="AE14" s="3">
        <v>4.1769770622253413</v>
      </c>
      <c r="AF14" s="47" t="s">
        <v>128</v>
      </c>
      <c r="AG14" s="54"/>
      <c r="AH14" s="54"/>
    </row>
    <row r="15" spans="1:34" x14ac:dyDescent="0.25">
      <c r="A15" s="41">
        <v>131</v>
      </c>
      <c r="B15" s="4">
        <v>32</v>
      </c>
      <c r="C15" s="43"/>
      <c r="D15" s="24"/>
      <c r="E15" s="43"/>
      <c r="F15" s="43"/>
      <c r="G15" s="43"/>
      <c r="H15" s="43"/>
      <c r="I15" s="43"/>
      <c r="J15" s="43"/>
      <c r="K15" s="43"/>
      <c r="L15" s="43"/>
      <c r="M15" s="44"/>
      <c r="N15" s="5">
        <v>50</v>
      </c>
      <c r="O15" s="6">
        <v>0</v>
      </c>
      <c r="P15" s="43"/>
      <c r="Q15" s="43"/>
      <c r="R15" s="43"/>
      <c r="S15" s="43"/>
      <c r="T15" s="2">
        <v>0.65563225746154785</v>
      </c>
      <c r="U15" s="11">
        <v>0.15</v>
      </c>
      <c r="V15" s="11">
        <v>1</v>
      </c>
      <c r="W15" s="11">
        <v>9.8344838619232169E-2</v>
      </c>
      <c r="X15" s="11">
        <v>0.5572874188423157</v>
      </c>
      <c r="Y15" s="19">
        <v>0</v>
      </c>
      <c r="Z15" s="11">
        <f t="shared" si="0"/>
        <v>0.65563225746154785</v>
      </c>
      <c r="AA15" s="46"/>
      <c r="AC15" s="3">
        <v>38.624562215551549</v>
      </c>
      <c r="AD15" s="47" t="s">
        <v>128</v>
      </c>
      <c r="AE15" s="3">
        <v>0</v>
      </c>
      <c r="AF15" s="47" t="s">
        <v>128</v>
      </c>
      <c r="AG15" s="54"/>
      <c r="AH15" s="54"/>
    </row>
    <row r="16" spans="1:34" x14ac:dyDescent="0.25">
      <c r="A16" s="41">
        <v>132</v>
      </c>
      <c r="B16" s="4">
        <v>16</v>
      </c>
      <c r="C16" s="43"/>
      <c r="D16" s="24"/>
      <c r="E16" s="43"/>
      <c r="F16" s="43"/>
      <c r="G16" s="43"/>
      <c r="H16" s="43"/>
      <c r="I16" s="43"/>
      <c r="J16" s="43"/>
      <c r="K16" s="43"/>
      <c r="L16" s="43"/>
      <c r="M16" s="44"/>
      <c r="N16" s="5">
        <v>50</v>
      </c>
      <c r="O16" s="6">
        <v>0</v>
      </c>
      <c r="P16" s="43"/>
      <c r="Q16" s="43"/>
      <c r="R16" s="43"/>
      <c r="S16" s="43"/>
      <c r="T16" s="2">
        <v>1.3604356050491333</v>
      </c>
      <c r="U16" s="11">
        <v>0.15</v>
      </c>
      <c r="V16" s="11">
        <v>1</v>
      </c>
      <c r="W16" s="11">
        <v>0.20406534075736998</v>
      </c>
      <c r="X16" s="11">
        <v>1.1563702642917633</v>
      </c>
      <c r="Y16" s="19">
        <v>0</v>
      </c>
      <c r="Z16" s="11">
        <f t="shared" si="0"/>
        <v>1.3604356050491333</v>
      </c>
      <c r="AA16" s="46"/>
      <c r="AC16" s="3">
        <v>23.984997820600679</v>
      </c>
      <c r="AD16" s="47" t="s">
        <v>128</v>
      </c>
      <c r="AE16" s="3">
        <v>0</v>
      </c>
      <c r="AF16" s="47" t="s">
        <v>128</v>
      </c>
      <c r="AG16" s="54"/>
      <c r="AH16" s="54"/>
    </row>
    <row r="17" spans="1:34" x14ac:dyDescent="0.25">
      <c r="A17" s="41">
        <v>133</v>
      </c>
      <c r="B17" s="43"/>
      <c r="C17" s="43"/>
      <c r="D17" s="24"/>
      <c r="E17" s="43"/>
      <c r="F17" s="43"/>
      <c r="G17" s="43"/>
      <c r="H17" s="43"/>
      <c r="I17" s="43"/>
      <c r="J17" s="43"/>
      <c r="K17" s="43"/>
      <c r="L17" s="43"/>
      <c r="M17" s="44"/>
      <c r="N17" s="5">
        <v>50</v>
      </c>
      <c r="O17" s="6">
        <v>0</v>
      </c>
      <c r="P17" s="43"/>
      <c r="Q17" s="43"/>
      <c r="R17" s="43"/>
      <c r="S17" s="43"/>
      <c r="T17" s="2">
        <v>5.873084545135498</v>
      </c>
      <c r="U17" s="11">
        <v>0.15</v>
      </c>
      <c r="V17" s="11">
        <v>1</v>
      </c>
      <c r="W17" s="11">
        <v>0.88096268177032466</v>
      </c>
      <c r="X17" s="11">
        <v>4.9921218633651732</v>
      </c>
      <c r="Y17" s="19">
        <v>0</v>
      </c>
      <c r="Z17" s="11">
        <f t="shared" si="0"/>
        <v>5.873084545135498</v>
      </c>
      <c r="AA17" s="46"/>
      <c r="AC17" s="3">
        <v>24.865960502371003</v>
      </c>
      <c r="AD17" s="47" t="s">
        <v>128</v>
      </c>
      <c r="AE17" s="3">
        <v>0.88096268177032466</v>
      </c>
      <c r="AF17" s="47" t="s">
        <v>128</v>
      </c>
      <c r="AG17" s="54"/>
      <c r="AH17" s="54"/>
    </row>
    <row r="18" spans="1:34" x14ac:dyDescent="0.25">
      <c r="A18" s="41">
        <v>134</v>
      </c>
      <c r="B18" s="43"/>
      <c r="C18" s="43"/>
      <c r="D18" s="24"/>
      <c r="E18" s="43"/>
      <c r="F18" s="43"/>
      <c r="G18" s="43"/>
      <c r="H18" s="43"/>
      <c r="I18" s="43"/>
      <c r="J18" s="43"/>
      <c r="K18" s="43"/>
      <c r="L18" s="43"/>
      <c r="M18" s="44"/>
      <c r="N18" s="5">
        <v>50</v>
      </c>
      <c r="O18" s="6">
        <v>0</v>
      </c>
      <c r="P18" s="43"/>
      <c r="Q18" s="43"/>
      <c r="R18" s="43"/>
      <c r="S18" s="43"/>
      <c r="T18" s="2">
        <v>1.9501667022705078</v>
      </c>
      <c r="U18" s="11">
        <v>0.15</v>
      </c>
      <c r="V18" s="11">
        <v>1</v>
      </c>
      <c r="W18" s="11">
        <v>0.29252500534057618</v>
      </c>
      <c r="X18" s="11">
        <v>1.6576416969299317</v>
      </c>
      <c r="Y18" s="19">
        <v>0</v>
      </c>
      <c r="Z18" s="11">
        <f t="shared" si="0"/>
        <v>1.9501667022705078</v>
      </c>
      <c r="AA18" s="46"/>
      <c r="AC18" s="3">
        <v>25.158485507711578</v>
      </c>
      <c r="AD18" s="47" t="s">
        <v>128</v>
      </c>
      <c r="AE18" s="3">
        <v>1.1734876871109008</v>
      </c>
      <c r="AF18" s="47" t="s">
        <v>128</v>
      </c>
      <c r="AG18" s="54"/>
      <c r="AH18" s="54"/>
    </row>
    <row r="19" spans="1:34" x14ac:dyDescent="0.25">
      <c r="A19" s="41">
        <v>135</v>
      </c>
      <c r="B19" s="43"/>
      <c r="C19" s="43"/>
      <c r="D19" s="24"/>
      <c r="E19" s="43"/>
      <c r="F19" s="43"/>
      <c r="G19" s="43"/>
      <c r="H19" s="43"/>
      <c r="I19" s="43"/>
      <c r="J19" s="43"/>
      <c r="K19" s="43"/>
      <c r="L19" s="43"/>
      <c r="M19" s="44"/>
      <c r="N19" s="5">
        <v>50</v>
      </c>
      <c r="O19" s="6">
        <v>0</v>
      </c>
      <c r="P19" s="43"/>
      <c r="Q19" s="43"/>
      <c r="R19" s="43"/>
      <c r="S19" s="43"/>
      <c r="T19" s="2">
        <v>2.7340865135192871</v>
      </c>
      <c r="U19" s="11">
        <v>0.15</v>
      </c>
      <c r="V19" s="11">
        <v>1</v>
      </c>
      <c r="W19" s="11">
        <v>0.41011297702789307</v>
      </c>
      <c r="X19" s="11">
        <v>1.7929490208625791</v>
      </c>
      <c r="Y19" s="19">
        <v>0</v>
      </c>
      <c r="Z19" s="11">
        <f t="shared" si="0"/>
        <v>2.2030619978904724</v>
      </c>
      <c r="AA19" s="46"/>
      <c r="AC19" s="3">
        <v>25.568598484739471</v>
      </c>
      <c r="AD19" s="47" t="s">
        <v>128</v>
      </c>
      <c r="AE19" s="3">
        <v>1.5836006641387939</v>
      </c>
      <c r="AF19" s="47" t="s">
        <v>128</v>
      </c>
      <c r="AG19" s="54"/>
      <c r="AH19" s="54"/>
    </row>
    <row r="20" spans="1:34" x14ac:dyDescent="0.25">
      <c r="A20" s="41">
        <v>136</v>
      </c>
      <c r="B20" s="43"/>
      <c r="C20" s="43"/>
      <c r="D20" s="24"/>
      <c r="E20" s="43"/>
      <c r="F20" s="43"/>
      <c r="G20" s="43"/>
      <c r="H20" s="43"/>
      <c r="I20" s="43"/>
      <c r="J20" s="43"/>
      <c r="K20" s="43"/>
      <c r="L20" s="43"/>
      <c r="M20" s="44"/>
      <c r="N20" s="5">
        <v>50</v>
      </c>
      <c r="O20" s="6">
        <v>0</v>
      </c>
      <c r="P20" s="43"/>
      <c r="Q20" s="43"/>
      <c r="R20" s="43"/>
      <c r="S20" s="43"/>
      <c r="T20" s="2">
        <v>5.9521341323852539</v>
      </c>
      <c r="U20" s="11">
        <v>0.15</v>
      </c>
      <c r="V20" s="11">
        <v>1</v>
      </c>
      <c r="W20" s="11">
        <v>0.89282011985778809</v>
      </c>
      <c r="X20" s="11">
        <v>0</v>
      </c>
      <c r="Y20" s="19">
        <v>0</v>
      </c>
      <c r="Z20" s="11">
        <f t="shared" si="0"/>
        <v>0.89282011985778809</v>
      </c>
      <c r="AA20" s="46"/>
      <c r="AC20" s="3">
        <v>26.461418604597259</v>
      </c>
      <c r="AD20" s="47" t="s">
        <v>128</v>
      </c>
      <c r="AE20" s="3">
        <v>2.4764207839965819</v>
      </c>
      <c r="AF20" s="47" t="s">
        <v>128</v>
      </c>
      <c r="AG20" s="54"/>
      <c r="AH20" s="54"/>
    </row>
    <row r="21" spans="1:34" x14ac:dyDescent="0.25">
      <c r="A21" s="41">
        <v>137</v>
      </c>
      <c r="B21" s="43"/>
      <c r="C21" s="43"/>
      <c r="D21" s="24"/>
      <c r="E21" s="43"/>
      <c r="F21" s="43"/>
      <c r="G21" s="43"/>
      <c r="H21" s="43"/>
      <c r="I21" s="43"/>
      <c r="J21" s="43"/>
      <c r="K21" s="43"/>
      <c r="L21" s="43"/>
      <c r="M21" s="44"/>
      <c r="N21" s="5">
        <v>50</v>
      </c>
      <c r="O21" s="6">
        <v>0</v>
      </c>
      <c r="P21" s="43"/>
      <c r="Q21" s="43"/>
      <c r="R21" s="43"/>
      <c r="S21" s="43"/>
      <c r="T21" s="2">
        <v>3.3208818435668945</v>
      </c>
      <c r="U21" s="11">
        <v>0.15</v>
      </c>
      <c r="V21" s="11">
        <v>1</v>
      </c>
      <c r="W21" s="11">
        <v>0.49813227653503417</v>
      </c>
      <c r="X21" s="11">
        <v>0</v>
      </c>
      <c r="Y21" s="19">
        <v>0</v>
      </c>
      <c r="Z21" s="11">
        <f t="shared" si="0"/>
        <v>0.49813227653503417</v>
      </c>
      <c r="AA21" s="46"/>
      <c r="AC21" s="3">
        <v>26.959550881132294</v>
      </c>
      <c r="AD21" s="47" t="s">
        <v>128</v>
      </c>
      <c r="AE21" s="3">
        <v>2.9745530605316159</v>
      </c>
      <c r="AF21" s="47" t="s">
        <v>128</v>
      </c>
      <c r="AG21" s="54"/>
      <c r="AH21" s="54"/>
    </row>
    <row r="22" spans="1:34" x14ac:dyDescent="0.25">
      <c r="A22" s="41">
        <v>138</v>
      </c>
      <c r="B22" s="4">
        <v>15</v>
      </c>
      <c r="C22" s="43"/>
      <c r="D22" s="24"/>
      <c r="E22" s="43"/>
      <c r="F22" s="43"/>
      <c r="G22" s="43"/>
      <c r="H22" s="43"/>
      <c r="I22" s="43"/>
      <c r="J22" s="43"/>
      <c r="K22" s="43"/>
      <c r="L22" s="43"/>
      <c r="M22" s="44"/>
      <c r="N22" s="5">
        <v>50</v>
      </c>
      <c r="O22" s="6">
        <v>0</v>
      </c>
      <c r="P22" s="43"/>
      <c r="Q22" s="43"/>
      <c r="R22" s="43"/>
      <c r="S22" s="43"/>
      <c r="T22" s="2">
        <v>1.1735608577728271</v>
      </c>
      <c r="U22" s="11">
        <v>0.15</v>
      </c>
      <c r="V22" s="11">
        <v>1</v>
      </c>
      <c r="W22" s="11">
        <v>0.17603412866592408</v>
      </c>
      <c r="X22" s="11">
        <v>0.9975267291069031</v>
      </c>
      <c r="Y22" s="19">
        <v>0</v>
      </c>
      <c r="Z22" s="11">
        <f t="shared" si="0"/>
        <v>1.1735608577728271</v>
      </c>
      <c r="AA22" s="46"/>
      <c r="AC22" s="3">
        <v>21.13558500979822</v>
      </c>
      <c r="AD22" s="47" t="s">
        <v>128</v>
      </c>
      <c r="AE22" s="3">
        <v>0</v>
      </c>
      <c r="AF22" s="47" t="s">
        <v>128</v>
      </c>
      <c r="AG22" s="54"/>
      <c r="AH22" s="54"/>
    </row>
    <row r="23" spans="1:34" x14ac:dyDescent="0.25">
      <c r="A23" s="41">
        <v>139</v>
      </c>
      <c r="B23" s="4">
        <v>17</v>
      </c>
      <c r="C23" s="43"/>
      <c r="D23" s="24"/>
      <c r="E23" s="43"/>
      <c r="F23" s="43"/>
      <c r="G23" s="43"/>
      <c r="H23" s="43"/>
      <c r="I23" s="43"/>
      <c r="J23" s="43"/>
      <c r="K23" s="43"/>
      <c r="L23" s="43"/>
      <c r="M23" s="44"/>
      <c r="N23" s="5">
        <v>50</v>
      </c>
      <c r="O23" s="6">
        <v>0</v>
      </c>
      <c r="P23" s="43"/>
      <c r="Q23" s="43"/>
      <c r="R23" s="43"/>
      <c r="S23" s="43"/>
      <c r="T23" s="2">
        <v>1.0426875352859497</v>
      </c>
      <c r="U23" s="11">
        <v>0.15</v>
      </c>
      <c r="V23" s="11">
        <v>1</v>
      </c>
      <c r="W23" s="11">
        <v>0.15640313029289246</v>
      </c>
      <c r="X23" s="11">
        <v>0.88628440499305727</v>
      </c>
      <c r="Y23" s="19">
        <v>0</v>
      </c>
      <c r="Z23" s="11">
        <f t="shared" si="0"/>
        <v>1.0426875352859497</v>
      </c>
      <c r="AA23" s="46"/>
      <c r="AC23" s="3">
        <v>5.1782725450841696</v>
      </c>
      <c r="AD23" s="47" t="s">
        <v>128</v>
      </c>
      <c r="AE23" s="3">
        <v>0</v>
      </c>
      <c r="AF23" s="47" t="s">
        <v>128</v>
      </c>
      <c r="AG23" s="54"/>
      <c r="AH23" s="54"/>
    </row>
    <row r="24" spans="1:34" x14ac:dyDescent="0.25">
      <c r="A24" s="41">
        <v>140</v>
      </c>
      <c r="B24" s="4">
        <v>7</v>
      </c>
      <c r="C24" s="43"/>
      <c r="D24" s="24"/>
      <c r="E24" s="43"/>
      <c r="F24" s="43"/>
      <c r="G24" s="43"/>
      <c r="H24" s="43"/>
      <c r="I24" s="43"/>
      <c r="J24" s="43"/>
      <c r="K24" s="43"/>
      <c r="L24" s="43"/>
      <c r="M24" s="44"/>
      <c r="N24" s="5">
        <v>60</v>
      </c>
      <c r="O24" s="6">
        <v>0</v>
      </c>
      <c r="P24" s="43"/>
      <c r="Q24" s="43"/>
      <c r="R24" s="43"/>
      <c r="S24" s="43"/>
      <c r="T24" s="2">
        <v>3.8795163631439209</v>
      </c>
      <c r="U24" s="11">
        <v>0.15</v>
      </c>
      <c r="V24" s="11">
        <v>1</v>
      </c>
      <c r="W24" s="11">
        <v>0.58192745447158811</v>
      </c>
      <c r="X24" s="11">
        <v>3.2975889086723327</v>
      </c>
      <c r="Y24" s="19">
        <v>0</v>
      </c>
      <c r="Z24" s="11">
        <f t="shared" si="0"/>
        <v>3.8795163631439209</v>
      </c>
      <c r="AA24" s="46"/>
      <c r="AC24" s="3">
        <v>4.0101999995557573</v>
      </c>
      <c r="AD24" s="47" t="s">
        <v>128</v>
      </c>
      <c r="AE24" s="3">
        <v>0</v>
      </c>
      <c r="AF24" s="47" t="s">
        <v>128</v>
      </c>
      <c r="AG24" s="54"/>
      <c r="AH24" s="54"/>
    </row>
    <row r="25" spans="1:34" x14ac:dyDescent="0.25">
      <c r="A25" s="41">
        <v>141</v>
      </c>
      <c r="B25" s="43"/>
      <c r="C25" s="43"/>
      <c r="D25" s="24"/>
      <c r="E25" s="43"/>
      <c r="F25" s="43"/>
      <c r="G25" s="43"/>
      <c r="H25" s="43"/>
      <c r="I25" s="43"/>
      <c r="J25" s="43"/>
      <c r="K25" s="43"/>
      <c r="L25" s="43"/>
      <c r="M25" s="44"/>
      <c r="N25" s="5">
        <v>60</v>
      </c>
      <c r="O25" s="6">
        <v>0</v>
      </c>
      <c r="P25" s="43"/>
      <c r="Q25" s="43"/>
      <c r="R25" s="43"/>
      <c r="S25" s="43"/>
      <c r="T25" s="2">
        <v>5.4717726707458496</v>
      </c>
      <c r="U25" s="11">
        <v>0.15</v>
      </c>
      <c r="V25" s="11">
        <v>1</v>
      </c>
      <c r="W25" s="11">
        <v>0.82076590061187737</v>
      </c>
      <c r="X25" s="11">
        <v>4.6510067701339723</v>
      </c>
      <c r="Y25" s="19">
        <v>0</v>
      </c>
      <c r="Z25" s="11">
        <f t="shared" si="0"/>
        <v>5.4717726707458496</v>
      </c>
      <c r="AA25" s="46"/>
      <c r="AC25" s="3">
        <v>4.8309659001676346</v>
      </c>
      <c r="AD25" s="47" t="s">
        <v>128</v>
      </c>
      <c r="AE25" s="3">
        <v>0.82076590061187737</v>
      </c>
      <c r="AF25" s="47" t="s">
        <v>128</v>
      </c>
      <c r="AG25" s="54"/>
      <c r="AH25" s="54"/>
    </row>
    <row r="26" spans="1:34" x14ac:dyDescent="0.25">
      <c r="A26" s="41">
        <v>142</v>
      </c>
      <c r="B26" s="43"/>
      <c r="C26" s="43"/>
      <c r="D26" s="24"/>
      <c r="E26" s="43"/>
      <c r="F26" s="43"/>
      <c r="G26" s="43"/>
      <c r="H26" s="43"/>
      <c r="I26" s="43"/>
      <c r="J26" s="43"/>
      <c r="K26" s="43"/>
      <c r="L26" s="43"/>
      <c r="M26" s="44"/>
      <c r="N26" s="5">
        <v>70</v>
      </c>
      <c r="O26" s="6">
        <v>0</v>
      </c>
      <c r="P26" s="43"/>
      <c r="Q26" s="43"/>
      <c r="R26" s="43"/>
      <c r="S26" s="43"/>
      <c r="T26" s="2">
        <v>7.4921016693115234</v>
      </c>
      <c r="U26" s="11">
        <v>0.15</v>
      </c>
      <c r="V26" s="11">
        <v>1</v>
      </c>
      <c r="W26" s="11">
        <v>1.1238152503967285</v>
      </c>
      <c r="X26" s="11">
        <v>5.3038775920867893</v>
      </c>
      <c r="Y26" s="19">
        <v>0</v>
      </c>
      <c r="Z26" s="11">
        <f t="shared" si="0"/>
        <v>6.427692842483518</v>
      </c>
      <c r="AA26" s="46"/>
      <c r="AC26" s="3">
        <v>5.9547811505643633</v>
      </c>
      <c r="AD26" s="47" t="s">
        <v>128</v>
      </c>
      <c r="AE26" s="3">
        <v>1.944581151008606</v>
      </c>
      <c r="AF26" s="47" t="s">
        <v>128</v>
      </c>
      <c r="AG26" s="54"/>
      <c r="AH26" s="54"/>
    </row>
    <row r="27" spans="1:34" x14ac:dyDescent="0.25">
      <c r="A27" s="41">
        <v>143</v>
      </c>
      <c r="B27" s="43"/>
      <c r="C27" s="43"/>
      <c r="D27" s="24"/>
      <c r="E27" s="43"/>
      <c r="F27" s="43"/>
      <c r="G27" s="43"/>
      <c r="H27" s="43"/>
      <c r="I27" s="43"/>
      <c r="J27" s="43"/>
      <c r="K27" s="43"/>
      <c r="L27" s="43"/>
      <c r="M27" s="44"/>
      <c r="N27" s="5">
        <v>70</v>
      </c>
      <c r="O27" s="6">
        <v>0</v>
      </c>
      <c r="P27" s="43"/>
      <c r="Q27" s="43"/>
      <c r="R27" s="43"/>
      <c r="S27" s="43"/>
      <c r="T27" s="2">
        <v>6.7288112640380859</v>
      </c>
      <c r="U27" s="11">
        <v>0.15</v>
      </c>
      <c r="V27" s="11">
        <v>1</v>
      </c>
      <c r="W27" s="11">
        <v>1.0093216896057129</v>
      </c>
      <c r="X27" s="11">
        <v>0</v>
      </c>
      <c r="Y27" s="19">
        <v>0</v>
      </c>
      <c r="Z27" s="11">
        <f t="shared" si="0"/>
        <v>1.0093216896057129</v>
      </c>
      <c r="AA27" s="46"/>
      <c r="AC27" s="3">
        <v>6.9641028401700762</v>
      </c>
      <c r="AD27" s="47" t="s">
        <v>128</v>
      </c>
      <c r="AE27" s="3">
        <v>2.9539028406143188</v>
      </c>
      <c r="AF27" s="47" t="s">
        <v>128</v>
      </c>
      <c r="AG27" s="54"/>
      <c r="AH27" s="54"/>
    </row>
    <row r="28" spans="1:34" x14ac:dyDescent="0.25">
      <c r="A28" s="41">
        <v>144</v>
      </c>
      <c r="B28" s="4">
        <v>6</v>
      </c>
      <c r="C28" s="43"/>
      <c r="D28" s="24"/>
      <c r="E28" s="43"/>
      <c r="F28" s="43"/>
      <c r="G28" s="43"/>
      <c r="H28" s="43"/>
      <c r="I28" s="43"/>
      <c r="J28" s="43"/>
      <c r="K28" s="43"/>
      <c r="L28" s="43"/>
      <c r="M28" s="44"/>
      <c r="N28" s="5">
        <v>80</v>
      </c>
      <c r="O28" s="6">
        <v>0</v>
      </c>
      <c r="P28" s="43"/>
      <c r="Q28" s="43"/>
      <c r="R28" s="43"/>
      <c r="S28" s="43"/>
      <c r="T28" s="2">
        <v>1.2234795093536377</v>
      </c>
      <c r="U28" s="11">
        <v>0.15</v>
      </c>
      <c r="V28" s="11">
        <v>1</v>
      </c>
      <c r="W28" s="11">
        <v>0.18352192640304565</v>
      </c>
      <c r="X28" s="11">
        <v>1.039957582950592</v>
      </c>
      <c r="Y28" s="19">
        <v>0</v>
      </c>
      <c r="Z28" s="11">
        <f t="shared" si="0"/>
        <v>1.2234795093536377</v>
      </c>
      <c r="AA28" s="46"/>
      <c r="AC28" s="3">
        <v>5.6476247665731218</v>
      </c>
      <c r="AD28" s="47" t="s">
        <v>128</v>
      </c>
      <c r="AE28" s="3">
        <v>1.6374247670173645</v>
      </c>
      <c r="AF28" s="47" t="s">
        <v>128</v>
      </c>
      <c r="AG28" s="54"/>
      <c r="AH28" s="54"/>
    </row>
    <row r="29" spans="1:34" x14ac:dyDescent="0.25">
      <c r="A29" s="41">
        <v>145</v>
      </c>
      <c r="B29" s="43"/>
      <c r="C29" s="43"/>
      <c r="D29" s="24"/>
      <c r="E29" s="43"/>
      <c r="F29" s="43"/>
      <c r="G29" s="43"/>
      <c r="H29" s="43"/>
      <c r="I29" s="43"/>
      <c r="J29" s="43"/>
      <c r="K29" s="43"/>
      <c r="L29" s="43"/>
      <c r="M29" s="13" t="s">
        <v>17</v>
      </c>
      <c r="N29" s="5">
        <v>90</v>
      </c>
      <c r="O29" s="6">
        <v>0</v>
      </c>
      <c r="P29" s="43"/>
      <c r="Q29" s="43"/>
      <c r="R29" s="43"/>
      <c r="S29" s="43"/>
      <c r="T29" s="2">
        <v>4.9917988777160645</v>
      </c>
      <c r="U29" s="11">
        <v>0.15</v>
      </c>
      <c r="V29" s="11">
        <v>1</v>
      </c>
      <c r="W29" s="11">
        <v>0.74876983165740962</v>
      </c>
      <c r="X29" s="11">
        <v>3.460042417049408</v>
      </c>
      <c r="Y29" s="19">
        <v>0</v>
      </c>
      <c r="Z29" s="11">
        <f t="shared" si="0"/>
        <v>4.2088122487068178</v>
      </c>
      <c r="AA29" s="46"/>
      <c r="AC29" s="3">
        <v>6.3963945982305317</v>
      </c>
      <c r="AD29" s="47" t="s">
        <v>128</v>
      </c>
      <c r="AE29" s="3">
        <v>2.3861945986747743</v>
      </c>
      <c r="AF29" s="47" t="s">
        <v>128</v>
      </c>
      <c r="AG29" s="54"/>
      <c r="AH29" s="54"/>
    </row>
    <row r="30" spans="1:34" x14ac:dyDescent="0.25">
      <c r="A30" s="41">
        <v>146</v>
      </c>
      <c r="B30" s="43"/>
      <c r="C30" s="43"/>
      <c r="D30" s="24"/>
      <c r="E30" s="43"/>
      <c r="F30" s="43"/>
      <c r="G30" s="43"/>
      <c r="H30" s="43"/>
      <c r="I30" s="43"/>
      <c r="J30" s="43"/>
      <c r="K30" s="43"/>
      <c r="L30" s="43"/>
      <c r="M30" s="44"/>
      <c r="N30" s="5">
        <v>100</v>
      </c>
      <c r="O30" s="6">
        <v>0.01</v>
      </c>
      <c r="P30" s="43"/>
      <c r="Q30" s="43"/>
      <c r="R30" s="43"/>
      <c r="S30" s="43"/>
      <c r="T30" s="2">
        <v>4.9561605453491211</v>
      </c>
      <c r="U30" s="11">
        <v>0.16012499999999999</v>
      </c>
      <c r="V30" s="11">
        <v>1</v>
      </c>
      <c r="W30" s="11">
        <v>0.79360520732402795</v>
      </c>
      <c r="X30" s="11">
        <v>0</v>
      </c>
      <c r="Y30" s="19">
        <v>0</v>
      </c>
      <c r="Z30" s="11">
        <f t="shared" si="0"/>
        <v>0.79360520732402795</v>
      </c>
      <c r="AA30" s="46"/>
      <c r="AC30" s="3">
        <v>7.1899998055545593</v>
      </c>
      <c r="AD30" s="47" t="s">
        <v>128</v>
      </c>
      <c r="AE30" s="3">
        <v>3.1797998059988024</v>
      </c>
      <c r="AF30" s="47" t="s">
        <v>128</v>
      </c>
      <c r="AG30" s="54"/>
      <c r="AH30" s="54"/>
    </row>
    <row r="31" spans="1:34" x14ac:dyDescent="0.25">
      <c r="A31" s="41">
        <v>147</v>
      </c>
      <c r="B31" s="43"/>
      <c r="C31" s="43"/>
      <c r="D31" s="24"/>
      <c r="E31" s="43"/>
      <c r="F31" s="43"/>
      <c r="G31" s="43"/>
      <c r="H31" s="43"/>
      <c r="I31" s="43"/>
      <c r="J31" s="43"/>
      <c r="K31" s="43"/>
      <c r="L31" s="43"/>
      <c r="M31" s="44"/>
      <c r="N31" s="5">
        <v>110</v>
      </c>
      <c r="O31" s="7">
        <v>0.01</v>
      </c>
      <c r="P31" s="43"/>
      <c r="Q31" s="43"/>
      <c r="R31" s="43"/>
      <c r="S31" s="43"/>
      <c r="T31" s="2">
        <v>5.8734188079833984</v>
      </c>
      <c r="U31" s="11">
        <v>0.16012499999999999</v>
      </c>
      <c r="V31" s="11">
        <v>1</v>
      </c>
      <c r="W31" s="11">
        <v>0.94048118662834157</v>
      </c>
      <c r="X31" s="11">
        <v>0</v>
      </c>
      <c r="Y31" s="19">
        <v>0</v>
      </c>
      <c r="Z31" s="11">
        <f t="shared" si="0"/>
        <v>0.94048118662834157</v>
      </c>
      <c r="AA31" s="46"/>
      <c r="AC31" s="3">
        <v>8.1304809921829015</v>
      </c>
      <c r="AD31" s="47" t="s">
        <v>128</v>
      </c>
      <c r="AE31" s="3">
        <v>4.1202809926271442</v>
      </c>
      <c r="AF31" s="47" t="s">
        <v>128</v>
      </c>
      <c r="AG31" s="54"/>
      <c r="AH31" s="54"/>
    </row>
    <row r="32" spans="1:34" x14ac:dyDescent="0.25">
      <c r="A32" s="41">
        <v>148</v>
      </c>
      <c r="B32" s="43"/>
      <c r="C32" s="43"/>
      <c r="D32" s="24"/>
      <c r="E32" s="43"/>
      <c r="F32" s="43"/>
      <c r="G32" s="43"/>
      <c r="H32" s="43"/>
      <c r="I32" s="43"/>
      <c r="J32" s="43"/>
      <c r="K32" s="43"/>
      <c r="L32" s="43"/>
      <c r="M32" s="44"/>
      <c r="N32" s="5">
        <v>120</v>
      </c>
      <c r="O32" s="6">
        <v>0.01</v>
      </c>
      <c r="P32" s="43"/>
      <c r="Q32" s="43"/>
      <c r="R32" s="43"/>
      <c r="S32" s="43"/>
      <c r="T32" s="2">
        <v>4.1040725708007812</v>
      </c>
      <c r="U32" s="11">
        <v>0.16012499999999999</v>
      </c>
      <c r="V32" s="11">
        <v>1</v>
      </c>
      <c r="W32" s="11">
        <v>0.6571646203994751</v>
      </c>
      <c r="X32" s="11">
        <v>0</v>
      </c>
      <c r="Y32" s="19">
        <v>0</v>
      </c>
      <c r="Z32" s="11">
        <f t="shared" si="0"/>
        <v>0.6571646203994751</v>
      </c>
      <c r="AA32" s="46"/>
      <c r="AC32" s="3">
        <v>8.7876456125823772</v>
      </c>
      <c r="AD32" s="47" t="s">
        <v>128</v>
      </c>
      <c r="AE32" s="3">
        <v>4.777445613026619</v>
      </c>
      <c r="AF32" s="47" t="s">
        <v>128</v>
      </c>
      <c r="AG32" s="54"/>
      <c r="AH32" s="54"/>
    </row>
    <row r="33" spans="1:34" x14ac:dyDescent="0.25">
      <c r="A33" s="41">
        <v>149</v>
      </c>
      <c r="B33" s="43"/>
      <c r="C33" s="43"/>
      <c r="D33" s="24"/>
      <c r="E33" s="43"/>
      <c r="F33" s="43"/>
      <c r="G33" s="43"/>
      <c r="H33" s="43"/>
      <c r="I33" s="43"/>
      <c r="J33" s="43"/>
      <c r="K33" s="43"/>
      <c r="L33" s="43"/>
      <c r="M33" s="44"/>
      <c r="N33" s="5">
        <v>130</v>
      </c>
      <c r="O33" s="6">
        <v>0.01</v>
      </c>
      <c r="P33" s="43"/>
      <c r="Q33" s="43"/>
      <c r="R33" s="43"/>
      <c r="S33" s="43"/>
      <c r="T33" s="2">
        <v>4.2839870452880859</v>
      </c>
      <c r="U33" s="11">
        <v>0.16012499999999999</v>
      </c>
      <c r="V33" s="11">
        <v>1</v>
      </c>
      <c r="W33" s="11">
        <v>0.68597342562675467</v>
      </c>
      <c r="X33" s="11">
        <v>0</v>
      </c>
      <c r="Y33" s="19">
        <v>0</v>
      </c>
      <c r="Z33" s="11">
        <f t="shared" si="0"/>
        <v>0.68597342562675467</v>
      </c>
      <c r="AA33" s="46"/>
      <c r="AC33" s="3">
        <v>9.4736190382091312</v>
      </c>
      <c r="AD33" s="47" t="s">
        <v>128</v>
      </c>
      <c r="AE33" s="3">
        <v>5.4634190386533739</v>
      </c>
      <c r="AF33" s="47" t="s">
        <v>128</v>
      </c>
      <c r="AG33" s="54"/>
      <c r="AH33" s="54"/>
    </row>
    <row r="34" spans="1:34" x14ac:dyDescent="0.25">
      <c r="A34" s="41">
        <v>150</v>
      </c>
      <c r="B34" s="43"/>
      <c r="C34" s="43"/>
      <c r="D34" s="24"/>
      <c r="E34" s="43"/>
      <c r="F34" s="43"/>
      <c r="G34" s="43"/>
      <c r="H34" s="43"/>
      <c r="I34" s="43"/>
      <c r="J34" s="43"/>
      <c r="K34" s="43"/>
      <c r="L34" s="43"/>
      <c r="M34" s="44"/>
      <c r="N34" s="5">
        <v>140</v>
      </c>
      <c r="O34" s="6">
        <v>0.01</v>
      </c>
      <c r="P34" s="43"/>
      <c r="Q34" s="43"/>
      <c r="R34" s="43"/>
      <c r="S34" s="43"/>
      <c r="T34" s="2">
        <v>5.5158252716064453</v>
      </c>
      <c r="U34" s="11">
        <v>0.16012499999999999</v>
      </c>
      <c r="V34" s="11">
        <v>1</v>
      </c>
      <c r="W34" s="11">
        <v>0.883221521615982</v>
      </c>
      <c r="X34" s="11">
        <v>0</v>
      </c>
      <c r="Y34" s="19">
        <v>0</v>
      </c>
      <c r="Z34" s="11">
        <f t="shared" si="0"/>
        <v>0.883221521615982</v>
      </c>
      <c r="AA34" s="46"/>
      <c r="AC34" s="3">
        <v>10.356840559825113</v>
      </c>
      <c r="AD34" s="47" t="s">
        <v>128</v>
      </c>
      <c r="AE34" s="3">
        <v>6.3466405602693561</v>
      </c>
      <c r="AF34" s="47" t="s">
        <v>128</v>
      </c>
      <c r="AG34" s="54"/>
      <c r="AH34" s="54"/>
    </row>
    <row r="35" spans="1:34" x14ac:dyDescent="0.25">
      <c r="A35" s="41">
        <v>151</v>
      </c>
      <c r="B35" s="43"/>
      <c r="C35" s="4">
        <v>6.1</v>
      </c>
      <c r="D35" s="24"/>
      <c r="E35" s="43"/>
      <c r="F35" s="43"/>
      <c r="G35" s="43"/>
      <c r="H35" s="43"/>
      <c r="I35" s="43"/>
      <c r="J35" s="43"/>
      <c r="K35" s="43"/>
      <c r="L35" s="43"/>
      <c r="M35" s="44"/>
      <c r="N35" s="5">
        <v>150</v>
      </c>
      <c r="O35" s="7">
        <v>0.01</v>
      </c>
      <c r="P35" s="43"/>
      <c r="Q35" s="43"/>
      <c r="R35" s="43"/>
      <c r="S35" s="43"/>
      <c r="T35" s="2">
        <v>9.4284648895263672</v>
      </c>
      <c r="U35" s="11">
        <v>0.16012499999999999</v>
      </c>
      <c r="V35" s="11">
        <v>1</v>
      </c>
      <c r="W35" s="11">
        <v>1.5097329404354094</v>
      </c>
      <c r="X35" s="11">
        <v>2.1328360263411246</v>
      </c>
      <c r="Y35" s="19">
        <v>0</v>
      </c>
      <c r="Z35" s="11">
        <f t="shared" si="0"/>
        <v>3.6425689667765342</v>
      </c>
      <c r="AA35" s="46"/>
      <c r="AC35" s="3">
        <v>7.8994095266016462</v>
      </c>
      <c r="AD35" s="47" t="s">
        <v>128</v>
      </c>
      <c r="AE35" s="3">
        <v>3.8892095270458902</v>
      </c>
      <c r="AF35" s="47" t="s">
        <v>128</v>
      </c>
      <c r="AG35" s="54"/>
      <c r="AH35" s="54"/>
    </row>
    <row r="36" spans="1:34" x14ac:dyDescent="0.25">
      <c r="A36" s="41">
        <v>152</v>
      </c>
      <c r="B36" s="43"/>
      <c r="C36" s="43"/>
      <c r="D36" s="24"/>
      <c r="E36" s="43"/>
      <c r="F36" s="43"/>
      <c r="G36" s="43"/>
      <c r="H36" s="43"/>
      <c r="I36" s="43"/>
      <c r="J36" s="43"/>
      <c r="K36" s="43"/>
      <c r="L36" s="43"/>
      <c r="M36" s="44"/>
      <c r="N36" s="5">
        <v>160</v>
      </c>
      <c r="O36" s="6">
        <v>0.01</v>
      </c>
      <c r="P36" s="43"/>
      <c r="Q36" s="43"/>
      <c r="R36" s="43"/>
      <c r="S36" s="43"/>
      <c r="T36" s="2">
        <v>4.7227187156677246</v>
      </c>
      <c r="U36" s="11">
        <v>0.16012499999999999</v>
      </c>
      <c r="V36" s="11">
        <v>1</v>
      </c>
      <c r="W36" s="11">
        <v>0.75622533434629435</v>
      </c>
      <c r="X36" s="11">
        <v>0</v>
      </c>
      <c r="Y36" s="19">
        <v>0</v>
      </c>
      <c r="Z36" s="11">
        <f t="shared" si="0"/>
        <v>0.75622533434629435</v>
      </c>
      <c r="AA36" s="46"/>
      <c r="AC36" s="3">
        <v>8.6556348609479414</v>
      </c>
      <c r="AD36" s="47" t="s">
        <v>128</v>
      </c>
      <c r="AE36" s="3">
        <v>4.6454348613921841</v>
      </c>
      <c r="AF36" s="47" t="s">
        <v>128</v>
      </c>
      <c r="AG36" s="54"/>
      <c r="AH36" s="54"/>
    </row>
    <row r="37" spans="1:34" x14ac:dyDescent="0.25">
      <c r="A37" s="41">
        <v>153</v>
      </c>
      <c r="B37" s="43"/>
      <c r="C37" s="43"/>
      <c r="D37" s="24"/>
      <c r="E37" s="43"/>
      <c r="F37" s="43"/>
      <c r="G37" s="43"/>
      <c r="H37" s="43"/>
      <c r="I37" s="43"/>
      <c r="J37" s="43"/>
      <c r="K37" s="43"/>
      <c r="L37" s="43"/>
      <c r="M37" s="44"/>
      <c r="N37" s="5">
        <v>170</v>
      </c>
      <c r="O37" s="6">
        <v>0.01</v>
      </c>
      <c r="P37" s="43"/>
      <c r="Q37" s="43"/>
      <c r="R37" s="43"/>
      <c r="S37" s="43"/>
      <c r="T37" s="2">
        <v>12.066609382629395</v>
      </c>
      <c r="U37" s="11">
        <v>0.15852374999999999</v>
      </c>
      <c r="V37" s="11">
        <v>1</v>
      </c>
      <c r="W37" s="11">
        <v>1.9128441691195963</v>
      </c>
      <c r="X37" s="11">
        <v>0</v>
      </c>
      <c r="Y37" s="19">
        <v>0</v>
      </c>
      <c r="Z37" s="11">
        <f t="shared" si="0"/>
        <v>1.9128441691195963</v>
      </c>
      <c r="AA37" s="46"/>
      <c r="AC37" s="3">
        <v>10.568479030067538</v>
      </c>
      <c r="AD37" s="47" t="s">
        <v>128</v>
      </c>
      <c r="AE37" s="3">
        <v>6.5582790305117804</v>
      </c>
      <c r="AF37" s="47" t="s">
        <v>128</v>
      </c>
      <c r="AG37" s="54"/>
      <c r="AH37" s="54"/>
    </row>
    <row r="38" spans="1:34" x14ac:dyDescent="0.25">
      <c r="A38" s="41">
        <v>154</v>
      </c>
      <c r="B38" s="43"/>
      <c r="C38" s="43"/>
      <c r="D38" s="24"/>
      <c r="E38" s="43"/>
      <c r="F38" s="43"/>
      <c r="G38" s="43"/>
      <c r="H38" s="43"/>
      <c r="I38" s="43"/>
      <c r="J38" s="43"/>
      <c r="K38" s="43"/>
      <c r="L38" s="43"/>
      <c r="M38" s="44"/>
      <c r="N38" s="5">
        <v>180</v>
      </c>
      <c r="O38" s="6">
        <v>0.01</v>
      </c>
      <c r="P38" s="43"/>
      <c r="Q38" s="43"/>
      <c r="R38" s="43"/>
      <c r="S38" s="43"/>
      <c r="T38" s="2">
        <v>8.1891517639160156</v>
      </c>
      <c r="U38" s="11">
        <v>0.16684499999999999</v>
      </c>
      <c r="V38" s="11">
        <v>1</v>
      </c>
      <c r="W38" s="11">
        <v>1.3663190260505675</v>
      </c>
      <c r="X38" s="11">
        <v>0</v>
      </c>
      <c r="Y38" s="19">
        <v>0</v>
      </c>
      <c r="Z38" s="11">
        <f t="shared" si="0"/>
        <v>1.3663190260505675</v>
      </c>
      <c r="AA38" s="46"/>
      <c r="AC38" s="3">
        <v>11.934798056118105</v>
      </c>
      <c r="AD38" s="47" t="s">
        <v>128</v>
      </c>
      <c r="AE38" s="3">
        <v>7.9245980565623482</v>
      </c>
      <c r="AF38" s="47" t="s">
        <v>128</v>
      </c>
      <c r="AG38" s="54"/>
      <c r="AH38" s="54"/>
    </row>
    <row r="39" spans="1:34" x14ac:dyDescent="0.25">
      <c r="A39" s="41">
        <v>155</v>
      </c>
      <c r="B39" s="43"/>
      <c r="C39" s="43"/>
      <c r="D39" s="24"/>
      <c r="E39" s="43"/>
      <c r="F39" s="43"/>
      <c r="G39" s="43"/>
      <c r="H39" s="43"/>
      <c r="I39" s="43"/>
      <c r="J39" s="43"/>
      <c r="K39" s="43"/>
      <c r="L39" s="43"/>
      <c r="M39" s="44"/>
      <c r="N39" s="5">
        <v>190</v>
      </c>
      <c r="O39" s="6">
        <v>0.02</v>
      </c>
      <c r="P39" s="43"/>
      <c r="Q39" s="43"/>
      <c r="R39" s="43"/>
      <c r="S39" s="43"/>
      <c r="T39" s="2">
        <v>7.6262431144714355</v>
      </c>
      <c r="U39" s="11">
        <v>0.16514249999999997</v>
      </c>
      <c r="V39" s="11">
        <v>1</v>
      </c>
      <c r="W39" s="11">
        <v>1.2594168535315988</v>
      </c>
      <c r="X39" s="11">
        <v>0</v>
      </c>
      <c r="Y39" s="19">
        <v>0</v>
      </c>
      <c r="Z39" s="11">
        <f t="shared" si="0"/>
        <v>1.2594168535315988</v>
      </c>
      <c r="AA39" s="46"/>
      <c r="AC39" s="3">
        <v>13.194214909649704</v>
      </c>
      <c r="AD39" s="47" t="s">
        <v>128</v>
      </c>
      <c r="AE39" s="3">
        <v>9.1840149100939463</v>
      </c>
      <c r="AF39" s="47" t="s">
        <v>128</v>
      </c>
      <c r="AG39" s="54"/>
      <c r="AH39" s="54"/>
    </row>
    <row r="40" spans="1:34" x14ac:dyDescent="0.25">
      <c r="A40" s="41">
        <v>156</v>
      </c>
      <c r="B40" s="43"/>
      <c r="C40" s="43"/>
      <c r="D40" s="24"/>
      <c r="E40" s="43"/>
      <c r="F40" s="43"/>
      <c r="G40" s="43"/>
      <c r="H40" s="43"/>
      <c r="I40" s="43"/>
      <c r="J40" s="43"/>
      <c r="K40" s="43"/>
      <c r="L40" s="43"/>
      <c r="M40" s="44"/>
      <c r="N40" s="5">
        <v>200</v>
      </c>
      <c r="O40" s="6">
        <v>0.02</v>
      </c>
      <c r="P40" s="43"/>
      <c r="Q40" s="43"/>
      <c r="R40" s="43"/>
      <c r="S40" s="43"/>
      <c r="T40" s="2">
        <v>7.8285160064697266</v>
      </c>
      <c r="U40" s="11">
        <v>0.17316000000000001</v>
      </c>
      <c r="V40" s="11">
        <v>1</v>
      </c>
      <c r="W40" s="11">
        <v>1.355585831680298</v>
      </c>
      <c r="X40" s="11">
        <v>0</v>
      </c>
      <c r="Y40" s="19">
        <v>0</v>
      </c>
      <c r="Z40" s="11">
        <f t="shared" si="0"/>
        <v>1.355585831680298</v>
      </c>
      <c r="AA40" s="46"/>
      <c r="AC40" s="3">
        <v>14.549800741330001</v>
      </c>
      <c r="AD40" s="47" t="s">
        <v>128</v>
      </c>
      <c r="AE40" s="3">
        <v>10.539600741774244</v>
      </c>
      <c r="AF40" s="47" t="s">
        <v>128</v>
      </c>
      <c r="AG40" s="54"/>
      <c r="AH40" s="54"/>
    </row>
    <row r="41" spans="1:34" x14ac:dyDescent="0.25">
      <c r="A41" s="41">
        <v>157</v>
      </c>
      <c r="B41" s="43"/>
      <c r="C41" s="43"/>
      <c r="D41" s="24"/>
      <c r="E41" s="43"/>
      <c r="F41" s="43"/>
      <c r="G41" s="43"/>
      <c r="H41" s="43"/>
      <c r="I41" s="43"/>
      <c r="J41" s="43"/>
      <c r="K41" s="43"/>
      <c r="L41" s="43"/>
      <c r="M41" s="64"/>
      <c r="N41" s="5">
        <v>210</v>
      </c>
      <c r="O41" s="6">
        <v>0.02</v>
      </c>
      <c r="P41" s="43"/>
      <c r="Q41" s="43"/>
      <c r="R41" s="43"/>
      <c r="S41" s="43"/>
      <c r="T41" s="2">
        <v>10.123222351074219</v>
      </c>
      <c r="U41" s="11">
        <v>0.17135624999999999</v>
      </c>
      <c r="V41" s="11">
        <v>1</v>
      </c>
      <c r="W41" s="11">
        <v>1.7346774199962616</v>
      </c>
      <c r="X41" s="11">
        <v>0</v>
      </c>
      <c r="Y41" s="19">
        <v>0</v>
      </c>
      <c r="Z41" s="11">
        <f t="shared" si="0"/>
        <v>1.7346774199962616</v>
      </c>
      <c r="AA41" s="46"/>
      <c r="AC41" s="3">
        <v>16.284478161326263</v>
      </c>
      <c r="AD41" s="47" t="s">
        <v>128</v>
      </c>
      <c r="AE41" s="3">
        <v>12.274278161770505</v>
      </c>
      <c r="AF41" s="47" t="s">
        <v>128</v>
      </c>
      <c r="AG41" s="54"/>
      <c r="AH41" s="54"/>
    </row>
    <row r="42" spans="1:34" x14ac:dyDescent="0.25">
      <c r="A42" s="41">
        <v>158</v>
      </c>
      <c r="B42" s="43"/>
      <c r="C42" s="43"/>
      <c r="D42" s="24"/>
      <c r="E42" s="43"/>
      <c r="F42" s="43"/>
      <c r="G42" s="43"/>
      <c r="H42" s="43"/>
      <c r="I42" s="43"/>
      <c r="J42" s="43"/>
      <c r="K42" s="43"/>
      <c r="L42" s="43"/>
      <c r="M42" s="64"/>
      <c r="N42" s="5">
        <v>220</v>
      </c>
      <c r="O42" s="6">
        <v>0.02</v>
      </c>
      <c r="P42" s="43"/>
      <c r="Q42" s="43"/>
      <c r="R42" s="43"/>
      <c r="S42" s="43"/>
      <c r="T42" s="2">
        <v>13.162728309631348</v>
      </c>
      <c r="U42" s="11">
        <v>0.17906999999999998</v>
      </c>
      <c r="V42" s="11">
        <v>1</v>
      </c>
      <c r="W42" s="11">
        <v>2.3570497584056853</v>
      </c>
      <c r="X42" s="11">
        <v>0</v>
      </c>
      <c r="Y42" s="19">
        <v>0</v>
      </c>
      <c r="Z42" s="11">
        <f t="shared" si="0"/>
        <v>2.3570497584056853</v>
      </c>
      <c r="AA42" s="46"/>
      <c r="AC42" s="3">
        <v>18.641527919731949</v>
      </c>
      <c r="AD42" s="47" t="s">
        <v>128</v>
      </c>
      <c r="AE42" s="3">
        <v>14.63132792017619</v>
      </c>
      <c r="AF42" s="47" t="s">
        <v>128</v>
      </c>
      <c r="AG42" s="54"/>
      <c r="AH42" s="54"/>
    </row>
    <row r="43" spans="1:34" x14ac:dyDescent="0.25">
      <c r="A43" s="41">
        <v>159</v>
      </c>
      <c r="B43" s="43"/>
      <c r="C43" s="43"/>
      <c r="D43" s="24"/>
      <c r="E43" s="43"/>
      <c r="F43" s="43"/>
      <c r="G43" s="43"/>
      <c r="H43" s="43"/>
      <c r="I43" s="43"/>
      <c r="J43" s="43"/>
      <c r="K43" s="43"/>
      <c r="L43" s="43"/>
      <c r="M43" s="64"/>
      <c r="N43" s="5">
        <v>230</v>
      </c>
      <c r="O43" s="7">
        <v>0.03</v>
      </c>
      <c r="P43" s="43"/>
      <c r="Q43" s="43"/>
      <c r="R43" s="43"/>
      <c r="S43" s="43"/>
      <c r="T43" s="2">
        <v>8.038538932800293</v>
      </c>
      <c r="U43" s="11">
        <v>0.17716500000000002</v>
      </c>
      <c r="V43" s="11">
        <v>1</v>
      </c>
      <c r="W43" s="11">
        <v>1.4241477500295641</v>
      </c>
      <c r="X43" s="11">
        <v>0</v>
      </c>
      <c r="Y43" s="19">
        <v>0</v>
      </c>
      <c r="Z43" s="11">
        <f t="shared" si="0"/>
        <v>1.4241477500295641</v>
      </c>
      <c r="AA43" s="46"/>
      <c r="AC43" s="3">
        <v>20.065675669761514</v>
      </c>
      <c r="AD43" s="47" t="s">
        <v>128</v>
      </c>
      <c r="AE43" s="3">
        <v>16.055475670205755</v>
      </c>
      <c r="AF43" s="47" t="s">
        <v>128</v>
      </c>
      <c r="AG43" s="54"/>
      <c r="AH43" s="54"/>
    </row>
    <row r="44" spans="1:34" x14ac:dyDescent="0.25">
      <c r="A44" s="41">
        <v>160</v>
      </c>
      <c r="B44" s="43"/>
      <c r="C44" s="43"/>
      <c r="D44" s="24"/>
      <c r="E44" s="45">
        <v>17.149999999999999</v>
      </c>
      <c r="F44" s="45">
        <v>23.817098599256301</v>
      </c>
      <c r="G44" s="45">
        <v>17.072912835015348</v>
      </c>
      <c r="H44" s="45">
        <v>17.291019483701298</v>
      </c>
      <c r="I44" s="45">
        <v>17.169627147584524</v>
      </c>
      <c r="J44" s="45">
        <v>16.19599829011765</v>
      </c>
      <c r="K44" s="45">
        <v>16.205969351315751</v>
      </c>
      <c r="L44" s="43"/>
      <c r="M44" s="64"/>
      <c r="N44" s="5">
        <v>240</v>
      </c>
      <c r="O44" s="6">
        <v>0.04</v>
      </c>
      <c r="P44" s="43"/>
      <c r="Q44" s="43"/>
      <c r="R44" s="43"/>
      <c r="S44" s="43"/>
      <c r="T44" s="2">
        <v>2.1101870536804199</v>
      </c>
      <c r="U44" s="11">
        <v>0.17526</v>
      </c>
      <c r="V44" s="11">
        <v>1</v>
      </c>
      <c r="W44" s="11">
        <v>0.36983138302803037</v>
      </c>
      <c r="X44" s="11">
        <v>0</v>
      </c>
      <c r="Y44" s="19">
        <v>0</v>
      </c>
      <c r="Z44" s="11">
        <f t="shared" si="0"/>
        <v>0.36983138302803037</v>
      </c>
      <c r="AA44" s="46"/>
      <c r="AC44" s="3">
        <v>20.435507052789546</v>
      </c>
      <c r="AD44" s="45">
        <v>21.919407246081157</v>
      </c>
      <c r="AE44" s="3">
        <v>16.425307053233787</v>
      </c>
      <c r="AF44" s="45">
        <v>16.270401400743701</v>
      </c>
      <c r="AG44" s="54"/>
      <c r="AH44" s="54"/>
    </row>
    <row r="45" spans="1:34" x14ac:dyDescent="0.25">
      <c r="A45" s="41">
        <v>161</v>
      </c>
      <c r="B45" s="43"/>
      <c r="C45" s="43"/>
      <c r="D45" s="24"/>
      <c r="E45" s="43"/>
      <c r="F45" s="43"/>
      <c r="G45" s="43"/>
      <c r="H45" s="43"/>
      <c r="I45" s="43"/>
      <c r="J45" s="43"/>
      <c r="K45" s="43"/>
      <c r="L45" s="48"/>
      <c r="M45" s="64"/>
      <c r="N45" s="5">
        <v>250</v>
      </c>
      <c r="O45" s="6">
        <v>0.04</v>
      </c>
      <c r="P45" s="43"/>
      <c r="Q45" s="43"/>
      <c r="R45" s="43"/>
      <c r="S45" s="48"/>
      <c r="T45" s="2">
        <v>7.2963929176330566</v>
      </c>
      <c r="U45" s="11">
        <v>0.17335500000000001</v>
      </c>
      <c r="V45" s="11">
        <v>1</v>
      </c>
      <c r="W45" s="11">
        <v>1.2648661942362787</v>
      </c>
      <c r="X45" s="11">
        <v>0</v>
      </c>
      <c r="Y45" s="19">
        <v>0</v>
      </c>
      <c r="Z45" s="11">
        <f t="shared" si="0"/>
        <v>1.2648661942362787</v>
      </c>
      <c r="AA45" s="46"/>
      <c r="AC45" s="3">
        <v>21.700373247025826</v>
      </c>
      <c r="AD45" s="47" t="s">
        <v>128</v>
      </c>
      <c r="AE45" s="3">
        <v>17.690173247470067</v>
      </c>
      <c r="AF45" s="47" t="s">
        <v>128</v>
      </c>
      <c r="AG45" s="54"/>
      <c r="AH45" s="54"/>
    </row>
    <row r="46" spans="1:34" x14ac:dyDescent="0.25">
      <c r="A46" s="41">
        <v>162</v>
      </c>
      <c r="B46" s="43"/>
      <c r="C46" s="43"/>
      <c r="D46" s="24"/>
      <c r="E46" s="43"/>
      <c r="F46" s="43"/>
      <c r="G46" s="43"/>
      <c r="H46" s="43"/>
      <c r="I46" s="43"/>
      <c r="J46" s="43"/>
      <c r="K46" s="43"/>
      <c r="L46" s="43"/>
      <c r="M46" s="64"/>
      <c r="N46" s="5">
        <v>260</v>
      </c>
      <c r="O46" s="6">
        <v>0.04</v>
      </c>
      <c r="P46" s="43"/>
      <c r="Q46" s="43"/>
      <c r="R46" s="43"/>
      <c r="S46" s="43"/>
      <c r="T46" s="2">
        <v>6.9328670501708984</v>
      </c>
      <c r="U46" s="11">
        <v>0.17145000000000002</v>
      </c>
      <c r="V46" s="11">
        <v>1</v>
      </c>
      <c r="W46" s="11">
        <v>1.1886400557518007</v>
      </c>
      <c r="X46" s="11">
        <v>0</v>
      </c>
      <c r="Y46" s="19">
        <v>0</v>
      </c>
      <c r="Z46" s="11">
        <f t="shared" si="0"/>
        <v>1.1886400557518007</v>
      </c>
      <c r="AA46" s="46"/>
      <c r="AC46" s="3">
        <v>22.889013302777627</v>
      </c>
      <c r="AD46" s="47" t="s">
        <v>128</v>
      </c>
      <c r="AE46" s="3">
        <v>18.878813303221868</v>
      </c>
      <c r="AF46" s="47" t="s">
        <v>128</v>
      </c>
      <c r="AG46" s="54"/>
      <c r="AH46" s="54"/>
    </row>
    <row r="47" spans="1:34" x14ac:dyDescent="0.25">
      <c r="A47" s="41">
        <v>163</v>
      </c>
      <c r="B47" s="43"/>
      <c r="C47" s="43"/>
      <c r="D47" s="24"/>
      <c r="E47" s="43"/>
      <c r="F47" s="43"/>
      <c r="G47" s="43"/>
      <c r="H47" s="43"/>
      <c r="I47" s="43"/>
      <c r="J47" s="43"/>
      <c r="K47" s="43"/>
      <c r="L47" s="42"/>
      <c r="M47" s="64"/>
      <c r="N47" s="5">
        <v>275</v>
      </c>
      <c r="O47" s="6">
        <v>0.05</v>
      </c>
      <c r="P47" s="43"/>
      <c r="Q47" s="43"/>
      <c r="R47" s="43"/>
      <c r="S47" s="42"/>
      <c r="T47" s="2">
        <v>8.0260353088378906</v>
      </c>
      <c r="U47" s="11">
        <v>0.17855625</v>
      </c>
      <c r="V47" s="11">
        <v>1</v>
      </c>
      <c r="W47" s="11">
        <v>1.4330987671136857</v>
      </c>
      <c r="X47" s="11">
        <v>0</v>
      </c>
      <c r="Y47" s="19">
        <v>0</v>
      </c>
      <c r="Z47" s="11">
        <f t="shared" si="0"/>
        <v>1.4330987671136857</v>
      </c>
      <c r="AA47" s="46"/>
      <c r="AC47" s="3">
        <v>24.279807752101565</v>
      </c>
      <c r="AD47" s="47" t="s">
        <v>128</v>
      </c>
      <c r="AE47" s="3">
        <v>20.269607752545806</v>
      </c>
      <c r="AF47" s="47" t="s">
        <v>128</v>
      </c>
      <c r="AG47" s="54"/>
      <c r="AH47" s="54"/>
    </row>
    <row r="48" spans="1:34" x14ac:dyDescent="0.25">
      <c r="A48" s="41">
        <v>164</v>
      </c>
      <c r="B48" s="43"/>
      <c r="C48" s="43"/>
      <c r="D48" s="24"/>
      <c r="E48" s="43"/>
      <c r="F48" s="43"/>
      <c r="G48" s="43"/>
      <c r="H48" s="43"/>
      <c r="I48" s="43"/>
      <c r="J48" s="43"/>
      <c r="K48" s="43"/>
      <c r="L48" s="43"/>
      <c r="M48" s="64"/>
      <c r="N48" s="5">
        <v>290</v>
      </c>
      <c r="O48" s="6">
        <v>0.05</v>
      </c>
      <c r="P48" s="43"/>
      <c r="Q48" s="43"/>
      <c r="R48" s="43"/>
      <c r="S48" s="43"/>
      <c r="T48" s="2">
        <v>9.0010108947753906</v>
      </c>
      <c r="U48" s="11">
        <v>0.17655000000000001</v>
      </c>
      <c r="V48" s="11">
        <v>1</v>
      </c>
      <c r="W48" s="11">
        <v>1.5891284734725952</v>
      </c>
      <c r="X48" s="11">
        <v>0</v>
      </c>
      <c r="Y48" s="19">
        <v>0</v>
      </c>
      <c r="Z48" s="11">
        <f t="shared" si="0"/>
        <v>1.5891284734725952</v>
      </c>
      <c r="AA48" s="46"/>
      <c r="AC48" s="3">
        <v>25.759675596357475</v>
      </c>
      <c r="AD48" s="47" t="s">
        <v>128</v>
      </c>
      <c r="AE48" s="3">
        <v>21.749475596801716</v>
      </c>
      <c r="AF48" s="47" t="s">
        <v>128</v>
      </c>
      <c r="AG48" s="54"/>
      <c r="AH48" s="54"/>
    </row>
    <row r="49" spans="1:34" x14ac:dyDescent="0.25">
      <c r="A49" s="41">
        <v>165</v>
      </c>
      <c r="B49" s="4">
        <v>8</v>
      </c>
      <c r="C49" s="43"/>
      <c r="D49" s="24"/>
      <c r="E49" s="43"/>
      <c r="F49" s="43"/>
      <c r="G49" s="43"/>
      <c r="H49" s="43"/>
      <c r="I49" s="43"/>
      <c r="J49" s="43"/>
      <c r="K49" s="43"/>
      <c r="L49" s="43"/>
      <c r="M49" s="64"/>
      <c r="N49" s="5">
        <v>305</v>
      </c>
      <c r="O49" s="6">
        <v>0.05</v>
      </c>
      <c r="P49" s="43"/>
      <c r="Q49" s="43"/>
      <c r="R49" s="43"/>
      <c r="S49" s="43"/>
      <c r="T49" s="2">
        <v>8.5473203659057617</v>
      </c>
      <c r="U49" s="11">
        <v>0.17454375</v>
      </c>
      <c r="V49" s="11">
        <v>0.9998634375430836</v>
      </c>
      <c r="W49" s="11">
        <v>1.4916776141341008</v>
      </c>
      <c r="X49" s="11">
        <v>5.6999999999999993</v>
      </c>
      <c r="Y49" s="19">
        <v>0</v>
      </c>
      <c r="Z49" s="11">
        <f t="shared" si="0"/>
        <v>7.1916776141341003</v>
      </c>
      <c r="AA49" s="46"/>
      <c r="AC49" s="3">
        <v>24.813543649162614</v>
      </c>
      <c r="AD49" s="47" t="s">
        <v>128</v>
      </c>
      <c r="AE49" s="3">
        <v>20.803343649606855</v>
      </c>
      <c r="AF49" s="47" t="s">
        <v>128</v>
      </c>
      <c r="AG49" s="54"/>
      <c r="AH49" s="54"/>
    </row>
    <row r="50" spans="1:34" x14ac:dyDescent="0.25">
      <c r="A50" s="41">
        <v>166</v>
      </c>
      <c r="B50" s="43"/>
      <c r="C50" s="43"/>
      <c r="D50" s="24"/>
      <c r="E50" s="43"/>
      <c r="F50" s="43"/>
      <c r="G50" s="43"/>
      <c r="H50" s="43"/>
      <c r="I50" s="43"/>
      <c r="J50" s="43"/>
      <c r="K50" s="43"/>
      <c r="L50" s="43"/>
      <c r="M50" s="63" t="s">
        <v>18</v>
      </c>
      <c r="N50" s="5">
        <v>320</v>
      </c>
      <c r="O50" s="7">
        <v>0.05</v>
      </c>
      <c r="P50" s="43"/>
      <c r="Q50" s="62">
        <v>17</v>
      </c>
      <c r="R50" s="43"/>
      <c r="S50" s="43"/>
      <c r="T50" s="2">
        <v>9.1394109725952148</v>
      </c>
      <c r="U50" s="11">
        <v>0.17253749999999998</v>
      </c>
      <c r="V50" s="11">
        <v>1</v>
      </c>
      <c r="W50" s="11">
        <v>1.5768911206841467</v>
      </c>
      <c r="X50" s="11">
        <v>0</v>
      </c>
      <c r="Y50" s="19">
        <v>0</v>
      </c>
      <c r="Z50" s="11">
        <f t="shared" si="0"/>
        <v>1.5768911206841467</v>
      </c>
      <c r="AA50" s="46"/>
      <c r="AC50" s="3">
        <v>26.39043476984676</v>
      </c>
      <c r="AD50" s="47" t="s">
        <v>128</v>
      </c>
      <c r="AE50" s="3">
        <v>22.380234770291001</v>
      </c>
      <c r="AF50" s="47" t="s">
        <v>128</v>
      </c>
      <c r="AG50" s="54"/>
      <c r="AH50" s="54"/>
    </row>
    <row r="51" spans="1:34" x14ac:dyDescent="0.25">
      <c r="A51" s="41">
        <v>167</v>
      </c>
      <c r="B51" s="43"/>
      <c r="C51" s="43"/>
      <c r="D51" s="24"/>
      <c r="E51" s="45">
        <v>24.25</v>
      </c>
      <c r="F51" s="45">
        <v>23.797405194602749</v>
      </c>
      <c r="G51" s="45">
        <v>16.79680676907515</v>
      </c>
      <c r="H51" s="45">
        <v>16.839175249332225</v>
      </c>
      <c r="I51" s="45">
        <v>17.419210661499498</v>
      </c>
      <c r="J51" s="45">
        <v>16.387334091068475</v>
      </c>
      <c r="K51" s="45">
        <v>16.627989166202699</v>
      </c>
      <c r="L51" s="43"/>
      <c r="M51" s="64"/>
      <c r="N51" s="5">
        <v>335</v>
      </c>
      <c r="O51" s="6">
        <v>0.05</v>
      </c>
      <c r="P51" s="43"/>
      <c r="Q51" s="43"/>
      <c r="R51" s="43"/>
      <c r="S51" s="43"/>
      <c r="T51" s="2">
        <v>10.963641166687012</v>
      </c>
      <c r="U51" s="11">
        <v>0.17053125</v>
      </c>
      <c r="V51" s="11">
        <v>1</v>
      </c>
      <c r="W51" s="11">
        <v>1.8696434327065945</v>
      </c>
      <c r="X51" s="11">
        <v>0</v>
      </c>
      <c r="Y51" s="19">
        <v>0</v>
      </c>
      <c r="Z51" s="11">
        <f t="shared" si="0"/>
        <v>1.8696434327065945</v>
      </c>
      <c r="AA51" s="46"/>
      <c r="AC51" s="3">
        <v>28.209627153661607</v>
      </c>
      <c r="AD51" s="45">
        <v>13.512338360969624</v>
      </c>
      <c r="AE51" s="3">
        <v>24.199427154105848</v>
      </c>
      <c r="AF51" s="45">
        <v>6.7685503899849122</v>
      </c>
      <c r="AG51" s="54"/>
      <c r="AH51" s="54"/>
    </row>
    <row r="52" spans="1:34" x14ac:dyDescent="0.25">
      <c r="A52" s="41">
        <v>168</v>
      </c>
      <c r="B52" s="4">
        <v>5</v>
      </c>
      <c r="C52" s="4">
        <v>2.2999999999999998</v>
      </c>
      <c r="D52" s="24"/>
      <c r="E52" s="43"/>
      <c r="F52" s="43"/>
      <c r="G52" s="43"/>
      <c r="H52" s="43"/>
      <c r="I52" s="43"/>
      <c r="J52" s="43"/>
      <c r="K52" s="43"/>
      <c r="L52" s="43"/>
      <c r="M52" s="64"/>
      <c r="N52" s="5">
        <v>350</v>
      </c>
      <c r="O52" s="6">
        <v>0.06</v>
      </c>
      <c r="P52" s="43"/>
      <c r="Q52" s="43"/>
      <c r="R52" s="43"/>
      <c r="S52" s="43"/>
      <c r="T52" s="2">
        <v>5.1274480819702148</v>
      </c>
      <c r="U52" s="11">
        <v>0.17913749999999998</v>
      </c>
      <c r="V52" s="11">
        <v>1</v>
      </c>
      <c r="W52" s="11">
        <v>0.91851823078393924</v>
      </c>
      <c r="X52" s="11">
        <v>4.2089298511862756</v>
      </c>
      <c r="Y52" s="19">
        <v>0</v>
      </c>
      <c r="Z52" s="11">
        <f t="shared" si="0"/>
        <v>5.1274480819702148</v>
      </c>
      <c r="AA52" s="46"/>
      <c r="AC52" s="3">
        <v>26.606412878735881</v>
      </c>
      <c r="AD52" s="47" t="s">
        <v>128</v>
      </c>
      <c r="AE52" s="3">
        <v>22.596212879180122</v>
      </c>
      <c r="AF52" s="47" t="s">
        <v>128</v>
      </c>
      <c r="AG52" s="54"/>
      <c r="AH52" s="54"/>
    </row>
    <row r="53" spans="1:34" x14ac:dyDescent="0.25">
      <c r="A53" s="41">
        <v>169</v>
      </c>
      <c r="B53" s="43"/>
      <c r="C53" s="43"/>
      <c r="D53" s="24"/>
      <c r="E53" s="43"/>
      <c r="F53" s="43"/>
      <c r="G53" s="43"/>
      <c r="H53" s="43"/>
      <c r="I53" s="43"/>
      <c r="J53" s="43"/>
      <c r="K53" s="43"/>
      <c r="L53" s="43"/>
      <c r="M53" s="64"/>
      <c r="N53" s="5">
        <v>365</v>
      </c>
      <c r="O53" s="6">
        <v>0.06</v>
      </c>
      <c r="P53" s="43"/>
      <c r="Q53" s="43"/>
      <c r="R53" s="43"/>
      <c r="S53" s="43"/>
      <c r="T53" s="2">
        <v>5.9878311157226562</v>
      </c>
      <c r="U53" s="11">
        <v>0.17913749999999998</v>
      </c>
      <c r="V53" s="11">
        <v>1</v>
      </c>
      <c r="W53" s="11">
        <v>1.0726450964927672</v>
      </c>
      <c r="X53" s="11">
        <v>0.62852893877836369</v>
      </c>
      <c r="Y53" s="19">
        <v>0</v>
      </c>
      <c r="Z53" s="11">
        <f t="shared" si="0"/>
        <v>1.7011740352711309</v>
      </c>
      <c r="AA53" s="46"/>
      <c r="AC53" s="3">
        <v>27.679057975228648</v>
      </c>
      <c r="AD53" s="47" t="s">
        <v>128</v>
      </c>
      <c r="AE53" s="3">
        <v>23.668857975672889</v>
      </c>
      <c r="AF53" s="47" t="s">
        <v>128</v>
      </c>
      <c r="AG53" s="54"/>
      <c r="AH53" s="54"/>
    </row>
    <row r="54" spans="1:34" x14ac:dyDescent="0.25">
      <c r="A54" s="41">
        <v>170</v>
      </c>
      <c r="B54" s="43"/>
      <c r="C54" s="43"/>
      <c r="D54" s="24"/>
      <c r="E54" s="43"/>
      <c r="F54" s="43"/>
      <c r="G54" s="43"/>
      <c r="H54" s="43"/>
      <c r="I54" s="43"/>
      <c r="J54" s="43"/>
      <c r="K54" s="43"/>
      <c r="L54" s="43"/>
      <c r="M54" s="64"/>
      <c r="N54" s="5">
        <v>380</v>
      </c>
      <c r="O54" s="6">
        <v>7.0000000000000007E-2</v>
      </c>
      <c r="P54" s="43"/>
      <c r="Q54" s="43"/>
      <c r="R54" s="43"/>
      <c r="S54" s="43"/>
      <c r="T54" s="2">
        <v>5.2491965293884277</v>
      </c>
      <c r="U54" s="11">
        <v>0.18774374999999999</v>
      </c>
      <c r="V54" s="11">
        <v>1</v>
      </c>
      <c r="W54" s="11">
        <v>0.9855038409143686</v>
      </c>
      <c r="X54" s="11">
        <v>0</v>
      </c>
      <c r="Y54" s="19">
        <v>0</v>
      </c>
      <c r="Z54" s="11">
        <f t="shared" si="0"/>
        <v>0.9855038409143686</v>
      </c>
      <c r="AA54" s="46"/>
      <c r="AC54" s="3">
        <v>28.664561816143017</v>
      </c>
      <c r="AD54" s="47" t="s">
        <v>128</v>
      </c>
      <c r="AE54" s="3">
        <v>24.654361816587258</v>
      </c>
      <c r="AF54" s="47" t="s">
        <v>128</v>
      </c>
      <c r="AG54" s="54"/>
      <c r="AH54" s="54"/>
    </row>
    <row r="55" spans="1:34" x14ac:dyDescent="0.25">
      <c r="A55" s="41">
        <v>171</v>
      </c>
      <c r="B55" s="4">
        <v>3</v>
      </c>
      <c r="C55" s="43"/>
      <c r="D55" s="24"/>
      <c r="E55" s="43"/>
      <c r="F55" s="43"/>
      <c r="G55" s="43"/>
      <c r="H55" s="43"/>
      <c r="I55" s="43"/>
      <c r="J55" s="43"/>
      <c r="K55" s="43"/>
      <c r="L55" s="43"/>
      <c r="M55" s="64"/>
      <c r="N55" s="5">
        <v>395</v>
      </c>
      <c r="O55" s="6">
        <v>0.08</v>
      </c>
      <c r="P55" s="43"/>
      <c r="Q55" s="43"/>
      <c r="R55" s="43"/>
      <c r="S55" s="43"/>
      <c r="T55" s="2">
        <v>5.4494099617004395</v>
      </c>
      <c r="U55" s="11">
        <v>0.19634999999999997</v>
      </c>
      <c r="V55" s="11">
        <v>1</v>
      </c>
      <c r="W55" s="11">
        <v>1.0699916459798811</v>
      </c>
      <c r="X55" s="11">
        <v>2.0700000000000003</v>
      </c>
      <c r="Y55" s="19">
        <v>0</v>
      </c>
      <c r="Z55" s="11">
        <f t="shared" si="0"/>
        <v>3.1399916459798813</v>
      </c>
      <c r="AA55" s="46"/>
      <c r="AC55" s="3">
        <v>28.804553462122897</v>
      </c>
      <c r="AD55" s="47" t="s">
        <v>128</v>
      </c>
      <c r="AE55" s="3">
        <v>24.794353462567138</v>
      </c>
      <c r="AF55" s="47" t="s">
        <v>128</v>
      </c>
      <c r="AG55" s="54"/>
      <c r="AH55" s="54"/>
    </row>
    <row r="56" spans="1:34" x14ac:dyDescent="0.25">
      <c r="A56" s="41">
        <v>172</v>
      </c>
      <c r="B56" s="43"/>
      <c r="C56" s="43"/>
      <c r="D56" s="24"/>
      <c r="E56" s="45">
        <v>14.7875</v>
      </c>
      <c r="F56" s="45">
        <v>24.100799153181825</v>
      </c>
      <c r="G56" s="45">
        <v>16.860780142977525</v>
      </c>
      <c r="H56" s="45">
        <v>17.174351238540826</v>
      </c>
      <c r="I56" s="45">
        <v>17.711835591316451</v>
      </c>
      <c r="J56" s="45">
        <v>16.503854743416849</v>
      </c>
      <c r="K56" s="45">
        <v>16.791386068345751</v>
      </c>
      <c r="L56" s="43"/>
      <c r="M56" s="63" t="s">
        <v>19</v>
      </c>
      <c r="N56" s="5">
        <v>410</v>
      </c>
      <c r="O56" s="6">
        <v>0.09</v>
      </c>
      <c r="P56" s="43"/>
      <c r="Q56" s="62">
        <v>24</v>
      </c>
      <c r="R56" s="43"/>
      <c r="S56" s="43"/>
      <c r="T56" s="2">
        <v>9.7026557922363281</v>
      </c>
      <c r="U56" s="11">
        <v>0.20495624999999998</v>
      </c>
      <c r="V56" s="11">
        <v>1</v>
      </c>
      <c r="W56" s="11">
        <v>1.9886199462175367</v>
      </c>
      <c r="X56" s="11">
        <v>0</v>
      </c>
      <c r="Y56" s="19">
        <v>0</v>
      </c>
      <c r="Z56" s="11">
        <f t="shared" si="0"/>
        <v>1.9886199462175367</v>
      </c>
      <c r="AA56" s="46"/>
      <c r="AC56" s="3">
        <v>30.793173408340433</v>
      </c>
      <c r="AD56" s="45">
        <v>25.598458395899478</v>
      </c>
      <c r="AE56" s="3">
        <v>26.782973408784674</v>
      </c>
      <c r="AF56" s="45">
        <v>21.169172201727257</v>
      </c>
      <c r="AG56" s="54"/>
      <c r="AH56" s="54"/>
    </row>
    <row r="57" spans="1:34" x14ac:dyDescent="0.25">
      <c r="A57" s="41">
        <v>173</v>
      </c>
      <c r="B57" s="43"/>
      <c r="C57" s="4">
        <v>15</v>
      </c>
      <c r="D57" s="24"/>
      <c r="E57" s="43"/>
      <c r="F57" s="43"/>
      <c r="G57" s="43"/>
      <c r="H57" s="43"/>
      <c r="I57" s="43"/>
      <c r="J57" s="43"/>
      <c r="K57" s="43"/>
      <c r="L57" s="43"/>
      <c r="M57" s="64"/>
      <c r="N57" s="5">
        <v>425</v>
      </c>
      <c r="O57" s="7">
        <v>0.1</v>
      </c>
      <c r="P57" s="43"/>
      <c r="Q57" s="43"/>
      <c r="R57" s="43"/>
      <c r="S57" s="43"/>
      <c r="T57" s="2">
        <v>7.1884708404541016</v>
      </c>
      <c r="U57" s="11">
        <v>0.21356249999999996</v>
      </c>
      <c r="V57" s="11">
        <v>1</v>
      </c>
      <c r="W57" s="11">
        <v>1.5351878038644788</v>
      </c>
      <c r="X57" s="11">
        <v>2.5856850115866763</v>
      </c>
      <c r="Y57" s="19">
        <v>0</v>
      </c>
      <c r="Z57" s="11">
        <f t="shared" si="0"/>
        <v>4.1208728154511549</v>
      </c>
      <c r="AA57" s="46"/>
      <c r="AC57" s="3">
        <v>19.914046223791587</v>
      </c>
      <c r="AD57" s="47" t="s">
        <v>128</v>
      </c>
      <c r="AE57" s="3">
        <v>15.903846224235828</v>
      </c>
      <c r="AF57" s="47" t="s">
        <v>128</v>
      </c>
      <c r="AG57" s="54"/>
      <c r="AH57" s="54"/>
    </row>
    <row r="58" spans="1:34" x14ac:dyDescent="0.25">
      <c r="A58" s="41">
        <v>174</v>
      </c>
      <c r="B58" s="43"/>
      <c r="C58" s="43"/>
      <c r="D58" s="24"/>
      <c r="E58" s="43"/>
      <c r="F58" s="43"/>
      <c r="G58" s="43"/>
      <c r="H58" s="43"/>
      <c r="I58" s="43"/>
      <c r="J58" s="43"/>
      <c r="K58" s="43"/>
      <c r="L58" s="43"/>
      <c r="M58" s="64"/>
      <c r="N58" s="5">
        <v>440</v>
      </c>
      <c r="O58" s="6">
        <v>0.12</v>
      </c>
      <c r="P58" s="43"/>
      <c r="Q58" s="43"/>
      <c r="R58" s="43"/>
      <c r="S58" s="43"/>
      <c r="T58" s="2">
        <v>7.0328116416931152</v>
      </c>
      <c r="U58" s="11">
        <v>0.23077499999999995</v>
      </c>
      <c r="V58" s="11">
        <v>1</v>
      </c>
      <c r="W58" s="11">
        <v>1.6229971066117284</v>
      </c>
      <c r="X58" s="11">
        <v>0</v>
      </c>
      <c r="Y58" s="19">
        <v>0</v>
      </c>
      <c r="Z58" s="11">
        <f t="shared" si="0"/>
        <v>1.6229971066117284</v>
      </c>
      <c r="AA58" s="46"/>
      <c r="AC58" s="3">
        <v>21.537043330403314</v>
      </c>
      <c r="AD58" s="47" t="s">
        <v>128</v>
      </c>
      <c r="AE58" s="3">
        <v>17.526843330847555</v>
      </c>
      <c r="AF58" s="47" t="s">
        <v>128</v>
      </c>
      <c r="AG58" s="54"/>
      <c r="AH58" s="54"/>
    </row>
    <row r="59" spans="1:34" x14ac:dyDescent="0.25">
      <c r="A59" s="41">
        <v>175</v>
      </c>
      <c r="B59" s="43"/>
      <c r="C59" s="43"/>
      <c r="D59" s="24"/>
      <c r="E59" s="43"/>
      <c r="F59" s="43"/>
      <c r="G59" s="43"/>
      <c r="H59" s="43"/>
      <c r="I59" s="43"/>
      <c r="J59" s="43"/>
      <c r="K59" s="43"/>
      <c r="L59" s="43"/>
      <c r="M59" s="64"/>
      <c r="N59" s="5">
        <v>455</v>
      </c>
      <c r="O59" s="6">
        <v>0.13</v>
      </c>
      <c r="P59" s="43"/>
      <c r="Q59" s="43"/>
      <c r="R59" s="43"/>
      <c r="S59" s="43"/>
      <c r="T59" s="2">
        <v>8.0936241149902344</v>
      </c>
      <c r="U59" s="11">
        <v>0.23938125000000002</v>
      </c>
      <c r="V59" s="11">
        <v>1</v>
      </c>
      <c r="W59" s="11">
        <v>1.9374618576765061</v>
      </c>
      <c r="X59" s="11">
        <v>0</v>
      </c>
      <c r="Y59" s="19">
        <v>0</v>
      </c>
      <c r="Z59" s="11">
        <f t="shared" si="0"/>
        <v>1.9374618576765061</v>
      </c>
      <c r="AA59" s="46"/>
      <c r="AC59" s="3">
        <v>23.474505188079821</v>
      </c>
      <c r="AD59" s="47" t="s">
        <v>128</v>
      </c>
      <c r="AE59" s="3">
        <v>19.635188167077434</v>
      </c>
      <c r="AF59" s="47" t="s">
        <v>128</v>
      </c>
      <c r="AG59" s="54"/>
      <c r="AH59" s="54"/>
    </row>
    <row r="60" spans="1:34" x14ac:dyDescent="0.25">
      <c r="A60" s="41">
        <v>176</v>
      </c>
      <c r="B60" s="43"/>
      <c r="C60" s="43"/>
      <c r="D60" s="24"/>
      <c r="E60" s="43"/>
      <c r="F60" s="43"/>
      <c r="G60" s="43"/>
      <c r="H60" s="43"/>
      <c r="I60" s="43"/>
      <c r="J60" s="43"/>
      <c r="K60" s="43"/>
      <c r="L60" s="43"/>
      <c r="M60" s="64"/>
      <c r="N60" s="5">
        <v>470</v>
      </c>
      <c r="O60" s="6">
        <v>0.15</v>
      </c>
      <c r="P60" s="43"/>
      <c r="Q60" s="43"/>
      <c r="R60" s="43"/>
      <c r="S60" s="43"/>
      <c r="T60" s="2">
        <v>8.3568449020385742</v>
      </c>
      <c r="U60" s="11">
        <v>0.25659375000000001</v>
      </c>
      <c r="V60" s="11">
        <v>1</v>
      </c>
      <c r="W60" s="11">
        <v>2.1443141715824603</v>
      </c>
      <c r="X60" s="11">
        <v>0</v>
      </c>
      <c r="Y60" s="19">
        <v>0</v>
      </c>
      <c r="Z60" s="11">
        <f t="shared" si="0"/>
        <v>2.1443141715824603</v>
      </c>
      <c r="AA60" s="46"/>
      <c r="AC60" s="3">
        <v>25.618819359662282</v>
      </c>
      <c r="AD60" s="47" t="s">
        <v>128</v>
      </c>
      <c r="AE60" s="3">
        <v>21.950385317213268</v>
      </c>
      <c r="AF60" s="47" t="s">
        <v>128</v>
      </c>
      <c r="AG60" s="54"/>
      <c r="AH60" s="54"/>
    </row>
    <row r="61" spans="1:34" x14ac:dyDescent="0.25">
      <c r="A61" s="41">
        <v>177</v>
      </c>
      <c r="B61" s="43"/>
      <c r="C61" s="43"/>
      <c r="D61" s="24"/>
      <c r="E61" s="43"/>
      <c r="F61" s="43"/>
      <c r="G61" s="43"/>
      <c r="H61" s="43"/>
      <c r="I61" s="43"/>
      <c r="J61" s="43"/>
      <c r="K61" s="43"/>
      <c r="L61" s="43"/>
      <c r="M61" s="64"/>
      <c r="N61" s="5">
        <v>485</v>
      </c>
      <c r="O61" s="6">
        <v>0.18</v>
      </c>
      <c r="P61" s="43"/>
      <c r="Q61" s="43"/>
      <c r="R61" s="43"/>
      <c r="S61" s="43"/>
      <c r="T61" s="2">
        <v>8.9225091934204102</v>
      </c>
      <c r="U61" s="11">
        <v>0.28241250000000001</v>
      </c>
      <c r="V61" s="11">
        <v>1</v>
      </c>
      <c r="W61" s="11">
        <v>2.5198281275868415</v>
      </c>
      <c r="X61" s="11">
        <v>0</v>
      </c>
      <c r="Y61" s="19">
        <v>0</v>
      </c>
      <c r="Z61" s="11">
        <f t="shared" si="0"/>
        <v>2.5198281275868415</v>
      </c>
      <c r="AA61" s="46"/>
      <c r="AC61" s="3">
        <v>28.138647487249123</v>
      </c>
      <c r="AD61" s="47" t="s">
        <v>128</v>
      </c>
      <c r="AE61" s="3">
        <v>24.641096423353481</v>
      </c>
      <c r="AF61" s="47" t="s">
        <v>128</v>
      </c>
      <c r="AG61" s="54"/>
      <c r="AH61" s="54"/>
    </row>
    <row r="62" spans="1:34" x14ac:dyDescent="0.25">
      <c r="A62" s="41">
        <v>178</v>
      </c>
      <c r="B62" s="43"/>
      <c r="C62" s="43"/>
      <c r="D62" s="24"/>
      <c r="E62" s="43"/>
      <c r="F62" s="43"/>
      <c r="G62" s="43"/>
      <c r="H62" s="43"/>
      <c r="I62" s="43"/>
      <c r="J62" s="43"/>
      <c r="K62" s="43"/>
      <c r="L62" s="43"/>
      <c r="M62" s="64"/>
      <c r="N62" s="5">
        <v>500</v>
      </c>
      <c r="O62" s="6">
        <v>0.2</v>
      </c>
      <c r="P62" s="43"/>
      <c r="Q62" s="43"/>
      <c r="R62" s="43"/>
      <c r="S62" s="43"/>
      <c r="T62" s="2">
        <v>8.6205959320068359</v>
      </c>
      <c r="U62" s="11">
        <v>0.30823124999999996</v>
      </c>
      <c r="V62" s="11">
        <v>1</v>
      </c>
      <c r="W62" s="11">
        <v>2.6571370598673818</v>
      </c>
      <c r="X62" s="11">
        <v>0</v>
      </c>
      <c r="Y62" s="19">
        <v>0</v>
      </c>
      <c r="Z62" s="11">
        <f t="shared" si="0"/>
        <v>2.6571370598673818</v>
      </c>
      <c r="AA62" s="46"/>
      <c r="AC62" s="3">
        <v>30.795784547116504</v>
      </c>
      <c r="AD62" s="47" t="s">
        <v>128</v>
      </c>
      <c r="AE62" s="3">
        <v>27.469116461774234</v>
      </c>
      <c r="AF62" s="47" t="s">
        <v>128</v>
      </c>
      <c r="AG62" s="54"/>
      <c r="AH62" s="54"/>
    </row>
    <row r="63" spans="1:34" x14ac:dyDescent="0.25">
      <c r="A63" s="41">
        <v>179</v>
      </c>
      <c r="B63" s="43"/>
      <c r="C63" s="43"/>
      <c r="D63" s="24"/>
      <c r="E63" s="43"/>
      <c r="F63" s="43"/>
      <c r="G63" s="43"/>
      <c r="H63" s="43"/>
      <c r="I63" s="43"/>
      <c r="J63" s="43"/>
      <c r="K63" s="43"/>
      <c r="L63" s="43"/>
      <c r="M63" s="63" t="s">
        <v>20</v>
      </c>
      <c r="N63" s="5">
        <v>520</v>
      </c>
      <c r="O63" s="7">
        <v>0.24</v>
      </c>
      <c r="P63" s="43"/>
      <c r="Q63" s="62">
        <v>44</v>
      </c>
      <c r="R63" s="43"/>
      <c r="S63" s="43"/>
      <c r="T63" s="2">
        <v>8.768157958984375</v>
      </c>
      <c r="U63" s="11">
        <v>0.33405000000000001</v>
      </c>
      <c r="V63" s="11">
        <v>1</v>
      </c>
      <c r="W63" s="11">
        <v>2.9290031661987306</v>
      </c>
      <c r="X63" s="11">
        <v>0</v>
      </c>
      <c r="Y63" s="19">
        <v>0</v>
      </c>
      <c r="Z63" s="11">
        <f t="shared" si="0"/>
        <v>2.9290031661987306</v>
      </c>
      <c r="AA63" s="46"/>
      <c r="AC63" s="3">
        <v>33.724787713315237</v>
      </c>
      <c r="AD63" s="47" t="s">
        <v>128</v>
      </c>
      <c r="AE63" s="3">
        <v>30.62596359937746</v>
      </c>
      <c r="AF63" s="47" t="s">
        <v>128</v>
      </c>
      <c r="AG63" s="54"/>
      <c r="AH63" s="54"/>
    </row>
    <row r="64" spans="1:34" x14ac:dyDescent="0.25">
      <c r="A64" s="41">
        <v>180</v>
      </c>
      <c r="B64" s="43"/>
      <c r="C64" s="43"/>
      <c r="D64" s="24"/>
      <c r="E64" s="45">
        <v>12.137500000000001</v>
      </c>
      <c r="F64" s="45">
        <v>24.000550425227026</v>
      </c>
      <c r="G64" s="45">
        <v>16.795147108288049</v>
      </c>
      <c r="H64" s="45">
        <v>16.680446363659051</v>
      </c>
      <c r="I64" s="45">
        <v>17.420084793660976</v>
      </c>
      <c r="J64" s="45">
        <v>16.983624473163076</v>
      </c>
      <c r="K64" s="45">
        <v>17.018244412229251</v>
      </c>
      <c r="L64" s="43"/>
      <c r="M64" s="64"/>
      <c r="N64" s="5">
        <v>540</v>
      </c>
      <c r="O64" s="6">
        <v>0.26</v>
      </c>
      <c r="P64" s="43"/>
      <c r="Q64" s="43"/>
      <c r="R64" s="43"/>
      <c r="S64" s="43"/>
      <c r="T64" s="2">
        <v>7.4087991714477539</v>
      </c>
      <c r="U64" s="11">
        <v>0.35126249999999998</v>
      </c>
      <c r="V64" s="11">
        <v>1</v>
      </c>
      <c r="W64" s="11">
        <v>2.6024333189606663</v>
      </c>
      <c r="X64" s="11">
        <v>0</v>
      </c>
      <c r="Y64" s="19">
        <v>0</v>
      </c>
      <c r="Z64" s="11">
        <f t="shared" si="0"/>
        <v>2.6024333189606663</v>
      </c>
      <c r="AA64" s="46"/>
      <c r="AC64" s="3">
        <v>36.327221032275901</v>
      </c>
      <c r="AD64" s="45">
        <v>31.552818308477626</v>
      </c>
      <c r="AE64" s="3">
        <v>33.456240889742624</v>
      </c>
      <c r="AF64" s="45">
        <v>26.938966326859681</v>
      </c>
      <c r="AG64" s="54"/>
      <c r="AH64" s="54"/>
    </row>
    <row r="65" spans="1:34" x14ac:dyDescent="0.25">
      <c r="A65" s="41">
        <v>181</v>
      </c>
      <c r="B65" s="4">
        <v>3</v>
      </c>
      <c r="C65" s="4">
        <v>10</v>
      </c>
      <c r="D65" s="24"/>
      <c r="E65" s="43"/>
      <c r="F65" s="43"/>
      <c r="G65" s="43"/>
      <c r="H65" s="43"/>
      <c r="I65" s="43"/>
      <c r="J65" s="43"/>
      <c r="K65" s="43"/>
      <c r="L65" s="43"/>
      <c r="M65" s="64"/>
      <c r="N65" s="5">
        <v>560</v>
      </c>
      <c r="O65" s="6">
        <v>0.28999999999999998</v>
      </c>
      <c r="P65" s="43"/>
      <c r="Q65" s="43"/>
      <c r="R65" s="14">
        <v>13.5</v>
      </c>
      <c r="S65" s="43"/>
      <c r="T65" s="2">
        <v>7.0045347213745117</v>
      </c>
      <c r="U65" s="11">
        <v>0.37708124999999992</v>
      </c>
      <c r="V65" s="11">
        <v>1</v>
      </c>
      <c r="W65" s="11">
        <v>2.6412787084043021</v>
      </c>
      <c r="X65" s="11">
        <v>2.6155249470757713</v>
      </c>
      <c r="Y65" s="19">
        <v>0</v>
      </c>
      <c r="Z65" s="11">
        <f t="shared" si="0"/>
        <v>5.2568036554800734</v>
      </c>
      <c r="AA65" s="46"/>
      <c r="AC65" s="3">
        <v>28.584024687755971</v>
      </c>
      <c r="AD65" s="47" t="s">
        <v>128</v>
      </c>
      <c r="AE65" s="3">
        <v>25.94088851662719</v>
      </c>
      <c r="AF65" s="47" t="s">
        <v>128</v>
      </c>
      <c r="AG65" s="54"/>
      <c r="AH65" s="54"/>
    </row>
    <row r="66" spans="1:34" x14ac:dyDescent="0.25">
      <c r="A66" s="41">
        <v>182</v>
      </c>
      <c r="B66" s="43"/>
      <c r="C66" s="43"/>
      <c r="D66" s="24"/>
      <c r="E66" s="45">
        <v>22.45</v>
      </c>
      <c r="F66" s="45">
        <v>24.29780441180495</v>
      </c>
      <c r="G66" s="45">
        <v>16.80600897533655</v>
      </c>
      <c r="H66" s="45">
        <v>16.872262478577952</v>
      </c>
      <c r="I66" s="45">
        <v>17.198685471500575</v>
      </c>
      <c r="J66" s="45">
        <v>16.813368310965625</v>
      </c>
      <c r="K66" s="45">
        <v>16.957183203987725</v>
      </c>
      <c r="L66" s="43"/>
      <c r="M66" s="64"/>
      <c r="N66" s="5">
        <v>580</v>
      </c>
      <c r="O66" s="7">
        <v>0.31</v>
      </c>
      <c r="P66" s="43"/>
      <c r="Q66" s="43"/>
      <c r="R66" s="43"/>
      <c r="S66" s="43"/>
      <c r="T66" s="2">
        <v>8.067103385925293</v>
      </c>
      <c r="U66" s="11">
        <v>0.39429374999999994</v>
      </c>
      <c r="V66" s="11">
        <v>1</v>
      </c>
      <c r="W66" s="11">
        <v>3.1808084456741805</v>
      </c>
      <c r="X66" s="11">
        <v>0</v>
      </c>
      <c r="Y66" s="19">
        <v>0</v>
      </c>
      <c r="Z66" s="11">
        <f t="shared" si="0"/>
        <v>3.1808084456741805</v>
      </c>
      <c r="AA66" s="46"/>
      <c r="AC66" s="3">
        <v>31.764833133430152</v>
      </c>
      <c r="AD66" s="45">
        <v>14.584272402841648</v>
      </c>
      <c r="AE66" s="3">
        <v>29.349540933705867</v>
      </c>
      <c r="AF66" s="45">
        <v>11.046275096647637</v>
      </c>
      <c r="AG66" s="54"/>
      <c r="AH66" s="54"/>
    </row>
    <row r="67" spans="1:34" x14ac:dyDescent="0.25">
      <c r="A67" s="41">
        <v>183</v>
      </c>
      <c r="B67" s="43"/>
      <c r="C67" s="43"/>
      <c r="D67" s="24"/>
      <c r="E67" s="43"/>
      <c r="F67" s="43"/>
      <c r="G67" s="43"/>
      <c r="H67" s="43"/>
      <c r="I67" s="43"/>
      <c r="J67" s="43"/>
      <c r="K67" s="43"/>
      <c r="L67" s="43"/>
      <c r="M67" s="64"/>
      <c r="N67" s="5">
        <v>600</v>
      </c>
      <c r="O67" s="6">
        <v>0.32</v>
      </c>
      <c r="P67" s="43"/>
      <c r="Q67" s="43"/>
      <c r="R67" s="43"/>
      <c r="S67" s="43"/>
      <c r="T67" s="2">
        <v>6.7505202293395996</v>
      </c>
      <c r="U67" s="11">
        <v>0.41150625000000002</v>
      </c>
      <c r="V67" s="11">
        <v>1</v>
      </c>
      <c r="W67" s="11">
        <v>2.7778812651246789</v>
      </c>
      <c r="X67" s="11">
        <v>0</v>
      </c>
      <c r="Y67" s="19">
        <v>0</v>
      </c>
      <c r="Z67" s="11">
        <f t="shared" si="0"/>
        <v>2.7778812651246789</v>
      </c>
      <c r="AA67" s="46"/>
      <c r="AC67" s="3">
        <v>34.542714398554828</v>
      </c>
      <c r="AD67" s="47" t="s">
        <v>128</v>
      </c>
      <c r="AE67" s="3">
        <v>32.355266170235041</v>
      </c>
      <c r="AF67" s="47" t="s">
        <v>128</v>
      </c>
      <c r="AG67" s="54"/>
      <c r="AH67" s="54"/>
    </row>
    <row r="68" spans="1:34" x14ac:dyDescent="0.25">
      <c r="A68" s="41">
        <v>184</v>
      </c>
      <c r="B68" s="43"/>
      <c r="C68" s="43"/>
      <c r="D68" s="24"/>
      <c r="E68" s="43"/>
      <c r="F68" s="43"/>
      <c r="G68" s="43"/>
      <c r="H68" s="43"/>
      <c r="I68" s="43"/>
      <c r="J68" s="43"/>
      <c r="K68" s="43"/>
      <c r="L68" s="43"/>
      <c r="M68" s="64"/>
      <c r="N68" s="5">
        <v>620</v>
      </c>
      <c r="O68" s="6">
        <v>0.35</v>
      </c>
      <c r="P68" s="43"/>
      <c r="Q68" s="43"/>
      <c r="R68" s="43"/>
      <c r="S68" s="43"/>
      <c r="T68" s="2">
        <v>8.2905511856079102</v>
      </c>
      <c r="U68" s="11">
        <v>0.44593125</v>
      </c>
      <c r="V68" s="11">
        <v>1</v>
      </c>
      <c r="W68" s="11">
        <v>3.6970158533871174</v>
      </c>
      <c r="X68" s="11">
        <v>0</v>
      </c>
      <c r="Y68" s="19">
        <v>0</v>
      </c>
      <c r="Z68" s="11">
        <f t="shared" si="0"/>
        <v>3.6970158533871174</v>
      </c>
      <c r="AA68" s="46"/>
      <c r="AC68" s="3">
        <v>38.239730251941943</v>
      </c>
      <c r="AD68" s="47" t="s">
        <v>128</v>
      </c>
      <c r="AE68" s="3">
        <v>36.280125995026651</v>
      </c>
      <c r="AF68" s="47" t="s">
        <v>128</v>
      </c>
      <c r="AG68" s="54"/>
      <c r="AH68" s="54"/>
    </row>
    <row r="69" spans="1:34" x14ac:dyDescent="0.25">
      <c r="A69" s="41">
        <v>185</v>
      </c>
      <c r="B69" s="43"/>
      <c r="C69" s="43"/>
      <c r="D69" s="24"/>
      <c r="E69" s="43"/>
      <c r="F69" s="43"/>
      <c r="G69" s="43"/>
      <c r="H69" s="43"/>
      <c r="I69" s="43"/>
      <c r="J69" s="43"/>
      <c r="K69" s="43"/>
      <c r="L69" s="43"/>
      <c r="M69" s="64"/>
      <c r="N69" s="5">
        <v>640</v>
      </c>
      <c r="O69" s="6">
        <v>0.38</v>
      </c>
      <c r="P69" s="43"/>
      <c r="Q69" s="43"/>
      <c r="R69" s="43"/>
      <c r="S69" s="43"/>
      <c r="T69" s="2">
        <v>9.8011875152587891</v>
      </c>
      <c r="U69" s="11">
        <v>0.48035624999999998</v>
      </c>
      <c r="V69" s="11">
        <v>1</v>
      </c>
      <c r="W69" s="11">
        <v>4.7080616803765292</v>
      </c>
      <c r="X69" s="11">
        <v>0</v>
      </c>
      <c r="Y69" s="19">
        <v>0</v>
      </c>
      <c r="Z69" s="11">
        <f t="shared" si="0"/>
        <v>4.7080616803765292</v>
      </c>
      <c r="AA69" s="46"/>
      <c r="AC69" s="3">
        <v>43.00318089326408</v>
      </c>
      <c r="AD69" s="47" t="s">
        <v>128</v>
      </c>
      <c r="AE69" s="3">
        <v>41.271420607753285</v>
      </c>
      <c r="AF69" s="47" t="s">
        <v>128</v>
      </c>
      <c r="AG69" s="54"/>
      <c r="AH69" s="54"/>
    </row>
    <row r="70" spans="1:34" x14ac:dyDescent="0.25">
      <c r="A70" s="41">
        <v>186</v>
      </c>
      <c r="B70" s="43"/>
      <c r="C70" s="43"/>
      <c r="D70" s="24"/>
      <c r="E70" s="43"/>
      <c r="F70" s="43"/>
      <c r="G70" s="43"/>
      <c r="H70" s="43"/>
      <c r="I70" s="43"/>
      <c r="J70" s="43"/>
      <c r="K70" s="43"/>
      <c r="L70" s="43"/>
      <c r="M70" s="63" t="s">
        <v>21</v>
      </c>
      <c r="N70" s="5">
        <v>660</v>
      </c>
      <c r="O70" s="6">
        <v>0.42</v>
      </c>
      <c r="P70" s="43"/>
      <c r="Q70" s="62">
        <v>69</v>
      </c>
      <c r="R70" s="43"/>
      <c r="S70" s="43"/>
      <c r="T70" s="2">
        <v>5.8991212844848633</v>
      </c>
      <c r="U70" s="11">
        <v>0.51478124999999997</v>
      </c>
      <c r="V70" s="11">
        <v>1</v>
      </c>
      <c r="W70" s="11">
        <v>3.0367570287287236</v>
      </c>
      <c r="X70" s="11">
        <v>0</v>
      </c>
      <c r="Y70" s="19">
        <v>0</v>
      </c>
      <c r="Z70" s="11">
        <f t="shared" ref="Z70:Z133" si="1">W70+X70</f>
        <v>3.0367570287287236</v>
      </c>
      <c r="AA70" s="46"/>
      <c r="AC70" s="3">
        <v>45.884669056775998</v>
      </c>
      <c r="AD70" s="47" t="s">
        <v>128</v>
      </c>
      <c r="AE70" s="3">
        <v>44.380752742669699</v>
      </c>
      <c r="AF70" s="47" t="s">
        <v>128</v>
      </c>
      <c r="AG70" s="54"/>
      <c r="AH70" s="54"/>
    </row>
    <row r="71" spans="1:34" x14ac:dyDescent="0.25">
      <c r="A71" s="41">
        <v>187</v>
      </c>
      <c r="B71" s="43"/>
      <c r="C71" s="43"/>
      <c r="D71" s="24"/>
      <c r="E71" s="45">
        <v>10.100000000000001</v>
      </c>
      <c r="F71" s="45">
        <v>22.060465046308824</v>
      </c>
      <c r="G71" s="45">
        <v>16.27934690616555</v>
      </c>
      <c r="H71" s="45">
        <v>16.447567869874977</v>
      </c>
      <c r="I71" s="45">
        <v>17.046402114406273</v>
      </c>
      <c r="J71" s="45">
        <v>16.644381854753298</v>
      </c>
      <c r="K71" s="45">
        <v>16.996542504137601</v>
      </c>
      <c r="L71" s="43"/>
      <c r="M71" s="64"/>
      <c r="N71" s="5">
        <v>680</v>
      </c>
      <c r="O71" s="6">
        <v>0.46</v>
      </c>
      <c r="P71" s="43"/>
      <c r="Q71" s="43"/>
      <c r="R71" s="43"/>
      <c r="S71" s="43"/>
      <c r="T71" s="2">
        <v>3.5961766242980957</v>
      </c>
      <c r="U71" s="11">
        <v>0.55781249999999993</v>
      </c>
      <c r="V71" s="11">
        <v>0.95547548005701954</v>
      </c>
      <c r="W71" s="11">
        <v>1.916676430265885</v>
      </c>
      <c r="X71" s="11">
        <v>0</v>
      </c>
      <c r="Y71" s="19">
        <v>0</v>
      </c>
      <c r="Z71" s="11">
        <f t="shared" si="1"/>
        <v>1.916676430265885</v>
      </c>
      <c r="AA71" s="46"/>
      <c r="AC71" s="3">
        <v>47.696880546326213</v>
      </c>
      <c r="AD71" s="45">
        <v>42.675360532951942</v>
      </c>
      <c r="AE71" s="3">
        <v>46.420808203624411</v>
      </c>
      <c r="AF71" s="45">
        <v>38.688606976892757</v>
      </c>
      <c r="AG71" s="54"/>
      <c r="AH71" s="54"/>
    </row>
    <row r="72" spans="1:34" x14ac:dyDescent="0.25">
      <c r="A72" s="41">
        <v>188</v>
      </c>
      <c r="B72" s="4">
        <v>7</v>
      </c>
      <c r="C72" s="4">
        <v>0</v>
      </c>
      <c r="D72" s="24"/>
      <c r="E72" s="43"/>
      <c r="F72" s="43"/>
      <c r="G72" s="43"/>
      <c r="H72" s="43"/>
      <c r="I72" s="43"/>
      <c r="J72" s="43"/>
      <c r="K72" s="43"/>
      <c r="L72" s="43"/>
      <c r="M72" s="64"/>
      <c r="N72" s="5">
        <v>700</v>
      </c>
      <c r="O72" s="7">
        <v>0.5</v>
      </c>
      <c r="P72" s="43"/>
      <c r="Q72" s="43"/>
      <c r="R72" s="43"/>
      <c r="S72" s="43"/>
      <c r="T72" s="2">
        <v>5.9475874900817871</v>
      </c>
      <c r="U72" s="11">
        <v>0.55781249999999993</v>
      </c>
      <c r="V72" s="11">
        <v>0.92461222192178061</v>
      </c>
      <c r="W72" s="11">
        <v>3.0675292407617163</v>
      </c>
      <c r="X72" s="11">
        <v>2.625</v>
      </c>
      <c r="Y72" s="19">
        <v>0</v>
      </c>
      <c r="Z72" s="11">
        <f t="shared" si="1"/>
        <v>5.6925292407617167</v>
      </c>
      <c r="AA72" s="46"/>
      <c r="AC72" s="3">
        <v>46.264628471692582</v>
      </c>
      <c r="AD72" s="47" t="s">
        <v>128</v>
      </c>
      <c r="AE72" s="3">
        <v>45.216400100395276</v>
      </c>
      <c r="AF72" s="47" t="s">
        <v>128</v>
      </c>
      <c r="AG72" s="54"/>
      <c r="AH72" s="54"/>
    </row>
    <row r="73" spans="1:34" x14ac:dyDescent="0.25">
      <c r="A73" s="41">
        <v>189</v>
      </c>
      <c r="B73" s="43"/>
      <c r="C73" s="43"/>
      <c r="D73" s="24"/>
      <c r="E73" s="45">
        <v>11.474999999999998</v>
      </c>
      <c r="F73" s="45">
        <v>21.621334133007323</v>
      </c>
      <c r="G73" s="45">
        <v>16.143688342926101</v>
      </c>
      <c r="H73" s="45">
        <v>16.376327632105774</v>
      </c>
      <c r="I73" s="45">
        <v>16.970549264350751</v>
      </c>
      <c r="J73" s="45">
        <v>16.4675663198182</v>
      </c>
      <c r="K73" s="45">
        <v>16.743393479069049</v>
      </c>
      <c r="L73" s="43"/>
      <c r="M73" s="64"/>
      <c r="N73" s="5">
        <v>720</v>
      </c>
      <c r="O73" s="6">
        <v>0.51</v>
      </c>
      <c r="P73" s="43"/>
      <c r="Q73" s="43"/>
      <c r="R73" s="43"/>
      <c r="S73" s="43"/>
      <c r="T73" s="2">
        <v>6.2335667610168457</v>
      </c>
      <c r="U73" s="11">
        <v>0.55781249999999993</v>
      </c>
      <c r="V73" s="11">
        <v>0.98212220312784049</v>
      </c>
      <c r="W73" s="11">
        <v>3.4149974726261552</v>
      </c>
      <c r="X73" s="11">
        <v>0</v>
      </c>
      <c r="Y73" s="19">
        <v>0</v>
      </c>
      <c r="Z73" s="11">
        <f t="shared" si="1"/>
        <v>3.4149974726261552</v>
      </c>
      <c r="AA73" s="46"/>
      <c r="AC73" s="3">
        <v>49.584042583394073</v>
      </c>
      <c r="AD73" s="45">
        <v>42.5509496758824</v>
      </c>
      <c r="AE73" s="3">
        <v>48.763658183501263</v>
      </c>
      <c r="AF73" s="45">
        <v>38.998039075077557</v>
      </c>
      <c r="AG73" s="54"/>
      <c r="AH73" s="54"/>
    </row>
    <row r="74" spans="1:34" x14ac:dyDescent="0.25">
      <c r="A74" s="41">
        <v>190</v>
      </c>
      <c r="B74" s="43"/>
      <c r="C74" s="43"/>
      <c r="D74" s="24"/>
      <c r="E74" s="43"/>
      <c r="F74" s="43"/>
      <c r="G74" s="43"/>
      <c r="H74" s="43"/>
      <c r="I74" s="43"/>
      <c r="J74" s="43"/>
      <c r="K74" s="43"/>
      <c r="L74" s="43"/>
      <c r="M74" s="64"/>
      <c r="N74" s="5">
        <v>740</v>
      </c>
      <c r="O74" s="6">
        <v>0.52</v>
      </c>
      <c r="P74" s="43"/>
      <c r="Q74" s="43"/>
      <c r="R74" s="43"/>
      <c r="S74" s="43"/>
      <c r="T74" s="2">
        <v>7.8731985092163086</v>
      </c>
      <c r="U74" s="11">
        <v>0.55781249999999993</v>
      </c>
      <c r="V74" s="11">
        <v>0.91243319726394201</v>
      </c>
      <c r="W74" s="11">
        <v>4.0071954137179429</v>
      </c>
      <c r="X74" s="11">
        <v>0</v>
      </c>
      <c r="Y74" s="19">
        <v>0</v>
      </c>
      <c r="Z74" s="11">
        <f t="shared" si="1"/>
        <v>4.0071954137179429</v>
      </c>
      <c r="AA74" s="46"/>
      <c r="AC74" s="3">
        <v>53.493722209724901</v>
      </c>
      <c r="AD74" s="47" t="s">
        <v>128</v>
      </c>
      <c r="AE74" s="3">
        <v>52.901181781236588</v>
      </c>
      <c r="AF74" s="47" t="s">
        <v>128</v>
      </c>
      <c r="AG74" s="54"/>
      <c r="AH74" s="54"/>
    </row>
    <row r="75" spans="1:34" x14ac:dyDescent="0.25">
      <c r="A75" s="41">
        <v>191</v>
      </c>
      <c r="B75" s="43"/>
      <c r="C75" s="43"/>
      <c r="D75" s="24"/>
      <c r="E75" s="43"/>
      <c r="F75" s="43"/>
      <c r="G75" s="43"/>
      <c r="H75" s="43"/>
      <c r="I75" s="43"/>
      <c r="J75" s="43"/>
      <c r="K75" s="43"/>
      <c r="L75" s="43"/>
      <c r="M75" s="64"/>
      <c r="N75" s="5">
        <v>760</v>
      </c>
      <c r="O75" s="6">
        <v>0.51</v>
      </c>
      <c r="P75" s="43"/>
      <c r="Q75" s="43"/>
      <c r="R75" s="43"/>
      <c r="S75" s="43"/>
      <c r="T75" s="2">
        <v>6.9537339210510254</v>
      </c>
      <c r="U75" s="11">
        <v>0.55781249999999993</v>
      </c>
      <c r="V75" s="11">
        <v>0.82984286786102635</v>
      </c>
      <c r="W75" s="11">
        <v>3.2188606566895799</v>
      </c>
      <c r="X75" s="11">
        <v>0</v>
      </c>
      <c r="Y75" s="19">
        <v>0</v>
      </c>
      <c r="Z75" s="11">
        <f t="shared" si="1"/>
        <v>3.2188606566895799</v>
      </c>
      <c r="AA75" s="46"/>
      <c r="AC75" s="3">
        <v>56.649199894740605</v>
      </c>
      <c r="AD75" s="47" t="s">
        <v>128</v>
      </c>
      <c r="AE75" s="3">
        <v>56.256393939831135</v>
      </c>
      <c r="AF75" s="47" t="s">
        <v>128</v>
      </c>
      <c r="AG75" s="54"/>
      <c r="AH75" s="54"/>
    </row>
    <row r="76" spans="1:34" x14ac:dyDescent="0.25">
      <c r="A76" s="41">
        <v>192</v>
      </c>
      <c r="B76" s="43"/>
      <c r="C76" s="43"/>
      <c r="D76" s="24"/>
      <c r="E76" s="45">
        <v>9.1625000000000014</v>
      </c>
      <c r="F76" s="45">
        <v>19.414113709333648</v>
      </c>
      <c r="G76" s="45">
        <v>15.92347131489845</v>
      </c>
      <c r="H76" s="45">
        <v>16.087046310227826</v>
      </c>
      <c r="I76" s="45">
        <v>16.8301808485583</v>
      </c>
      <c r="J76" s="45">
        <v>16.955178568009899</v>
      </c>
      <c r="K76" s="45">
        <v>17.133665444652376</v>
      </c>
      <c r="L76" s="43"/>
      <c r="M76" s="63" t="s">
        <v>86</v>
      </c>
      <c r="N76" s="5">
        <v>780</v>
      </c>
      <c r="O76" s="6">
        <v>0.5</v>
      </c>
      <c r="P76" s="43"/>
      <c r="Q76" s="62">
        <v>90</v>
      </c>
      <c r="R76" s="43"/>
      <c r="S76" s="43"/>
      <c r="T76" s="2">
        <v>6.5365676879882813</v>
      </c>
      <c r="U76" s="11">
        <v>0.55781249999999993</v>
      </c>
      <c r="V76" s="11">
        <v>0.77076291990426593</v>
      </c>
      <c r="W76" s="11">
        <v>2.8103396985194116</v>
      </c>
      <c r="X76" s="11">
        <v>0</v>
      </c>
      <c r="Y76" s="19">
        <v>0</v>
      </c>
      <c r="Z76" s="11">
        <f t="shared" si="1"/>
        <v>2.8103396985194116</v>
      </c>
      <c r="AA76" s="46"/>
      <c r="AC76" s="3">
        <v>59.414038920164799</v>
      </c>
      <c r="AD76" s="45">
        <v>54.169855996620228</v>
      </c>
      <c r="AE76" s="3">
        <v>59.220967438834172</v>
      </c>
      <c r="AF76" s="45">
        <v>50.692381034235353</v>
      </c>
      <c r="AG76" s="54"/>
      <c r="AH76" s="54"/>
    </row>
    <row r="77" spans="1:34" x14ac:dyDescent="0.25">
      <c r="A77" s="41">
        <v>193</v>
      </c>
      <c r="B77" s="4">
        <v>15</v>
      </c>
      <c r="C77" s="43"/>
      <c r="D77" s="24"/>
      <c r="E77" s="43"/>
      <c r="F77" s="43"/>
      <c r="G77" s="43"/>
      <c r="H77" s="43"/>
      <c r="I77" s="43"/>
      <c r="J77" s="43"/>
      <c r="K77" s="43"/>
      <c r="L77" s="43"/>
      <c r="M77" s="64"/>
      <c r="N77" s="5">
        <v>800</v>
      </c>
      <c r="O77" s="7">
        <v>0.5</v>
      </c>
      <c r="P77" s="43"/>
      <c r="Q77" s="43"/>
      <c r="R77" s="43"/>
      <c r="S77" s="43"/>
      <c r="T77" s="2">
        <v>6.560150146484375</v>
      </c>
      <c r="U77" s="11">
        <v>0.55781249999999993</v>
      </c>
      <c r="V77" s="11">
        <v>0.72413754168892108</v>
      </c>
      <c r="W77" s="11">
        <v>2.6498609485409244</v>
      </c>
      <c r="X77" s="11">
        <v>3.9102891979434506</v>
      </c>
      <c r="Y77" s="19">
        <v>0</v>
      </c>
      <c r="Z77" s="11">
        <f t="shared" si="1"/>
        <v>6.560150146484375</v>
      </c>
      <c r="AA77" s="46"/>
      <c r="AC77" s="3">
        <v>51.528516642702549</v>
      </c>
      <c r="AD77" s="47" t="s">
        <v>128</v>
      </c>
      <c r="AE77" s="3">
        <v>51.535179634950765</v>
      </c>
      <c r="AF77" s="47" t="s">
        <v>128</v>
      </c>
      <c r="AG77" s="54"/>
      <c r="AH77" s="54"/>
    </row>
    <row r="78" spans="1:34" x14ac:dyDescent="0.25">
      <c r="A78" s="41">
        <v>194</v>
      </c>
      <c r="B78" s="43"/>
      <c r="C78" s="43"/>
      <c r="D78" s="24"/>
      <c r="E78" s="43"/>
      <c r="F78" s="43"/>
      <c r="G78" s="43"/>
      <c r="H78" s="43"/>
      <c r="I78" s="43"/>
      <c r="J78" s="43"/>
      <c r="K78" s="43"/>
      <c r="L78" s="43"/>
      <c r="M78" s="64"/>
      <c r="N78" s="5">
        <v>820</v>
      </c>
      <c r="O78" s="6">
        <v>0.49</v>
      </c>
      <c r="P78" s="43"/>
      <c r="Q78" s="43"/>
      <c r="R78" s="43"/>
      <c r="S78" s="43"/>
      <c r="T78" s="2">
        <v>6.0627589225769043</v>
      </c>
      <c r="U78" s="11">
        <v>0.55781249999999993</v>
      </c>
      <c r="V78" s="11">
        <v>0.93929815295941277</v>
      </c>
      <c r="W78" s="11">
        <v>3.1765961844372539</v>
      </c>
      <c r="X78" s="11">
        <v>0.58971080205654935</v>
      </c>
      <c r="Y78" s="19">
        <v>0</v>
      </c>
      <c r="Z78" s="11">
        <f t="shared" si="1"/>
        <v>3.7663069864938032</v>
      </c>
      <c r="AA78" s="46"/>
      <c r="AC78" s="3">
        <v>54.639377197034669</v>
      </c>
      <c r="AD78" s="47" t="s">
        <v>128</v>
      </c>
      <c r="AE78" s="3">
        <v>54.845774662861729</v>
      </c>
      <c r="AF78" s="47" t="s">
        <v>128</v>
      </c>
      <c r="AG78" s="54"/>
      <c r="AH78" s="54"/>
    </row>
    <row r="79" spans="1:34" x14ac:dyDescent="0.25">
      <c r="A79" s="41">
        <v>195</v>
      </c>
      <c r="B79" s="43"/>
      <c r="C79" s="4">
        <v>0</v>
      </c>
      <c r="D79" s="24"/>
      <c r="E79" s="43"/>
      <c r="F79" s="43"/>
      <c r="G79" s="43"/>
      <c r="H79" s="43"/>
      <c r="I79" s="43"/>
      <c r="J79" s="43"/>
      <c r="K79" s="43"/>
      <c r="L79" s="43"/>
      <c r="M79" s="64"/>
      <c r="N79" s="5">
        <v>840</v>
      </c>
      <c r="O79" s="6">
        <v>0.47</v>
      </c>
      <c r="P79" s="43"/>
      <c r="Q79" s="43"/>
      <c r="R79" s="14">
        <v>0</v>
      </c>
      <c r="S79" s="43"/>
      <c r="T79" s="2">
        <v>6.0211834907531738</v>
      </c>
      <c r="U79" s="11">
        <v>0.55781249999999993</v>
      </c>
      <c r="V79" s="11">
        <v>0.88249819122037765</v>
      </c>
      <c r="W79" s="11">
        <v>2.9640390994307122</v>
      </c>
      <c r="X79" s="11">
        <v>0</v>
      </c>
      <c r="Y79" s="19">
        <v>0</v>
      </c>
      <c r="Z79" s="11">
        <f t="shared" si="1"/>
        <v>2.9640390994307122</v>
      </c>
      <c r="AA79" s="46"/>
      <c r="AC79" s="3">
        <v>57.550588039778397</v>
      </c>
      <c r="AD79" s="47" t="s">
        <v>128</v>
      </c>
      <c r="AE79" s="3">
        <v>57.9567199791843</v>
      </c>
      <c r="AF79" s="47" t="s">
        <v>128</v>
      </c>
      <c r="AG79" s="54"/>
      <c r="AH79" s="54"/>
    </row>
    <row r="80" spans="1:34" x14ac:dyDescent="0.25">
      <c r="A80" s="41">
        <v>196</v>
      </c>
      <c r="B80" s="4">
        <v>2</v>
      </c>
      <c r="C80" s="43"/>
      <c r="D80" s="24"/>
      <c r="E80" s="45">
        <v>13.762499999999999</v>
      </c>
      <c r="F80" s="45">
        <v>18.487789362407849</v>
      </c>
      <c r="G80" s="45">
        <v>15.634483394023825</v>
      </c>
      <c r="H80" s="45">
        <v>16.062910134934</v>
      </c>
      <c r="I80" s="45">
        <v>16.754353100820449</v>
      </c>
      <c r="J80" s="45">
        <v>16.679375873869901</v>
      </c>
      <c r="K80" s="45">
        <v>16.728782495348749</v>
      </c>
      <c r="L80" s="43"/>
      <c r="M80" s="63" t="s">
        <v>85</v>
      </c>
      <c r="N80" s="5">
        <v>860</v>
      </c>
      <c r="O80" s="6">
        <v>0.45</v>
      </c>
      <c r="P80" s="43"/>
      <c r="Q80" s="62">
        <v>113</v>
      </c>
      <c r="R80" s="43"/>
      <c r="S80" s="43"/>
      <c r="T80" s="2">
        <v>7.9740548133850098</v>
      </c>
      <c r="U80" s="11">
        <v>0.55781249999999993</v>
      </c>
      <c r="V80" s="11">
        <v>0.8327787522230945</v>
      </c>
      <c r="W80" s="11">
        <v>3.7042227501575158</v>
      </c>
      <c r="X80" s="11">
        <v>0.75</v>
      </c>
      <c r="Y80" s="19">
        <v>0</v>
      </c>
      <c r="Z80" s="11">
        <f t="shared" si="1"/>
        <v>4.4542227501575162</v>
      </c>
      <c r="AA80" s="46"/>
      <c r="AC80" s="3">
        <v>59.94840852500591</v>
      </c>
      <c r="AD80" s="45">
        <v>50.988201325902978</v>
      </c>
      <c r="AE80" s="3">
        <v>60.554274937990655</v>
      </c>
      <c r="AF80" s="45">
        <v>48.495230582277578</v>
      </c>
      <c r="AG80" s="54"/>
      <c r="AH80" s="54"/>
    </row>
    <row r="81" spans="1:34" x14ac:dyDescent="0.25">
      <c r="A81" s="41">
        <v>197</v>
      </c>
      <c r="B81" s="43"/>
      <c r="C81" s="43"/>
      <c r="D81" s="24"/>
      <c r="E81" s="43"/>
      <c r="F81" s="43"/>
      <c r="G81" s="43"/>
      <c r="H81" s="43"/>
      <c r="I81" s="43"/>
      <c r="J81" s="43"/>
      <c r="K81" s="43"/>
      <c r="L81" s="43"/>
      <c r="M81" s="64"/>
      <c r="N81" s="5">
        <v>880</v>
      </c>
      <c r="O81" s="6">
        <v>0.43</v>
      </c>
      <c r="P81" s="43"/>
      <c r="Q81" s="43"/>
      <c r="R81" s="43"/>
      <c r="S81" s="43"/>
      <c r="T81" s="2">
        <v>6.3704409599304199</v>
      </c>
      <c r="U81" s="11">
        <v>0.55781249999999993</v>
      </c>
      <c r="V81" s="11">
        <v>0.79661446787021983</v>
      </c>
      <c r="W81" s="11">
        <v>2.8307787506805058</v>
      </c>
      <c r="X81" s="11">
        <v>0</v>
      </c>
      <c r="Y81" s="19">
        <v>0</v>
      </c>
      <c r="Z81" s="11">
        <f t="shared" si="1"/>
        <v>2.8307787506805058</v>
      </c>
      <c r="AA81" s="46"/>
      <c r="AC81" s="3">
        <v>62.742882325107843</v>
      </c>
      <c r="AD81" s="47" t="s">
        <v>128</v>
      </c>
      <c r="AE81" s="3">
        <v>63.548483211671432</v>
      </c>
      <c r="AF81" s="47" t="s">
        <v>128</v>
      </c>
      <c r="AG81" s="54"/>
      <c r="AH81" s="54"/>
    </row>
    <row r="82" spans="1:34" x14ac:dyDescent="0.25">
      <c r="A82" s="41">
        <v>198</v>
      </c>
      <c r="B82" s="43"/>
      <c r="C82" s="43"/>
      <c r="D82" s="24"/>
      <c r="E82" s="43"/>
      <c r="F82" s="43"/>
      <c r="G82" s="43"/>
      <c r="H82" s="43"/>
      <c r="I82" s="43"/>
      <c r="J82" s="43"/>
      <c r="K82" s="43"/>
      <c r="L82" s="43"/>
      <c r="M82" s="64"/>
      <c r="N82" s="5">
        <v>900</v>
      </c>
      <c r="O82" s="6">
        <v>0.45</v>
      </c>
      <c r="P82" s="43"/>
      <c r="Q82" s="43"/>
      <c r="R82" s="43"/>
      <c r="S82" s="43"/>
      <c r="T82" s="2">
        <v>7.2474818229675293</v>
      </c>
      <c r="U82" s="11">
        <v>0.55781249999999993</v>
      </c>
      <c r="V82" s="11">
        <v>0.75319847951074659</v>
      </c>
      <c r="W82" s="11">
        <v>3.0449825738979799</v>
      </c>
      <c r="X82" s="11">
        <v>0</v>
      </c>
      <c r="Y82" s="19">
        <v>0</v>
      </c>
      <c r="Z82" s="11">
        <f t="shared" si="1"/>
        <v>3.0449825738979799</v>
      </c>
      <c r="AA82" s="46"/>
      <c r="AC82" s="3">
        <v>65.789517025511515</v>
      </c>
      <c r="AD82" s="47" t="s">
        <v>128</v>
      </c>
      <c r="AE82" s="3">
        <v>66.79485238565394</v>
      </c>
      <c r="AF82" s="47" t="s">
        <v>128</v>
      </c>
      <c r="AG82" s="54"/>
      <c r="AH82" s="54"/>
    </row>
    <row r="83" spans="1:34" x14ac:dyDescent="0.25">
      <c r="A83" s="41">
        <v>199</v>
      </c>
      <c r="B83" s="43"/>
      <c r="C83" s="43"/>
      <c r="D83" s="24"/>
      <c r="E83" s="45">
        <v>8.9624999999999986</v>
      </c>
      <c r="F83" s="45">
        <v>17.226620941973302</v>
      </c>
      <c r="G83" s="45">
        <v>14.987946939494226</v>
      </c>
      <c r="H83" s="45">
        <v>15.914523473224175</v>
      </c>
      <c r="I83" s="45">
        <v>16.856366876180299</v>
      </c>
      <c r="J83" s="45">
        <v>16.656611380370649</v>
      </c>
      <c r="K83" s="45">
        <v>17.045846205728424</v>
      </c>
      <c r="L83" s="43"/>
      <c r="M83" s="64"/>
      <c r="N83" s="5">
        <v>910</v>
      </c>
      <c r="O83" s="7">
        <v>0.35</v>
      </c>
      <c r="P83" s="43"/>
      <c r="Q83" s="43"/>
      <c r="R83" s="43"/>
      <c r="S83" s="43"/>
      <c r="T83" s="2">
        <v>7.3876214027404785</v>
      </c>
      <c r="U83" s="11">
        <v>0.55781249999999993</v>
      </c>
      <c r="V83" s="11">
        <v>0.69321472360706926</v>
      </c>
      <c r="W83" s="11">
        <v>2.856673797791788</v>
      </c>
      <c r="X83" s="11">
        <v>0</v>
      </c>
      <c r="Y83" s="19">
        <v>0</v>
      </c>
      <c r="Z83" s="11">
        <f t="shared" si="1"/>
        <v>2.856673797791788</v>
      </c>
      <c r="AA83" s="46"/>
      <c r="AC83" s="3">
        <v>68.68723067138616</v>
      </c>
      <c r="AD83" s="45">
        <v>64.356475935924905</v>
      </c>
      <c r="AE83" s="3">
        <v>69.792433268318007</v>
      </c>
      <c r="AF83" s="45">
        <v>62.311808798438747</v>
      </c>
      <c r="AG83" s="54"/>
      <c r="AH83" s="54"/>
    </row>
    <row r="84" spans="1:34" x14ac:dyDescent="0.25">
      <c r="A84" s="41">
        <v>200</v>
      </c>
      <c r="B84" s="43"/>
      <c r="C84" s="4">
        <v>17.600000000000001</v>
      </c>
      <c r="D84" s="24"/>
      <c r="E84" s="43"/>
      <c r="F84" s="43"/>
      <c r="G84" s="43"/>
      <c r="H84" s="43"/>
      <c r="I84" s="43"/>
      <c r="J84" s="43"/>
      <c r="K84" s="43"/>
      <c r="L84" s="43"/>
      <c r="M84" s="63" t="s">
        <v>22</v>
      </c>
      <c r="N84" s="5">
        <v>920</v>
      </c>
      <c r="O84" s="7">
        <v>0.47</v>
      </c>
      <c r="P84" s="43"/>
      <c r="Q84" s="62">
        <v>113</v>
      </c>
      <c r="R84" s="14">
        <v>29</v>
      </c>
      <c r="S84" s="43"/>
      <c r="T84" s="2">
        <v>6.9454994201660156</v>
      </c>
      <c r="U84" s="11">
        <v>0.42871874999999993</v>
      </c>
      <c r="V84" s="11">
        <v>0.64069201896241657</v>
      </c>
      <c r="W84" s="11">
        <v>1.9077667321229321</v>
      </c>
      <c r="X84" s="11">
        <v>1.212855926706272</v>
      </c>
      <c r="Y84" s="19">
        <v>0</v>
      </c>
      <c r="Z84" s="11">
        <f t="shared" si="1"/>
        <v>3.1206226588292041</v>
      </c>
      <c r="AA84" s="46"/>
      <c r="AC84" s="3">
        <v>54.259247995207403</v>
      </c>
      <c r="AD84" s="47" t="s">
        <v>128</v>
      </c>
      <c r="AE84" s="3">
        <v>55.464317828928671</v>
      </c>
      <c r="AF84" s="47" t="s">
        <v>128</v>
      </c>
      <c r="AG84" s="54"/>
      <c r="AH84" s="54"/>
    </row>
    <row r="85" spans="1:34" x14ac:dyDescent="0.25">
      <c r="A85" s="41">
        <v>201</v>
      </c>
      <c r="B85" s="4">
        <v>1.5</v>
      </c>
      <c r="C85" s="43"/>
      <c r="D85" s="24"/>
      <c r="E85" s="45">
        <v>20.137499999999999</v>
      </c>
      <c r="F85" s="45">
        <v>17.288279723840574</v>
      </c>
      <c r="G85" s="45">
        <v>14.6846215505443</v>
      </c>
      <c r="H85" s="45">
        <v>16.127969784586334</v>
      </c>
      <c r="I85" s="45">
        <v>16.536441948150649</v>
      </c>
      <c r="J85" s="45">
        <v>16.587732147781399</v>
      </c>
      <c r="K85" s="45">
        <v>16.941262151649148</v>
      </c>
      <c r="L85" s="43"/>
      <c r="M85" s="64"/>
      <c r="N85" s="5">
        <v>930</v>
      </c>
      <c r="O85" s="6">
        <v>0.5</v>
      </c>
      <c r="P85" s="43"/>
      <c r="Q85" s="43"/>
      <c r="R85" s="43"/>
      <c r="S85" s="43"/>
      <c r="T85" s="2">
        <v>6.8643474578857422</v>
      </c>
      <c r="U85" s="11">
        <v>0.56641875000000008</v>
      </c>
      <c r="V85" s="11">
        <v>0.97176219975543554</v>
      </c>
      <c r="W85" s="11">
        <v>3.7783038537075497</v>
      </c>
      <c r="X85" s="11">
        <v>0.55125000000000002</v>
      </c>
      <c r="Y85" s="19">
        <v>0</v>
      </c>
      <c r="Z85" s="11">
        <f t="shared" si="1"/>
        <v>4.3295538537075497</v>
      </c>
      <c r="AA85" s="46"/>
      <c r="AC85" s="3">
        <v>57.172052289273395</v>
      </c>
      <c r="AD85" s="45">
        <v>47.678636823086372</v>
      </c>
      <c r="AE85" s="3">
        <v>58.476989359784085</v>
      </c>
      <c r="AF85" s="45">
        <v>46.182200564589969</v>
      </c>
      <c r="AG85" s="54"/>
      <c r="AH85" s="54"/>
    </row>
    <row r="86" spans="1:34" x14ac:dyDescent="0.25">
      <c r="A86" s="41">
        <v>202</v>
      </c>
      <c r="B86" s="43"/>
      <c r="C86" s="43"/>
      <c r="D86" s="24"/>
      <c r="E86" s="43"/>
      <c r="F86" s="43"/>
      <c r="G86" s="43"/>
      <c r="H86" s="43"/>
      <c r="I86" s="43"/>
      <c r="J86" s="43"/>
      <c r="K86" s="43"/>
      <c r="L86" s="43"/>
      <c r="M86" s="63" t="s">
        <v>23</v>
      </c>
      <c r="N86" s="5">
        <v>940</v>
      </c>
      <c r="O86" s="6">
        <v>0.53</v>
      </c>
      <c r="P86" s="43"/>
      <c r="Q86" s="62">
        <v>118</v>
      </c>
      <c r="R86" s="43"/>
      <c r="S86" s="43"/>
      <c r="T86" s="2">
        <v>7.9068183898925781</v>
      </c>
      <c r="U86" s="11">
        <v>0.57502500000000001</v>
      </c>
      <c r="V86" s="11">
        <v>0.91834855946459892</v>
      </c>
      <c r="W86" s="11">
        <v>4.1753803154079359</v>
      </c>
      <c r="X86" s="11">
        <v>0</v>
      </c>
      <c r="Y86" s="19">
        <v>0</v>
      </c>
      <c r="Z86" s="11">
        <f t="shared" si="1"/>
        <v>4.1753803154079359</v>
      </c>
      <c r="AA86" s="46"/>
      <c r="AC86" s="3">
        <v>61.482038443577579</v>
      </c>
      <c r="AD86" s="47" t="s">
        <v>128</v>
      </c>
      <c r="AE86" s="3">
        <v>62.88684275087769</v>
      </c>
      <c r="AF86" s="47" t="s">
        <v>128</v>
      </c>
      <c r="AG86" s="54"/>
      <c r="AH86" s="54"/>
    </row>
    <row r="87" spans="1:34" x14ac:dyDescent="0.25">
      <c r="A87" s="41">
        <v>203</v>
      </c>
      <c r="B87" s="43"/>
      <c r="C87" s="43"/>
      <c r="D87" s="24"/>
      <c r="E87" s="43"/>
      <c r="F87" s="43"/>
      <c r="G87" s="43"/>
      <c r="H87" s="43"/>
      <c r="I87" s="43"/>
      <c r="J87" s="43"/>
      <c r="K87" s="43"/>
      <c r="L87" s="43"/>
      <c r="M87" s="64"/>
      <c r="N87" s="5">
        <v>950</v>
      </c>
      <c r="O87" s="7">
        <v>0.56000000000000005</v>
      </c>
      <c r="P87" s="43"/>
      <c r="Q87" s="43"/>
      <c r="R87" s="43"/>
      <c r="S87" s="43"/>
      <c r="T87" s="2">
        <v>8.4961376190185547</v>
      </c>
      <c r="U87" s="11">
        <v>0.61662000000000006</v>
      </c>
      <c r="V87" s="11">
        <v>0.8366366534874401</v>
      </c>
      <c r="W87" s="11">
        <v>4.38304604109896</v>
      </c>
      <c r="X87" s="11">
        <v>0</v>
      </c>
      <c r="Y87" s="19">
        <v>0</v>
      </c>
      <c r="Z87" s="11">
        <f t="shared" si="1"/>
        <v>4.38304604109896</v>
      </c>
      <c r="AA87" s="46"/>
      <c r="AC87" s="3">
        <v>65.99566767810802</v>
      </c>
      <c r="AD87" s="47" t="s">
        <v>128</v>
      </c>
      <c r="AE87" s="3">
        <v>67.500339222197553</v>
      </c>
      <c r="AF87" s="47" t="s">
        <v>128</v>
      </c>
      <c r="AG87" s="54"/>
      <c r="AH87" s="54"/>
    </row>
    <row r="88" spans="1:34" x14ac:dyDescent="0.25">
      <c r="A88" s="41">
        <v>204</v>
      </c>
      <c r="B88" s="43"/>
      <c r="C88" s="43"/>
      <c r="D88" s="24"/>
      <c r="E88" s="43"/>
      <c r="F88" s="43"/>
      <c r="G88" s="43"/>
      <c r="H88" s="43"/>
      <c r="I88" s="43"/>
      <c r="J88" s="43"/>
      <c r="K88" s="43"/>
      <c r="L88" s="43"/>
      <c r="M88" s="64"/>
      <c r="N88" s="5">
        <v>955</v>
      </c>
      <c r="O88" s="6">
        <v>0.56999999999999995</v>
      </c>
      <c r="P88" s="43"/>
      <c r="Q88" s="43"/>
      <c r="R88" s="43"/>
      <c r="S88" s="43"/>
      <c r="T88" s="2">
        <v>9.2478904724121094</v>
      </c>
      <c r="U88" s="11">
        <v>0.59736375000000008</v>
      </c>
      <c r="V88" s="11">
        <v>0.74562042546471585</v>
      </c>
      <c r="W88" s="11">
        <v>4.1190715767089694</v>
      </c>
      <c r="X88" s="11">
        <v>0</v>
      </c>
      <c r="Y88" s="19">
        <v>0</v>
      </c>
      <c r="Z88" s="11">
        <f t="shared" si="1"/>
        <v>4.1190715767089694</v>
      </c>
      <c r="AA88" s="46"/>
      <c r="AC88" s="3">
        <v>70.228873348908209</v>
      </c>
      <c r="AD88" s="47" t="s">
        <v>128</v>
      </c>
      <c r="AE88" s="3">
        <v>71.78347851139246</v>
      </c>
      <c r="AF88" s="47" t="s">
        <v>128</v>
      </c>
      <c r="AG88" s="54"/>
      <c r="AH88" s="54"/>
    </row>
    <row r="89" spans="1:34" x14ac:dyDescent="0.25">
      <c r="A89" s="41">
        <v>205</v>
      </c>
      <c r="B89" s="43"/>
      <c r="C89" s="43"/>
      <c r="D89" s="24"/>
      <c r="E89" s="45">
        <v>8.7124999999999986</v>
      </c>
      <c r="F89" s="45">
        <v>16.53202693093565</v>
      </c>
      <c r="G89" s="45">
        <v>13.9370833613494</v>
      </c>
      <c r="H89" s="45">
        <v>16.271436903597799</v>
      </c>
      <c r="I89" s="45">
        <v>16.307652954461449</v>
      </c>
      <c r="J89" s="45">
        <v>16.723314621831801</v>
      </c>
      <c r="K89" s="45">
        <v>17.004423784854573</v>
      </c>
      <c r="L89" s="43"/>
      <c r="M89" s="64"/>
      <c r="N89" s="5">
        <v>960</v>
      </c>
      <c r="O89" s="6">
        <v>0.57999999999999996</v>
      </c>
      <c r="P89" s="43"/>
      <c r="Q89" s="43"/>
      <c r="R89" s="43"/>
      <c r="S89" s="43"/>
      <c r="T89" s="2">
        <v>8.3130416870117187</v>
      </c>
      <c r="U89" s="11">
        <v>0.61314000000000002</v>
      </c>
      <c r="V89" s="11">
        <v>0.66212435106478595</v>
      </c>
      <c r="W89" s="11">
        <v>3.3748864721798557</v>
      </c>
      <c r="X89" s="11">
        <v>0</v>
      </c>
      <c r="Y89" s="19">
        <v>0</v>
      </c>
      <c r="Z89" s="11">
        <f t="shared" si="1"/>
        <v>3.3748864721798557</v>
      </c>
      <c r="AA89" s="46"/>
      <c r="AC89" s="3">
        <v>73.690589442999823</v>
      </c>
      <c r="AD89" s="45">
        <v>68.897108412351457</v>
      </c>
      <c r="AE89" s="3">
        <v>75.295128223878791</v>
      </c>
      <c r="AF89" s="45">
        <v>67.903901625589469</v>
      </c>
      <c r="AG89" s="54"/>
      <c r="AH89" s="54"/>
    </row>
    <row r="90" spans="1:34" x14ac:dyDescent="0.25">
      <c r="A90" s="41">
        <v>206</v>
      </c>
      <c r="B90" s="43"/>
      <c r="C90" s="4">
        <v>18.100000000000001</v>
      </c>
      <c r="D90" s="24"/>
      <c r="E90" s="43"/>
      <c r="F90" s="43"/>
      <c r="G90" s="43"/>
      <c r="H90" s="43"/>
      <c r="I90" s="43"/>
      <c r="J90" s="43"/>
      <c r="K90" s="43"/>
      <c r="L90" s="43"/>
      <c r="M90" s="63" t="s">
        <v>87</v>
      </c>
      <c r="N90" s="5">
        <v>965</v>
      </c>
      <c r="O90" s="7">
        <v>0.35</v>
      </c>
      <c r="P90" s="43"/>
      <c r="Q90" s="62">
        <v>125</v>
      </c>
      <c r="R90" s="14">
        <v>19</v>
      </c>
      <c r="S90" s="43"/>
      <c r="T90" s="2">
        <v>9.1084089279174805</v>
      </c>
      <c r="U90" s="11">
        <v>0.44889374999999992</v>
      </c>
      <c r="V90" s="11">
        <v>0.595273656037418</v>
      </c>
      <c r="W90" s="11">
        <v>2.4339000644965876</v>
      </c>
      <c r="X90" s="11">
        <v>1.2394842647564381</v>
      </c>
      <c r="Y90" s="19">
        <v>0</v>
      </c>
      <c r="Z90" s="11">
        <f t="shared" si="1"/>
        <v>3.6733843292530257</v>
      </c>
      <c r="AA90" s="46"/>
      <c r="AC90" s="3">
        <v>59.322253634028485</v>
      </c>
      <c r="AD90" s="47" t="s">
        <v>128</v>
      </c>
      <c r="AE90" s="3">
        <v>60.976726033302164</v>
      </c>
      <c r="AF90" s="47" t="s">
        <v>128</v>
      </c>
      <c r="AG90" s="54"/>
      <c r="AH90" s="54"/>
    </row>
    <row r="91" spans="1:34" x14ac:dyDescent="0.25">
      <c r="A91" s="41">
        <v>207</v>
      </c>
      <c r="B91" s="43"/>
      <c r="C91" s="43"/>
      <c r="D91" s="24"/>
      <c r="E91" s="45">
        <v>20.587499999999999</v>
      </c>
      <c r="F91" s="45">
        <v>16.67298054063555</v>
      </c>
      <c r="G91" s="45">
        <v>14.180715037997901</v>
      </c>
      <c r="H91" s="45">
        <v>16.326380602820734</v>
      </c>
      <c r="I91" s="45">
        <v>16.239369492390477</v>
      </c>
      <c r="J91" s="45">
        <v>16.921709225010851</v>
      </c>
      <c r="K91" s="45">
        <v>17.195911669767376</v>
      </c>
      <c r="L91" s="43"/>
      <c r="M91" s="64"/>
      <c r="N91" s="5">
        <v>970</v>
      </c>
      <c r="O91" s="6">
        <v>0.59</v>
      </c>
      <c r="P91" s="43"/>
      <c r="Q91" s="43"/>
      <c r="R91" s="43"/>
      <c r="S91" s="43"/>
      <c r="T91" s="2">
        <v>6.2624850273132324</v>
      </c>
      <c r="U91" s="11">
        <v>0.63618750000000002</v>
      </c>
      <c r="V91" s="11">
        <v>0.90882956430841011</v>
      </c>
      <c r="W91" s="11">
        <v>3.6208812208791499</v>
      </c>
      <c r="X91" s="11">
        <v>0</v>
      </c>
      <c r="Y91" s="19">
        <v>0</v>
      </c>
      <c r="Z91" s="11">
        <f t="shared" si="1"/>
        <v>3.6208812208791499</v>
      </c>
      <c r="AA91" s="46"/>
      <c r="AC91" s="3">
        <v>62.992018303906022</v>
      </c>
      <c r="AD91" s="45">
        <v>49.766021455637443</v>
      </c>
      <c r="AE91" s="3">
        <v>64.696424321574412</v>
      </c>
      <c r="AF91" s="45">
        <v>48.927125937894033</v>
      </c>
      <c r="AG91" s="54"/>
      <c r="AH91" s="54"/>
    </row>
    <row r="92" spans="1:34" x14ac:dyDescent="0.25">
      <c r="A92" s="41">
        <v>208</v>
      </c>
      <c r="B92" s="43"/>
      <c r="C92" s="43"/>
      <c r="D92" s="24"/>
      <c r="E92" s="43"/>
      <c r="F92" s="43"/>
      <c r="G92" s="43"/>
      <c r="H92" s="43"/>
      <c r="I92" s="43"/>
      <c r="J92" s="43"/>
      <c r="K92" s="43"/>
      <c r="L92" s="43"/>
      <c r="M92" s="64"/>
      <c r="N92" s="5">
        <v>975</v>
      </c>
      <c r="O92" s="6">
        <v>0.62</v>
      </c>
      <c r="P92" s="43"/>
      <c r="Q92" s="43"/>
      <c r="R92" s="43"/>
      <c r="S92" s="43"/>
      <c r="T92" s="2">
        <v>6.7205462455749512</v>
      </c>
      <c r="U92" s="11">
        <v>0.66352500000000003</v>
      </c>
      <c r="V92" s="11">
        <v>0.83628225698466363</v>
      </c>
      <c r="W92" s="11">
        <v>3.7291920287747184</v>
      </c>
      <c r="X92" s="11">
        <v>0</v>
      </c>
      <c r="Y92" s="19">
        <v>0</v>
      </c>
      <c r="Z92" s="11">
        <f t="shared" si="1"/>
        <v>3.7291920287747184</v>
      </c>
      <c r="AA92" s="46"/>
      <c r="AC92" s="3">
        <v>66.771064226668415</v>
      </c>
      <c r="AD92" s="47" t="s">
        <v>128</v>
      </c>
      <c r="AE92" s="3">
        <v>68.525403862731523</v>
      </c>
      <c r="AF92" s="47" t="s">
        <v>128</v>
      </c>
      <c r="AG92" s="54"/>
      <c r="AH92" s="54"/>
    </row>
    <row r="93" spans="1:34" x14ac:dyDescent="0.25">
      <c r="A93" s="41">
        <v>209</v>
      </c>
      <c r="B93" s="43"/>
      <c r="C93" s="43"/>
      <c r="D93" s="24"/>
      <c r="E93" s="45">
        <v>9.1875</v>
      </c>
      <c r="F93" s="45">
        <v>16.278930278329824</v>
      </c>
      <c r="G93" s="45">
        <v>13.772850760367501</v>
      </c>
      <c r="H93" s="45">
        <v>16.2923521918113</v>
      </c>
      <c r="I93" s="45">
        <v>16.260945469761324</v>
      </c>
      <c r="J93" s="45">
        <v>16.722029590863276</v>
      </c>
      <c r="K93" s="45">
        <v>17.044405724677599</v>
      </c>
      <c r="L93" s="43"/>
      <c r="M93" s="63" t="s">
        <v>24</v>
      </c>
      <c r="N93" s="5">
        <v>980</v>
      </c>
      <c r="O93" s="7">
        <v>0.63</v>
      </c>
      <c r="P93" s="43"/>
      <c r="Q93" s="62">
        <v>139</v>
      </c>
      <c r="R93" s="43"/>
      <c r="S93" s="43"/>
      <c r="T93" s="2">
        <v>8.0561189651489258</v>
      </c>
      <c r="U93" s="11">
        <v>0.70908749999999998</v>
      </c>
      <c r="V93" s="11">
        <v>0.76204310144308729</v>
      </c>
      <c r="W93" s="11">
        <v>4.3531660783084192</v>
      </c>
      <c r="X93" s="11">
        <v>0</v>
      </c>
      <c r="Y93" s="19">
        <v>0</v>
      </c>
      <c r="Z93" s="11">
        <f t="shared" si="1"/>
        <v>4.3531660783084192</v>
      </c>
      <c r="AA93" s="46"/>
      <c r="AC93" s="3">
        <v>71.181804548920255</v>
      </c>
      <c r="AD93" s="45">
        <v>69.373850308474118</v>
      </c>
      <c r="AE93" s="3">
        <v>72.98607780337808</v>
      </c>
      <c r="AF93" s="45">
        <v>68.615996842742035</v>
      </c>
      <c r="AG93" s="54"/>
      <c r="AH93" s="54"/>
    </row>
    <row r="94" spans="1:34" x14ac:dyDescent="0.25">
      <c r="A94" s="41">
        <v>210</v>
      </c>
      <c r="B94" s="43"/>
      <c r="C94" s="4">
        <v>22.1</v>
      </c>
      <c r="D94" s="24"/>
      <c r="E94" s="43"/>
      <c r="F94" s="43"/>
      <c r="G94" s="43"/>
      <c r="H94" s="43"/>
      <c r="I94" s="43"/>
      <c r="J94" s="43"/>
      <c r="K94" s="43"/>
      <c r="L94" s="43"/>
      <c r="M94" s="64"/>
      <c r="N94" s="5">
        <v>985</v>
      </c>
      <c r="O94" s="7">
        <v>0.68</v>
      </c>
      <c r="P94" s="43"/>
      <c r="Q94" s="43"/>
      <c r="R94" s="14">
        <v>39</v>
      </c>
      <c r="S94" s="43"/>
      <c r="T94" s="2">
        <v>7.9180169105529785</v>
      </c>
      <c r="U94" s="11">
        <v>0.75465000000000004</v>
      </c>
      <c r="V94" s="11">
        <v>0.675265748514561</v>
      </c>
      <c r="W94" s="11">
        <v>4.0349366720053599</v>
      </c>
      <c r="X94" s="11">
        <v>0</v>
      </c>
      <c r="Y94" s="19">
        <v>0</v>
      </c>
      <c r="Z94" s="11">
        <f t="shared" si="1"/>
        <v>4.0349366720053599</v>
      </c>
      <c r="AA94" s="46"/>
      <c r="AC94" s="3">
        <v>53.169466337663117</v>
      </c>
      <c r="AD94" s="47" t="s">
        <v>128</v>
      </c>
      <c r="AE94" s="3">
        <v>55.023673210515653</v>
      </c>
      <c r="AF94" s="47" t="s">
        <v>128</v>
      </c>
      <c r="AG94" s="54"/>
      <c r="AH94" s="54"/>
    </row>
    <row r="95" spans="1:34" x14ac:dyDescent="0.25">
      <c r="A95" s="41">
        <v>211</v>
      </c>
      <c r="B95" s="43"/>
      <c r="C95" s="43"/>
      <c r="D95" s="24"/>
      <c r="E95" s="43"/>
      <c r="F95" s="43"/>
      <c r="G95" s="43"/>
      <c r="H95" s="43"/>
      <c r="I95" s="43"/>
      <c r="J95" s="43"/>
      <c r="K95" s="43"/>
      <c r="L95" s="43"/>
      <c r="M95" s="64"/>
      <c r="N95" s="5">
        <v>990</v>
      </c>
      <c r="O95" s="6">
        <v>0.68</v>
      </c>
      <c r="P95" s="43"/>
      <c r="Q95" s="43"/>
      <c r="R95" s="43"/>
      <c r="S95" s="43"/>
      <c r="T95" s="2">
        <v>7.6662497520446777</v>
      </c>
      <c r="U95" s="11">
        <v>0.70908749999999998</v>
      </c>
      <c r="V95" s="11">
        <v>1</v>
      </c>
      <c r="W95" s="11">
        <v>5.4360418710529803</v>
      </c>
      <c r="X95" s="11">
        <v>0</v>
      </c>
      <c r="Y95" s="19">
        <v>0</v>
      </c>
      <c r="Z95" s="11">
        <f t="shared" si="1"/>
        <v>5.4360418710529803</v>
      </c>
      <c r="AA95" s="46"/>
      <c r="AC95" s="3">
        <v>58.971855899091167</v>
      </c>
      <c r="AD95" s="47" t="s">
        <v>128</v>
      </c>
      <c r="AE95" s="3">
        <v>60.875996390338415</v>
      </c>
      <c r="AF95" s="47" t="s">
        <v>128</v>
      </c>
      <c r="AG95" s="54"/>
      <c r="AH95" s="54"/>
    </row>
    <row r="96" spans="1:34" x14ac:dyDescent="0.25">
      <c r="A96" s="41">
        <v>212</v>
      </c>
      <c r="B96" s="43"/>
      <c r="C96" s="43"/>
      <c r="D96" s="24"/>
      <c r="E96" s="43"/>
      <c r="F96" s="43"/>
      <c r="G96" s="43"/>
      <c r="H96" s="43"/>
      <c r="I96" s="43"/>
      <c r="J96" s="43"/>
      <c r="K96" s="43"/>
      <c r="L96" s="43"/>
      <c r="M96" s="64"/>
      <c r="N96" s="5">
        <v>995</v>
      </c>
      <c r="O96" s="6">
        <v>0.69</v>
      </c>
      <c r="P96" s="43"/>
      <c r="Q96" s="43"/>
      <c r="R96" s="43"/>
      <c r="S96" s="43"/>
      <c r="T96" s="2">
        <v>6.8747849464416504</v>
      </c>
      <c r="U96" s="11">
        <v>0.736425</v>
      </c>
      <c r="V96" s="11">
        <v>0.94979250194525544</v>
      </c>
      <c r="W96" s="11">
        <v>4.808574815395378</v>
      </c>
      <c r="X96" s="11">
        <v>0</v>
      </c>
      <c r="Y96" s="19">
        <v>0</v>
      </c>
      <c r="Z96" s="11">
        <f t="shared" si="1"/>
        <v>4.808574815395378</v>
      </c>
      <c r="AA96" s="46"/>
      <c r="AC96" s="3">
        <v>63.78039114222296</v>
      </c>
      <c r="AD96" s="47" t="s">
        <v>128</v>
      </c>
      <c r="AE96" s="3">
        <v>65.734465251864933</v>
      </c>
      <c r="AF96" s="47" t="s">
        <v>128</v>
      </c>
      <c r="AG96" s="54"/>
      <c r="AH96" s="54"/>
    </row>
    <row r="97" spans="1:34" x14ac:dyDescent="0.25">
      <c r="A97" s="41">
        <v>213</v>
      </c>
      <c r="B97" s="43"/>
      <c r="C97" s="43"/>
      <c r="D97" s="24"/>
      <c r="E97" s="43"/>
      <c r="F97" s="43"/>
      <c r="G97" s="43"/>
      <c r="H97" s="43"/>
      <c r="I97" s="43"/>
      <c r="J97" s="43"/>
      <c r="K97" s="43"/>
      <c r="L97" s="43"/>
      <c r="M97" s="63" t="s">
        <v>89</v>
      </c>
      <c r="N97" s="5">
        <v>1000</v>
      </c>
      <c r="O97" s="7">
        <v>0.7</v>
      </c>
      <c r="P97" s="43"/>
      <c r="Q97" s="62">
        <v>164</v>
      </c>
      <c r="R97" s="43"/>
      <c r="S97" s="43"/>
      <c r="T97" s="2">
        <v>6.084406852722168</v>
      </c>
      <c r="U97" s="11">
        <v>0.77287499999999998</v>
      </c>
      <c r="V97" s="11">
        <v>0.8538302185852823</v>
      </c>
      <c r="W97" s="11">
        <v>4.0151246034215369</v>
      </c>
      <c r="X97" s="11">
        <v>0</v>
      </c>
      <c r="Y97" s="19">
        <v>0</v>
      </c>
      <c r="Z97" s="11">
        <f t="shared" si="1"/>
        <v>4.0151246034215369</v>
      </c>
      <c r="AA97" s="46"/>
      <c r="AC97" s="3">
        <v>67.79548301280299</v>
      </c>
      <c r="AD97" s="47" t="s">
        <v>128</v>
      </c>
      <c r="AE97" s="3">
        <v>69.799490740839673</v>
      </c>
      <c r="AF97" s="47" t="s">
        <v>128</v>
      </c>
      <c r="AG97" s="54"/>
      <c r="AH97" s="54"/>
    </row>
    <row r="98" spans="1:34" x14ac:dyDescent="0.25">
      <c r="A98" s="41">
        <v>214</v>
      </c>
      <c r="B98" s="43"/>
      <c r="C98" s="43"/>
      <c r="D98" s="24"/>
      <c r="E98" s="45">
        <v>9.3500000000000014</v>
      </c>
      <c r="F98" s="45">
        <v>16.276122430944127</v>
      </c>
      <c r="G98" s="45">
        <v>13.226789768212244</v>
      </c>
      <c r="H98" s="45">
        <v>16.236807069997901</v>
      </c>
      <c r="I98" s="45">
        <v>15.783872955227899</v>
      </c>
      <c r="J98" s="45">
        <v>16.384465833381299</v>
      </c>
      <c r="K98" s="45">
        <v>16.863337972743253</v>
      </c>
      <c r="L98" s="43"/>
      <c r="M98" s="64"/>
      <c r="N98" s="5">
        <v>1005</v>
      </c>
      <c r="O98" s="6">
        <v>0.75</v>
      </c>
      <c r="P98" s="43"/>
      <c r="Q98" s="43"/>
      <c r="R98" s="43"/>
      <c r="S98" s="43"/>
      <c r="T98" s="2">
        <v>4.8926148414611816</v>
      </c>
      <c r="U98" s="11">
        <v>0.79110000000000003</v>
      </c>
      <c r="V98" s="11">
        <v>0.7750960986301354</v>
      </c>
      <c r="W98" s="11">
        <v>3.0000463451592916</v>
      </c>
      <c r="X98" s="11">
        <v>0</v>
      </c>
      <c r="Y98" s="19">
        <v>0</v>
      </c>
      <c r="Z98" s="11">
        <f t="shared" si="1"/>
        <v>3.0000463451592916</v>
      </c>
      <c r="AA98" s="46"/>
      <c r="AC98" s="3">
        <v>70.795505151932545</v>
      </c>
      <c r="AD98" s="45">
        <v>70.943342192537202</v>
      </c>
      <c r="AE98" s="3">
        <v>72.849446498363946</v>
      </c>
      <c r="AF98" s="45">
        <v>70.431155374036251</v>
      </c>
      <c r="AG98" s="54"/>
      <c r="AH98" s="54"/>
    </row>
    <row r="99" spans="1:34" x14ac:dyDescent="0.25">
      <c r="A99" s="41">
        <v>215</v>
      </c>
      <c r="B99" s="4">
        <v>19</v>
      </c>
      <c r="C99" s="4">
        <v>9.1</v>
      </c>
      <c r="D99" s="24"/>
      <c r="E99" s="43"/>
      <c r="F99" s="43"/>
      <c r="G99" s="43"/>
      <c r="H99" s="43"/>
      <c r="I99" s="43"/>
      <c r="J99" s="43"/>
      <c r="K99" s="43"/>
      <c r="L99" s="43"/>
      <c r="M99" s="64"/>
      <c r="N99" s="5">
        <v>1010</v>
      </c>
      <c r="O99" s="6">
        <v>0.75</v>
      </c>
      <c r="P99" s="43"/>
      <c r="Q99" s="43"/>
      <c r="R99" s="43"/>
      <c r="S99" s="43"/>
      <c r="T99" s="2">
        <v>5.8575758934020996</v>
      </c>
      <c r="U99" s="11">
        <v>0.80932499999999996</v>
      </c>
      <c r="V99" s="11">
        <v>0.71795793411505859</v>
      </c>
      <c r="W99" s="11">
        <v>3.4036106929188423</v>
      </c>
      <c r="X99" s="11">
        <v>2.34</v>
      </c>
      <c r="Y99" s="19">
        <v>0</v>
      </c>
      <c r="Z99" s="11">
        <f t="shared" si="1"/>
        <v>5.7436106929188426</v>
      </c>
      <c r="AA99" s="46"/>
      <c r="AC99" s="3">
        <v>48.439088686286773</v>
      </c>
      <c r="AD99" s="47" t="s">
        <v>128</v>
      </c>
      <c r="AE99" s="3">
        <v>50.542963651112885</v>
      </c>
      <c r="AF99" s="47" t="s">
        <v>128</v>
      </c>
      <c r="AG99" s="54"/>
      <c r="AH99" s="54"/>
    </row>
    <row r="100" spans="1:34" x14ac:dyDescent="0.25">
      <c r="A100" s="41">
        <v>216</v>
      </c>
      <c r="B100" s="43"/>
      <c r="C100" s="43"/>
      <c r="D100" s="24"/>
      <c r="E100" s="43"/>
      <c r="F100" s="43"/>
      <c r="G100" s="43"/>
      <c r="H100" s="43"/>
      <c r="I100" s="43"/>
      <c r="J100" s="43"/>
      <c r="K100" s="43"/>
      <c r="L100" s="43"/>
      <c r="M100" s="63" t="s">
        <v>28</v>
      </c>
      <c r="N100" s="5">
        <v>1015</v>
      </c>
      <c r="O100" s="6">
        <v>0.75</v>
      </c>
      <c r="P100" s="43"/>
      <c r="Q100" s="62">
        <v>177</v>
      </c>
      <c r="R100" s="43"/>
      <c r="S100" s="43"/>
      <c r="T100" s="2">
        <v>5.801785945892334</v>
      </c>
      <c r="U100" s="11">
        <v>0.83674499999999996</v>
      </c>
      <c r="V100" s="11">
        <v>1</v>
      </c>
      <c r="W100" s="11">
        <v>4.8546153812956812</v>
      </c>
      <c r="X100" s="11">
        <v>0</v>
      </c>
      <c r="Y100" s="19">
        <v>0</v>
      </c>
      <c r="Z100" s="11">
        <f t="shared" si="1"/>
        <v>4.8546153812956812</v>
      </c>
      <c r="AA100" s="46"/>
      <c r="AC100" s="3">
        <v>53.773830863534776</v>
      </c>
      <c r="AD100" s="47" t="s">
        <v>128</v>
      </c>
      <c r="AE100" s="3">
        <v>55.927639446755599</v>
      </c>
      <c r="AF100" s="47" t="s">
        <v>128</v>
      </c>
      <c r="AG100" s="54"/>
      <c r="AH100" s="54"/>
    </row>
    <row r="101" spans="1:34" x14ac:dyDescent="0.25">
      <c r="A101" s="41">
        <v>217</v>
      </c>
      <c r="B101" s="43"/>
      <c r="C101" s="43"/>
      <c r="D101" s="24"/>
      <c r="E101" s="43"/>
      <c r="F101" s="43"/>
      <c r="G101" s="43"/>
      <c r="H101" s="43"/>
      <c r="I101" s="43"/>
      <c r="J101" s="43"/>
      <c r="K101" s="43"/>
      <c r="L101" s="43"/>
      <c r="M101" s="64"/>
      <c r="N101" s="5">
        <v>1020</v>
      </c>
      <c r="O101" s="7">
        <v>0.78</v>
      </c>
      <c r="P101" s="43"/>
      <c r="Q101" s="43"/>
      <c r="R101" s="43"/>
      <c r="S101" s="43"/>
      <c r="T101" s="2">
        <v>6.5976037979125977</v>
      </c>
      <c r="U101" s="11">
        <v>0.86457000000000006</v>
      </c>
      <c r="V101" s="11">
        <v>1</v>
      </c>
      <c r="W101" s="11">
        <v>5.7040903155612952</v>
      </c>
      <c r="X101" s="11">
        <v>0</v>
      </c>
      <c r="Y101" s="19">
        <v>0</v>
      </c>
      <c r="Z101" s="11">
        <f t="shared" si="1"/>
        <v>5.7040903155612952</v>
      </c>
      <c r="AA101" s="46"/>
      <c r="AC101" s="3">
        <v>59.781459303377346</v>
      </c>
      <c r="AD101" s="47" t="s">
        <v>128</v>
      </c>
      <c r="AE101" s="3">
        <v>61.98520150499288</v>
      </c>
      <c r="AF101" s="47" t="s">
        <v>128</v>
      </c>
      <c r="AG101" s="54"/>
      <c r="AH101" s="54"/>
    </row>
    <row r="102" spans="1:34" x14ac:dyDescent="0.25">
      <c r="A102" s="41">
        <v>218</v>
      </c>
      <c r="B102" s="43"/>
      <c r="C102" s="43"/>
      <c r="D102" s="24"/>
      <c r="E102" s="43"/>
      <c r="F102" s="43"/>
      <c r="G102" s="43"/>
      <c r="H102" s="43"/>
      <c r="I102" s="43"/>
      <c r="J102" s="43"/>
      <c r="K102" s="43"/>
      <c r="L102" s="43"/>
      <c r="M102" s="64"/>
      <c r="N102" s="5">
        <v>1025</v>
      </c>
      <c r="O102" s="6">
        <v>0.75</v>
      </c>
      <c r="P102" s="43"/>
      <c r="Q102" s="43"/>
      <c r="R102" s="43"/>
      <c r="S102" s="43"/>
      <c r="T102" s="2">
        <v>6.1661381721496582</v>
      </c>
      <c r="U102" s="11">
        <v>0.85513499999999998</v>
      </c>
      <c r="V102" s="11">
        <v>0.97359463060535156</v>
      </c>
      <c r="W102" s="11">
        <v>5.1336482067262983</v>
      </c>
      <c r="X102" s="11">
        <v>0</v>
      </c>
      <c r="Y102" s="19">
        <v>0</v>
      </c>
      <c r="Z102" s="11">
        <f t="shared" si="1"/>
        <v>5.1336482067262983</v>
      </c>
      <c r="AA102" s="46"/>
      <c r="AC102" s="3">
        <v>64.667894906424578</v>
      </c>
      <c r="AD102" s="47" t="s">
        <v>128</v>
      </c>
      <c r="AE102" s="3">
        <v>66.921570726434823</v>
      </c>
      <c r="AF102" s="47" t="s">
        <v>128</v>
      </c>
      <c r="AG102" s="54"/>
      <c r="AH102" s="54"/>
    </row>
    <row r="103" spans="1:34" x14ac:dyDescent="0.25">
      <c r="A103" s="41">
        <v>219</v>
      </c>
      <c r="B103" s="43"/>
      <c r="C103" s="43"/>
      <c r="D103" s="24"/>
      <c r="E103" s="45">
        <v>9.4500000000000028</v>
      </c>
      <c r="F103" s="45">
        <v>16.507174136470201</v>
      </c>
      <c r="G103" s="45">
        <v>13.026447528883695</v>
      </c>
      <c r="H103" s="45">
        <v>15.960273045264334</v>
      </c>
      <c r="I103" s="45">
        <v>15.729344159186425</v>
      </c>
      <c r="J103" s="45">
        <v>16.456608642513149</v>
      </c>
      <c r="K103" s="45">
        <v>17.120766781278398</v>
      </c>
      <c r="L103" s="43"/>
      <c r="M103" s="64"/>
      <c r="N103" s="5">
        <v>1030</v>
      </c>
      <c r="O103" s="6">
        <v>0.75</v>
      </c>
      <c r="P103" s="43"/>
      <c r="Q103" s="43"/>
      <c r="R103" s="43"/>
      <c r="S103" s="43"/>
      <c r="T103" s="2">
        <v>6.5234861373901367</v>
      </c>
      <c r="U103" s="11">
        <v>0.86432999999999993</v>
      </c>
      <c r="V103" s="11">
        <v>0.87321904061957067</v>
      </c>
      <c r="W103" s="11">
        <v>4.9235973353793749</v>
      </c>
      <c r="X103" s="11">
        <v>0</v>
      </c>
      <c r="Y103" s="19">
        <v>0</v>
      </c>
      <c r="Z103" s="11">
        <f t="shared" si="1"/>
        <v>4.9235973353793749</v>
      </c>
      <c r="AA103" s="46"/>
      <c r="AC103" s="3">
        <v>69.323099663461335</v>
      </c>
      <c r="AD103" s="45">
        <v>71.530815868145311</v>
      </c>
      <c r="AE103" s="3">
        <v>71.626709101866297</v>
      </c>
      <c r="AF103" s="45">
        <v>71.247870477198177</v>
      </c>
      <c r="AG103" s="54"/>
      <c r="AH103" s="54"/>
    </row>
    <row r="104" spans="1:34" x14ac:dyDescent="0.25">
      <c r="A104" s="41">
        <v>220</v>
      </c>
      <c r="B104" s="43"/>
      <c r="C104" s="4">
        <v>16.100000000000001</v>
      </c>
      <c r="D104" s="24"/>
      <c r="E104" s="43"/>
      <c r="F104" s="43"/>
      <c r="G104" s="43"/>
      <c r="H104" s="43"/>
      <c r="I104" s="43"/>
      <c r="J104" s="43"/>
      <c r="K104" s="43"/>
      <c r="L104" s="43"/>
      <c r="M104" s="63" t="s">
        <v>28</v>
      </c>
      <c r="N104" s="5">
        <v>1035</v>
      </c>
      <c r="O104" s="6">
        <v>0.74</v>
      </c>
      <c r="P104" s="45">
        <v>3.81</v>
      </c>
      <c r="Q104" s="62">
        <v>185</v>
      </c>
      <c r="R104" s="43"/>
      <c r="S104" s="43"/>
      <c r="T104" s="2">
        <v>6.4055905342102051</v>
      </c>
      <c r="U104" s="11">
        <v>0.873525</v>
      </c>
      <c r="V104" s="11">
        <v>0.777889245827181</v>
      </c>
      <c r="W104" s="11">
        <v>4.3526353020328346</v>
      </c>
      <c r="X104" s="11">
        <v>0</v>
      </c>
      <c r="Y104" s="19">
        <v>0</v>
      </c>
      <c r="Z104" s="11">
        <f t="shared" si="1"/>
        <v>4.3526353020328346</v>
      </c>
      <c r="AA104" s="46"/>
      <c r="AC104" s="3">
        <v>57.317860828036693</v>
      </c>
      <c r="AD104" s="47" t="s">
        <v>128</v>
      </c>
      <c r="AE104" s="3">
        <v>59.671403884836366</v>
      </c>
      <c r="AF104" s="47" t="s">
        <v>128</v>
      </c>
      <c r="AG104" s="54"/>
      <c r="AH104" s="54"/>
    </row>
    <row r="105" spans="1:34" x14ac:dyDescent="0.25">
      <c r="A105" s="41">
        <v>221</v>
      </c>
      <c r="B105" s="43"/>
      <c r="C105" s="43"/>
      <c r="D105" s="24"/>
      <c r="E105" s="45">
        <v>21.787500000000001</v>
      </c>
      <c r="F105" s="45">
        <v>16.625788544034847</v>
      </c>
      <c r="G105" s="45">
        <v>13.143078935077588</v>
      </c>
      <c r="H105" s="45">
        <v>15.722506967052901</v>
      </c>
      <c r="I105" s="45">
        <v>15.948413674196175</v>
      </c>
      <c r="J105" s="45">
        <v>16.535034439833026</v>
      </c>
      <c r="K105" s="45">
        <v>17.313838280538448</v>
      </c>
      <c r="L105" s="43"/>
      <c r="M105" s="64"/>
      <c r="N105" s="5">
        <v>1040</v>
      </c>
      <c r="O105" s="6">
        <v>0.74</v>
      </c>
      <c r="P105" s="43"/>
      <c r="Q105" s="43"/>
      <c r="R105" s="43"/>
      <c r="S105" s="43"/>
      <c r="T105" s="2">
        <v>5.9703717231750488</v>
      </c>
      <c r="U105" s="11">
        <v>0.88271999999999995</v>
      </c>
      <c r="V105" s="11">
        <v>1</v>
      </c>
      <c r="W105" s="11">
        <v>5.2701665274810789</v>
      </c>
      <c r="X105" s="11">
        <v>0</v>
      </c>
      <c r="Y105" s="19">
        <v>0</v>
      </c>
      <c r="Z105" s="11">
        <f t="shared" si="1"/>
        <v>5.2701665274810789</v>
      </c>
      <c r="AA105" s="46"/>
      <c r="AC105" s="3">
        <v>62.353505155736343</v>
      </c>
      <c r="AD105" s="45">
        <v>53.032126661503987</v>
      </c>
      <c r="AE105" s="3">
        <v>64.756981830930727</v>
      </c>
      <c r="AF105" s="45">
        <v>52.86687735820928</v>
      </c>
      <c r="AG105" s="54"/>
      <c r="AH105" s="54"/>
    </row>
    <row r="106" spans="1:34" x14ac:dyDescent="0.25">
      <c r="A106" s="41">
        <v>222</v>
      </c>
      <c r="B106" s="43"/>
      <c r="C106" s="43"/>
      <c r="D106" s="24"/>
      <c r="E106" s="43"/>
      <c r="F106" s="43"/>
      <c r="G106" s="43"/>
      <c r="H106" s="43"/>
      <c r="I106" s="43"/>
      <c r="J106" s="43"/>
      <c r="K106" s="43"/>
      <c r="L106" s="43"/>
      <c r="M106" s="64"/>
      <c r="N106" s="5">
        <v>1045</v>
      </c>
      <c r="O106" s="6">
        <v>0.74</v>
      </c>
      <c r="P106" s="43"/>
      <c r="Q106" s="43"/>
      <c r="R106" s="43"/>
      <c r="S106" s="43"/>
      <c r="T106" s="2">
        <v>5.8878173828125</v>
      </c>
      <c r="U106" s="11">
        <v>0.89191500000000001</v>
      </c>
      <c r="V106" s="11">
        <v>0.91729551657983144</v>
      </c>
      <c r="W106" s="11">
        <v>4.8171156172022211</v>
      </c>
      <c r="X106" s="11">
        <v>0</v>
      </c>
      <c r="Y106" s="19">
        <v>0</v>
      </c>
      <c r="Z106" s="11">
        <f t="shared" si="1"/>
        <v>4.8171156172022211</v>
      </c>
      <c r="AA106" s="46"/>
      <c r="AC106" s="3">
        <v>66.889834212702596</v>
      </c>
      <c r="AD106" s="47" t="s">
        <v>128</v>
      </c>
      <c r="AE106" s="3">
        <v>69.343244506291697</v>
      </c>
      <c r="AF106" s="47" t="s">
        <v>128</v>
      </c>
      <c r="AG106" s="54"/>
      <c r="AH106" s="54"/>
    </row>
    <row r="107" spans="1:34" x14ac:dyDescent="0.25">
      <c r="A107" s="41">
        <v>223</v>
      </c>
      <c r="B107" s="43"/>
      <c r="C107" s="43"/>
      <c r="D107" s="24"/>
      <c r="E107" s="43"/>
      <c r="F107" s="43"/>
      <c r="G107" s="43"/>
      <c r="H107" s="43"/>
      <c r="I107" s="43"/>
      <c r="J107" s="43"/>
      <c r="K107" s="43"/>
      <c r="L107" s="43"/>
      <c r="M107" s="63" t="s">
        <v>28</v>
      </c>
      <c r="N107" s="5">
        <v>1050</v>
      </c>
      <c r="O107" s="6">
        <v>0.73</v>
      </c>
      <c r="P107" s="43"/>
      <c r="Q107" s="43"/>
      <c r="R107" s="43"/>
      <c r="S107" s="43"/>
      <c r="T107" s="2">
        <v>6.1817131042480469</v>
      </c>
      <c r="U107" s="11">
        <v>0.90110999999999997</v>
      </c>
      <c r="V107" s="11">
        <v>0.82504156502783355</v>
      </c>
      <c r="W107" s="11">
        <v>4.5958144176557187</v>
      </c>
      <c r="X107" s="11">
        <v>0</v>
      </c>
      <c r="Y107" s="19">
        <v>0</v>
      </c>
      <c r="Z107" s="11">
        <f t="shared" si="1"/>
        <v>4.5958144176557187</v>
      </c>
      <c r="AA107" s="46"/>
      <c r="AC107" s="3">
        <v>71.24758969308327</v>
      </c>
      <c r="AD107" s="47" t="s">
        <v>128</v>
      </c>
      <c r="AE107" s="3">
        <v>71.24758969308327</v>
      </c>
      <c r="AF107" s="47" t="s">
        <v>128</v>
      </c>
      <c r="AG107" s="54"/>
      <c r="AH107" s="54"/>
    </row>
    <row r="108" spans="1:34" x14ac:dyDescent="0.25">
      <c r="A108" s="41">
        <v>224</v>
      </c>
      <c r="B108" s="43"/>
      <c r="C108" s="43"/>
      <c r="D108" s="24"/>
      <c r="E108" s="43"/>
      <c r="F108" s="43"/>
      <c r="G108" s="43"/>
      <c r="H108" s="43"/>
      <c r="I108" s="43"/>
      <c r="J108" s="43"/>
      <c r="K108" s="43"/>
      <c r="L108" s="43"/>
      <c r="M108" s="64"/>
      <c r="N108" s="5">
        <v>1050</v>
      </c>
      <c r="O108" s="7">
        <v>0.74</v>
      </c>
      <c r="P108" s="43"/>
      <c r="Q108" s="43"/>
      <c r="R108" s="43"/>
      <c r="S108" s="43"/>
      <c r="T108" s="2">
        <v>7.0249528884887695</v>
      </c>
      <c r="U108" s="11">
        <v>0.88023374999999993</v>
      </c>
      <c r="V108" s="11">
        <v>0.78067734090655749</v>
      </c>
      <c r="W108" s="11">
        <v>4.827396892846946</v>
      </c>
      <c r="X108" s="11">
        <v>0</v>
      </c>
      <c r="Y108" s="19">
        <v>0</v>
      </c>
      <c r="Z108" s="11">
        <f t="shared" si="1"/>
        <v>4.827396892846946</v>
      </c>
      <c r="AA108" s="46"/>
      <c r="AC108" s="3">
        <v>75.862574857514034</v>
      </c>
      <c r="AD108" s="47" t="s">
        <v>128</v>
      </c>
      <c r="AE108" s="3">
        <v>75.862574857514034</v>
      </c>
      <c r="AF108" s="47" t="s">
        <v>128</v>
      </c>
      <c r="AG108" s="54"/>
      <c r="AH108" s="54"/>
    </row>
    <row r="109" spans="1:34" x14ac:dyDescent="0.25">
      <c r="A109" s="41">
        <v>225</v>
      </c>
      <c r="B109" s="43"/>
      <c r="C109" s="43"/>
      <c r="D109" s="24"/>
      <c r="E109" s="43"/>
      <c r="F109" s="43"/>
      <c r="G109" s="43"/>
      <c r="H109" s="43"/>
      <c r="I109" s="43"/>
      <c r="J109" s="43"/>
      <c r="K109" s="43"/>
      <c r="L109" s="43"/>
      <c r="M109" s="44"/>
      <c r="N109" s="5">
        <v>1050</v>
      </c>
      <c r="O109" s="6">
        <v>0.73</v>
      </c>
      <c r="P109" s="43"/>
      <c r="Q109" s="43"/>
      <c r="R109" s="43"/>
      <c r="S109" s="43"/>
      <c r="T109" s="2">
        <v>6.0324497222900391</v>
      </c>
      <c r="U109" s="11">
        <v>0.91949999999999998</v>
      </c>
      <c r="V109" s="11">
        <v>0.68411431507683251</v>
      </c>
      <c r="W109" s="11">
        <v>3.7946709505948886</v>
      </c>
      <c r="X109" s="11">
        <v>0</v>
      </c>
      <c r="Y109" s="19">
        <v>0</v>
      </c>
      <c r="Z109" s="11">
        <f t="shared" si="1"/>
        <v>3.7946709505948886</v>
      </c>
      <c r="AA109" s="46"/>
      <c r="AC109" s="3">
        <v>79.521438984563702</v>
      </c>
      <c r="AD109" s="47" t="s">
        <v>128</v>
      </c>
      <c r="AE109" s="3">
        <v>79.521438984563702</v>
      </c>
      <c r="AF109" s="47" t="s">
        <v>128</v>
      </c>
      <c r="AG109" s="54"/>
      <c r="AH109" s="54"/>
    </row>
    <row r="110" spans="1:34" x14ac:dyDescent="0.25">
      <c r="A110" s="41">
        <v>226</v>
      </c>
      <c r="B110" s="43"/>
      <c r="C110" s="43"/>
      <c r="D110" s="24"/>
      <c r="E110" s="45">
        <v>8.7124999999999986</v>
      </c>
      <c r="F110" s="45">
        <v>16.00419570659535</v>
      </c>
      <c r="G110" s="45">
        <v>11.943334875898072</v>
      </c>
      <c r="H110" s="45">
        <v>15.191259865718743</v>
      </c>
      <c r="I110" s="45">
        <v>15.547834601829624</v>
      </c>
      <c r="J110" s="45">
        <v>16.563085121506049</v>
      </c>
      <c r="K110" s="45">
        <v>17.048667479309351</v>
      </c>
      <c r="L110" s="43"/>
      <c r="M110" s="44"/>
      <c r="N110" s="5">
        <v>1050</v>
      </c>
      <c r="O110" s="6">
        <v>0.72</v>
      </c>
      <c r="P110" s="43"/>
      <c r="Q110" s="43"/>
      <c r="R110" s="43"/>
      <c r="S110" s="43"/>
      <c r="T110" s="2">
        <v>6.1830120086669922</v>
      </c>
      <c r="U110" s="11">
        <v>0.91949999999999998</v>
      </c>
      <c r="V110" s="11">
        <v>0.60820903586505792</v>
      </c>
      <c r="W110" s="11">
        <v>3.4578383888444857</v>
      </c>
      <c r="X110" s="11">
        <v>0</v>
      </c>
      <c r="Y110" s="19">
        <v>0</v>
      </c>
      <c r="Z110" s="11">
        <f t="shared" si="1"/>
        <v>3.4578383888444857</v>
      </c>
      <c r="AA110" s="46"/>
      <c r="AC110" s="3">
        <v>82.914470268577247</v>
      </c>
      <c r="AD110" s="45">
        <v>79.702378655363503</v>
      </c>
      <c r="AE110" s="3">
        <v>82.914470268577247</v>
      </c>
      <c r="AF110" s="45">
        <v>79.702378655363503</v>
      </c>
      <c r="AG110" s="54"/>
      <c r="AH110" s="54"/>
    </row>
    <row r="111" spans="1:34" x14ac:dyDescent="0.25">
      <c r="A111" s="41">
        <v>227</v>
      </c>
      <c r="B111" s="43"/>
      <c r="C111" s="4">
        <v>22.9</v>
      </c>
      <c r="D111" s="24"/>
      <c r="E111" s="43"/>
      <c r="F111" s="43"/>
      <c r="G111" s="43"/>
      <c r="H111" s="43"/>
      <c r="I111" s="43"/>
      <c r="J111" s="43"/>
      <c r="K111" s="43"/>
      <c r="L111" s="43"/>
      <c r="M111" s="63" t="s">
        <v>29</v>
      </c>
      <c r="N111" s="5">
        <v>1050</v>
      </c>
      <c r="O111" s="6">
        <v>0.72</v>
      </c>
      <c r="P111" s="43"/>
      <c r="Q111" s="43"/>
      <c r="R111" s="43"/>
      <c r="S111" s="43"/>
      <c r="T111" s="2">
        <v>6.3328461647033691</v>
      </c>
      <c r="U111" s="11">
        <v>0.91949999999999998</v>
      </c>
      <c r="V111" s="11">
        <v>0.53904146065454162</v>
      </c>
      <c r="W111" s="11">
        <v>3.1388664816610774</v>
      </c>
      <c r="X111" s="11">
        <v>0</v>
      </c>
      <c r="Y111" s="19">
        <v>0</v>
      </c>
      <c r="Z111" s="11">
        <f t="shared" si="1"/>
        <v>3.1388664816610774</v>
      </c>
      <c r="AA111" s="46"/>
      <c r="AC111" s="3">
        <v>63.145785528303101</v>
      </c>
      <c r="AD111" s="47" t="s">
        <v>128</v>
      </c>
      <c r="AE111" s="3">
        <v>63.145785528303101</v>
      </c>
      <c r="AF111" s="45" t="s">
        <v>128</v>
      </c>
      <c r="AG111" s="54"/>
      <c r="AH111" s="54"/>
    </row>
    <row r="112" spans="1:34" x14ac:dyDescent="0.25">
      <c r="A112" s="41">
        <v>228</v>
      </c>
      <c r="B112" s="43"/>
      <c r="C112" s="43"/>
      <c r="D112" s="24"/>
      <c r="E112" s="45">
        <v>20.762499999999999</v>
      </c>
      <c r="F112" s="45">
        <v>15.916588041162726</v>
      </c>
      <c r="G112" s="45">
        <v>11.990063812382481</v>
      </c>
      <c r="H112" s="45">
        <v>15.304709687892423</v>
      </c>
      <c r="I112" s="45">
        <v>15.28978404229545</v>
      </c>
      <c r="J112" s="45">
        <v>16.304686378181451</v>
      </c>
      <c r="K112" s="45">
        <v>17.070656408141399</v>
      </c>
      <c r="L112" s="43"/>
      <c r="M112" s="44"/>
      <c r="N112" s="5">
        <v>1050</v>
      </c>
      <c r="O112" s="6">
        <v>0.71</v>
      </c>
      <c r="P112" s="43"/>
      <c r="Q112" s="43"/>
      <c r="R112" s="43"/>
      <c r="S112" s="43"/>
      <c r="T112" s="2">
        <v>7.2671222686767578</v>
      </c>
      <c r="U112" s="11">
        <v>0.91949999999999998</v>
      </c>
      <c r="V112" s="11">
        <v>0.93432589421406387</v>
      </c>
      <c r="W112" s="11">
        <v>6.2432767408247782</v>
      </c>
      <c r="X112" s="11">
        <v>0</v>
      </c>
      <c r="Y112" s="19">
        <v>0</v>
      </c>
      <c r="Z112" s="11">
        <f t="shared" si="1"/>
        <v>6.2432767408247782</v>
      </c>
      <c r="AA112" s="46"/>
      <c r="AC112" s="3">
        <v>69.317538321275578</v>
      </c>
      <c r="AD112" s="45">
        <v>61.409665375687126</v>
      </c>
      <c r="AE112" s="3">
        <v>69.317538321275578</v>
      </c>
      <c r="AF112" s="45">
        <v>61.409665375687112</v>
      </c>
      <c r="AG112" s="54"/>
      <c r="AH112" s="54"/>
    </row>
    <row r="113" spans="1:34" x14ac:dyDescent="0.25">
      <c r="A113" s="41">
        <v>229</v>
      </c>
      <c r="B113" s="43"/>
      <c r="C113" s="43"/>
      <c r="D113" s="24"/>
      <c r="E113" s="43"/>
      <c r="F113" s="43"/>
      <c r="G113" s="43"/>
      <c r="H113" s="43"/>
      <c r="I113" s="43"/>
      <c r="J113" s="43"/>
      <c r="K113" s="43"/>
      <c r="L113" s="43"/>
      <c r="M113" s="44"/>
      <c r="N113" s="5">
        <v>1050</v>
      </c>
      <c r="O113" s="6">
        <v>0.71</v>
      </c>
      <c r="P113" s="43"/>
      <c r="Q113" s="43"/>
      <c r="R113" s="43"/>
      <c r="S113" s="43"/>
      <c r="T113" s="2">
        <v>5.8852853775024414</v>
      </c>
      <c r="U113" s="11">
        <v>0.91949999999999998</v>
      </c>
      <c r="V113" s="11">
        <v>0.80944084610880174</v>
      </c>
      <c r="W113" s="11">
        <v>4.3803052503249686</v>
      </c>
      <c r="X113" s="11">
        <v>0</v>
      </c>
      <c r="Y113" s="19">
        <v>0</v>
      </c>
      <c r="Z113" s="11">
        <f t="shared" si="1"/>
        <v>4.3803052503249686</v>
      </c>
      <c r="AA113" s="46"/>
      <c r="AC113" s="3">
        <v>73.713080376915343</v>
      </c>
      <c r="AD113" s="47" t="s">
        <v>128</v>
      </c>
      <c r="AE113" s="3">
        <v>73.713080376915343</v>
      </c>
      <c r="AF113" s="47" t="s">
        <v>128</v>
      </c>
      <c r="AG113" s="54"/>
      <c r="AH113" s="54"/>
    </row>
    <row r="114" spans="1:34" x14ac:dyDescent="0.25">
      <c r="A114" s="41">
        <v>230</v>
      </c>
      <c r="B114" s="43"/>
      <c r="C114" s="43"/>
      <c r="D114" s="24"/>
      <c r="E114" s="45">
        <v>12.975</v>
      </c>
      <c r="F114" s="45">
        <v>16.178026039293801</v>
      </c>
      <c r="G114" s="45">
        <v>11.900463322580435</v>
      </c>
      <c r="H114" s="45">
        <v>14.994761305503884</v>
      </c>
      <c r="I114" s="45">
        <v>15.182549232706149</v>
      </c>
      <c r="J114" s="45">
        <v>16.428119880581626</v>
      </c>
      <c r="K114" s="45">
        <v>16.90307077493555</v>
      </c>
      <c r="L114" s="43"/>
      <c r="M114" s="63" t="s">
        <v>90</v>
      </c>
      <c r="N114" s="5">
        <v>1050</v>
      </c>
      <c r="O114" s="7">
        <v>0.77</v>
      </c>
      <c r="P114" s="43"/>
      <c r="Q114" s="43"/>
      <c r="R114" s="43"/>
      <c r="S114" s="43"/>
      <c r="T114" s="2">
        <v>6.4120006561279297</v>
      </c>
      <c r="U114" s="11">
        <v>0.92962500000000003</v>
      </c>
      <c r="V114" s="11">
        <v>0.72182105050923995</v>
      </c>
      <c r="W114" s="11">
        <v>4.3025992371155919</v>
      </c>
      <c r="X114" s="11">
        <v>0</v>
      </c>
      <c r="Y114" s="19">
        <v>0</v>
      </c>
      <c r="Z114" s="11">
        <f t="shared" si="1"/>
        <v>4.3025992371155919</v>
      </c>
      <c r="AA114" s="46"/>
      <c r="AC114" s="3">
        <v>78.085434173351729</v>
      </c>
      <c r="AD114" s="45">
        <v>73.505247997865638</v>
      </c>
      <c r="AE114" s="3">
        <v>78.085434173351729</v>
      </c>
      <c r="AF114" s="45">
        <v>73.505247997865638</v>
      </c>
      <c r="AG114" s="54"/>
      <c r="AH114" s="54"/>
    </row>
    <row r="115" spans="1:34" x14ac:dyDescent="0.25">
      <c r="A115" s="41">
        <v>231</v>
      </c>
      <c r="B115" s="43"/>
      <c r="C115" s="4">
        <v>15.1</v>
      </c>
      <c r="D115" s="24"/>
      <c r="E115" s="43"/>
      <c r="F115" s="43"/>
      <c r="G115" s="43"/>
      <c r="H115" s="43"/>
      <c r="I115" s="43"/>
      <c r="J115" s="43"/>
      <c r="K115" s="43"/>
      <c r="L115" s="43"/>
      <c r="M115" s="44"/>
      <c r="N115" s="5">
        <v>1050</v>
      </c>
      <c r="O115" s="6">
        <v>0.75</v>
      </c>
      <c r="P115" s="43"/>
      <c r="Q115" s="43"/>
      <c r="R115" s="43"/>
      <c r="S115" s="43"/>
      <c r="T115" s="2">
        <v>3.7569966316223145</v>
      </c>
      <c r="U115" s="11">
        <v>0.90937499999999993</v>
      </c>
      <c r="V115" s="11">
        <v>0.63575561804310543</v>
      </c>
      <c r="W115" s="11">
        <v>2.172071028803646</v>
      </c>
      <c r="X115" s="11">
        <v>0</v>
      </c>
      <c r="Y115" s="19">
        <v>0</v>
      </c>
      <c r="Z115" s="11">
        <f t="shared" si="1"/>
        <v>2.172071028803646</v>
      </c>
      <c r="AA115" s="46"/>
      <c r="AC115" s="3">
        <v>65.218699054000709</v>
      </c>
      <c r="AD115" s="47" t="s">
        <v>128</v>
      </c>
      <c r="AE115" s="3">
        <v>65.218699054000709</v>
      </c>
      <c r="AF115" s="47" t="s">
        <v>128</v>
      </c>
      <c r="AG115" s="54"/>
      <c r="AH115" s="54"/>
    </row>
    <row r="116" spans="1:34" x14ac:dyDescent="0.25">
      <c r="A116" s="41">
        <v>232</v>
      </c>
      <c r="B116" s="43"/>
      <c r="C116" s="43"/>
      <c r="D116" s="24"/>
      <c r="E116" s="43"/>
      <c r="F116" s="43"/>
      <c r="G116" s="43"/>
      <c r="H116" s="43"/>
      <c r="I116" s="43"/>
      <c r="J116" s="43"/>
      <c r="K116" s="43"/>
      <c r="L116" s="43"/>
      <c r="M116" s="44"/>
      <c r="N116" s="5">
        <v>1050</v>
      </c>
      <c r="O116" s="6">
        <v>0.73</v>
      </c>
      <c r="P116" s="43"/>
      <c r="Q116" s="43"/>
      <c r="R116" s="43"/>
      <c r="S116" s="43"/>
      <c r="T116" s="2">
        <v>6.020235538482666</v>
      </c>
      <c r="U116" s="11">
        <v>0.88912499999999994</v>
      </c>
      <c r="V116" s="11">
        <v>0.89435460355851926</v>
      </c>
      <c r="W116" s="11">
        <v>4.7872493806329253</v>
      </c>
      <c r="X116" s="11">
        <v>0</v>
      </c>
      <c r="Y116" s="19">
        <v>0</v>
      </c>
      <c r="Z116" s="11">
        <f t="shared" si="1"/>
        <v>4.7872493806329253</v>
      </c>
      <c r="AA116" s="46"/>
      <c r="AC116" s="3">
        <v>70.081493572468105</v>
      </c>
      <c r="AD116" s="47" t="s">
        <v>128</v>
      </c>
      <c r="AE116" s="3">
        <v>70.081493572468105</v>
      </c>
      <c r="AF116" s="47" t="s">
        <v>128</v>
      </c>
      <c r="AG116" s="54"/>
      <c r="AH116" s="54"/>
    </row>
    <row r="117" spans="1:34" x14ac:dyDescent="0.25">
      <c r="A117" s="41">
        <v>233</v>
      </c>
      <c r="B117" s="43"/>
      <c r="C117" s="43"/>
      <c r="D117" s="24"/>
      <c r="E117" s="43"/>
      <c r="F117" s="43"/>
      <c r="G117" s="43"/>
      <c r="H117" s="43"/>
      <c r="I117" s="43"/>
      <c r="J117" s="43"/>
      <c r="K117" s="43"/>
      <c r="L117" s="43"/>
      <c r="M117" s="44"/>
      <c r="N117" s="5">
        <v>1050</v>
      </c>
      <c r="O117" s="6">
        <v>0.71</v>
      </c>
      <c r="P117" s="43"/>
      <c r="Q117" s="43"/>
      <c r="R117" s="43"/>
      <c r="S117" s="43"/>
      <c r="T117" s="2">
        <v>5.8346729278564453</v>
      </c>
      <c r="U117" s="11">
        <v>0.86887499999999995</v>
      </c>
      <c r="V117" s="11">
        <v>0.79859465345365677</v>
      </c>
      <c r="W117" s="11">
        <v>4.0485566052777058</v>
      </c>
      <c r="X117" s="11">
        <v>0</v>
      </c>
      <c r="Y117" s="19">
        <v>0</v>
      </c>
      <c r="Z117" s="11">
        <f t="shared" si="1"/>
        <v>4.0485566052777058</v>
      </c>
      <c r="AA117" s="46"/>
      <c r="AC117" s="3">
        <v>74.198869638638527</v>
      </c>
      <c r="AD117" s="47" t="s">
        <v>128</v>
      </c>
      <c r="AE117" s="3">
        <v>74.198869638638527</v>
      </c>
      <c r="AF117" s="47" t="s">
        <v>128</v>
      </c>
      <c r="AG117" s="54"/>
      <c r="AH117" s="54"/>
    </row>
    <row r="118" spans="1:34" x14ac:dyDescent="0.25">
      <c r="A118" s="41">
        <v>234</v>
      </c>
      <c r="B118" s="43"/>
      <c r="C118" s="43"/>
      <c r="D118" s="24"/>
      <c r="E118" s="43"/>
      <c r="F118" s="43"/>
      <c r="G118" s="43"/>
      <c r="H118" s="43"/>
      <c r="I118" s="43"/>
      <c r="J118" s="43"/>
      <c r="K118" s="43"/>
      <c r="L118" s="43"/>
      <c r="M118" s="44"/>
      <c r="N118" s="5">
        <v>1050</v>
      </c>
      <c r="O118" s="6">
        <v>0.69</v>
      </c>
      <c r="P118" s="43"/>
      <c r="Q118" s="43"/>
      <c r="R118" s="43"/>
      <c r="S118" s="43"/>
      <c r="T118" s="2">
        <v>6.9794497489929199</v>
      </c>
      <c r="U118" s="11">
        <v>0.84862499999999996</v>
      </c>
      <c r="V118" s="11">
        <v>0.71761086763156778</v>
      </c>
      <c r="W118" s="11">
        <v>4.2503629141096742</v>
      </c>
      <c r="X118" s="11">
        <v>0</v>
      </c>
      <c r="Y118" s="19">
        <v>0</v>
      </c>
      <c r="Z118" s="11">
        <f t="shared" si="1"/>
        <v>4.2503629141096742</v>
      </c>
      <c r="AA118" s="46"/>
      <c r="AC118" s="3">
        <v>78.526360574563341</v>
      </c>
      <c r="AD118" s="47" t="s">
        <v>128</v>
      </c>
      <c r="AE118" s="3">
        <v>78.526360574563341</v>
      </c>
      <c r="AF118" s="47" t="s">
        <v>128</v>
      </c>
      <c r="AG118" s="54"/>
      <c r="AH118" s="54"/>
    </row>
    <row r="119" spans="1:34" x14ac:dyDescent="0.25">
      <c r="A119" s="41">
        <v>235</v>
      </c>
      <c r="B119" s="43"/>
      <c r="C119" s="43"/>
      <c r="D119" s="24"/>
      <c r="E119" s="43"/>
      <c r="F119" s="43"/>
      <c r="G119" s="43"/>
      <c r="H119" s="43"/>
      <c r="I119" s="43"/>
      <c r="J119" s="43"/>
      <c r="K119" s="43"/>
      <c r="L119" s="43"/>
      <c r="M119" s="44"/>
      <c r="N119" s="5">
        <v>1050</v>
      </c>
      <c r="O119" s="6">
        <v>0.67</v>
      </c>
      <c r="P119" s="43"/>
      <c r="Q119" s="43"/>
      <c r="R119" s="43"/>
      <c r="S119" s="43"/>
      <c r="T119" s="2">
        <v>7.5646796226501465</v>
      </c>
      <c r="U119" s="11">
        <v>0.82837500000000008</v>
      </c>
      <c r="V119" s="11">
        <v>0.6325903248895709</v>
      </c>
      <c r="W119" s="11">
        <v>3.9640586237447626</v>
      </c>
      <c r="X119" s="11">
        <v>0</v>
      </c>
      <c r="Y119" s="19">
        <v>0</v>
      </c>
      <c r="Z119" s="11">
        <f t="shared" si="1"/>
        <v>3.9640586237447626</v>
      </c>
      <c r="AA119" s="46"/>
      <c r="AC119" s="3">
        <v>82.567776277426475</v>
      </c>
      <c r="AD119" s="47" t="s">
        <v>128</v>
      </c>
      <c r="AE119" s="3">
        <v>82.567776277426475</v>
      </c>
      <c r="AF119" s="47" t="s">
        <v>128</v>
      </c>
      <c r="AG119" s="54"/>
      <c r="AH119" s="54"/>
    </row>
    <row r="120" spans="1:34" x14ac:dyDescent="0.25">
      <c r="A120" s="41">
        <v>236</v>
      </c>
      <c r="B120" s="43"/>
      <c r="C120" s="43"/>
      <c r="D120" s="24"/>
      <c r="E120" s="45">
        <v>9.5124999999999993</v>
      </c>
      <c r="F120" s="45">
        <v>15.83583451950485</v>
      </c>
      <c r="G120" s="45">
        <v>11.50154760419198</v>
      </c>
      <c r="H120" s="45">
        <v>14.531395161300246</v>
      </c>
      <c r="I120" s="45">
        <v>14.99275672585545</v>
      </c>
      <c r="J120" s="45">
        <v>15.873308140594025</v>
      </c>
      <c r="K120" s="45">
        <v>16.725583865320676</v>
      </c>
      <c r="L120" s="43"/>
      <c r="M120" s="44"/>
      <c r="N120" s="5">
        <v>1050</v>
      </c>
      <c r="O120" s="6">
        <v>0.65</v>
      </c>
      <c r="P120" s="43"/>
      <c r="Q120" s="43"/>
      <c r="R120" s="43"/>
      <c r="S120" s="43"/>
      <c r="T120" s="2">
        <v>6.9208889007568359</v>
      </c>
      <c r="U120" s="11">
        <v>0.80812499999999998</v>
      </c>
      <c r="V120" s="11">
        <v>0.55329676279559847</v>
      </c>
      <c r="W120" s="11">
        <v>3.094557446139107</v>
      </c>
      <c r="X120" s="11">
        <v>0</v>
      </c>
      <c r="Y120" s="19">
        <v>0</v>
      </c>
      <c r="Z120" s="11">
        <f t="shared" si="1"/>
        <v>3.094557446139107</v>
      </c>
      <c r="AA120" s="46"/>
      <c r="AC120" s="3">
        <v>85.727244209966429</v>
      </c>
      <c r="AD120" s="45">
        <v>82.312418145008763</v>
      </c>
      <c r="AE120" s="3">
        <v>85.727244209966429</v>
      </c>
      <c r="AF120" s="45">
        <v>82.312418145008778</v>
      </c>
      <c r="AG120" s="54"/>
      <c r="AH120" s="54"/>
    </row>
    <row r="121" spans="1:34" x14ac:dyDescent="0.25">
      <c r="A121" s="41">
        <v>237</v>
      </c>
      <c r="B121" s="43"/>
      <c r="C121" s="4">
        <v>16.100000000000001</v>
      </c>
      <c r="D121" s="24"/>
      <c r="E121" s="43"/>
      <c r="F121" s="43"/>
      <c r="G121" s="43"/>
      <c r="H121" s="43"/>
      <c r="I121" s="43"/>
      <c r="J121" s="43"/>
      <c r="K121" s="43"/>
      <c r="L121" s="43"/>
      <c r="M121" s="63" t="s">
        <v>30</v>
      </c>
      <c r="N121" s="5">
        <v>1050</v>
      </c>
      <c r="O121" s="7">
        <v>0.64</v>
      </c>
      <c r="P121" s="43"/>
      <c r="Q121" s="43"/>
      <c r="R121" s="43"/>
      <c r="S121" s="43"/>
      <c r="T121" s="2">
        <v>6.3312578201293945</v>
      </c>
      <c r="U121" s="11">
        <v>0.79800000000000004</v>
      </c>
      <c r="V121" s="11">
        <v>0.49139594186954666</v>
      </c>
      <c r="W121" s="11">
        <v>2.4827012109936506</v>
      </c>
      <c r="X121" s="11">
        <v>0</v>
      </c>
      <c r="Y121" s="19">
        <v>0</v>
      </c>
      <c r="Z121" s="11">
        <f t="shared" si="1"/>
        <v>2.4827012109936506</v>
      </c>
      <c r="AA121" s="46"/>
      <c r="AC121" s="3">
        <v>72.165214841442491</v>
      </c>
      <c r="AD121" s="47" t="s">
        <v>128</v>
      </c>
      <c r="AE121" s="3">
        <v>72.165214841442491</v>
      </c>
      <c r="AF121" s="47" t="s">
        <v>128</v>
      </c>
      <c r="AG121" s="54"/>
      <c r="AH121" s="54"/>
    </row>
    <row r="122" spans="1:34" x14ac:dyDescent="0.25">
      <c r="A122" s="41">
        <v>238</v>
      </c>
      <c r="B122" s="43"/>
      <c r="C122" s="43"/>
      <c r="D122" s="24"/>
      <c r="E122" s="45">
        <v>19.487500000000001</v>
      </c>
      <c r="F122" s="45">
        <v>15.835921967259324</v>
      </c>
      <c r="G122" s="45">
        <v>11.555734114417188</v>
      </c>
      <c r="H122" s="45">
        <v>14.707911955848234</v>
      </c>
      <c r="I122" s="45">
        <v>14.805232175108525</v>
      </c>
      <c r="J122" s="45">
        <v>16.385878896084751</v>
      </c>
      <c r="K122" s="45">
        <v>16.871264282946299</v>
      </c>
      <c r="L122" s="43"/>
      <c r="M122" s="44"/>
      <c r="N122" s="5">
        <v>1050</v>
      </c>
      <c r="O122" s="6">
        <v>0.63</v>
      </c>
      <c r="P122" s="43"/>
      <c r="Q122" s="43"/>
      <c r="R122" s="43"/>
      <c r="S122" s="43"/>
      <c r="T122" s="2">
        <v>6.6690673828125</v>
      </c>
      <c r="U122" s="11">
        <v>0.78787499999999999</v>
      </c>
      <c r="V122" s="11">
        <v>0.76378447835849994</v>
      </c>
      <c r="W122" s="11">
        <v>4.0132226436008613</v>
      </c>
      <c r="X122" s="11">
        <v>0</v>
      </c>
      <c r="Y122" s="19">
        <v>0</v>
      </c>
      <c r="Z122" s="11">
        <f t="shared" si="1"/>
        <v>4.0132226436008613</v>
      </c>
      <c r="AA122" s="46"/>
      <c r="AC122" s="3">
        <v>76.215853858263102</v>
      </c>
      <c r="AD122" s="45">
        <v>66.657545887425769</v>
      </c>
      <c r="AE122" s="3">
        <v>76.215853858263102</v>
      </c>
      <c r="AF122" s="45">
        <v>66.657545887425769</v>
      </c>
      <c r="AG122" s="54"/>
      <c r="AH122" s="54"/>
    </row>
    <row r="123" spans="1:34" x14ac:dyDescent="0.25">
      <c r="A123" s="41">
        <v>239</v>
      </c>
      <c r="B123" s="43"/>
      <c r="C123" s="43"/>
      <c r="D123" s="24"/>
      <c r="E123" s="43"/>
      <c r="F123" s="43"/>
      <c r="G123" s="43"/>
      <c r="H123" s="43"/>
      <c r="I123" s="43"/>
      <c r="J123" s="43"/>
      <c r="K123" s="43"/>
      <c r="L123" s="43"/>
      <c r="M123" s="44"/>
      <c r="N123" s="5">
        <v>1050</v>
      </c>
      <c r="O123" s="6">
        <v>0.63</v>
      </c>
      <c r="P123" s="43"/>
      <c r="Q123" s="43"/>
      <c r="R123" s="43"/>
      <c r="S123" s="43"/>
      <c r="T123" s="2">
        <v>6.0362415313720703</v>
      </c>
      <c r="U123" s="11">
        <v>0.78787499999999999</v>
      </c>
      <c r="V123" s="11">
        <v>0.68350748220583402</v>
      </c>
      <c r="W123" s="11">
        <v>3.2506274788310097</v>
      </c>
      <c r="X123" s="11">
        <v>0</v>
      </c>
      <c r="Y123" s="19">
        <v>0</v>
      </c>
      <c r="Z123" s="11">
        <f t="shared" si="1"/>
        <v>3.2506274788310097</v>
      </c>
      <c r="AA123" s="46"/>
      <c r="AC123" s="3">
        <v>79.500641237830862</v>
      </c>
      <c r="AD123" s="47" t="s">
        <v>128</v>
      </c>
      <c r="AE123" s="3">
        <v>79.500641237830862</v>
      </c>
      <c r="AF123" s="47" t="s">
        <v>128</v>
      </c>
      <c r="AG123" s="54"/>
      <c r="AH123" s="54"/>
    </row>
    <row r="124" spans="1:34" x14ac:dyDescent="0.25">
      <c r="A124" s="41">
        <v>240</v>
      </c>
      <c r="B124" s="43"/>
      <c r="C124" s="43"/>
      <c r="D124" s="24"/>
      <c r="E124" s="43"/>
      <c r="F124" s="43"/>
      <c r="G124" s="43"/>
      <c r="H124" s="43"/>
      <c r="I124" s="43"/>
      <c r="J124" s="43"/>
      <c r="K124" s="43"/>
      <c r="L124" s="43"/>
      <c r="M124" s="44"/>
      <c r="N124" s="5">
        <v>1050</v>
      </c>
      <c r="O124" s="6">
        <v>0.59</v>
      </c>
      <c r="P124" s="43"/>
      <c r="Q124" s="43"/>
      <c r="R124" s="43"/>
      <c r="S124" s="43"/>
      <c r="T124" s="2">
        <v>6.1570920944213867</v>
      </c>
      <c r="U124" s="11">
        <v>0.74737500000000001</v>
      </c>
      <c r="V124" s="11">
        <v>0.618484772830874</v>
      </c>
      <c r="W124" s="11">
        <v>2.8460546012612791</v>
      </c>
      <c r="X124" s="11">
        <v>0</v>
      </c>
      <c r="Y124" s="19">
        <v>0</v>
      </c>
      <c r="Z124" s="11">
        <f t="shared" si="1"/>
        <v>2.8460546012612791</v>
      </c>
      <c r="AA124" s="46"/>
      <c r="AC124" s="3">
        <v>82.379627766084155</v>
      </c>
      <c r="AD124" s="47" t="s">
        <v>128</v>
      </c>
      <c r="AE124" s="3">
        <v>82.379627766084155</v>
      </c>
      <c r="AF124" s="47" t="s">
        <v>128</v>
      </c>
      <c r="AG124" s="54"/>
      <c r="AH124" s="54"/>
    </row>
    <row r="125" spans="1:34" x14ac:dyDescent="0.25">
      <c r="A125" s="41">
        <v>241</v>
      </c>
      <c r="B125" s="43"/>
      <c r="C125" s="43"/>
      <c r="D125" s="24"/>
      <c r="E125" s="43"/>
      <c r="F125" s="43"/>
      <c r="G125" s="43"/>
      <c r="H125" s="43"/>
      <c r="I125" s="43"/>
      <c r="J125" s="43"/>
      <c r="K125" s="43"/>
      <c r="L125" s="43"/>
      <c r="M125" s="44"/>
      <c r="N125" s="5">
        <v>1050</v>
      </c>
      <c r="O125" s="6">
        <v>0.61</v>
      </c>
      <c r="P125" s="43"/>
      <c r="Q125" s="43"/>
      <c r="R125" s="43"/>
      <c r="S125" s="43"/>
      <c r="T125" s="2">
        <v>4.1194376945495605</v>
      </c>
      <c r="U125" s="11">
        <v>0.767625</v>
      </c>
      <c r="V125" s="11">
        <v>0.56155478549512727</v>
      </c>
      <c r="W125" s="11">
        <v>1.7757391985775135</v>
      </c>
      <c r="X125" s="11">
        <v>0</v>
      </c>
      <c r="Y125" s="19">
        <v>0</v>
      </c>
      <c r="Z125" s="11">
        <f t="shared" si="1"/>
        <v>1.7757391985775135</v>
      </c>
      <c r="AA125" s="46"/>
      <c r="AC125" s="3">
        <v>84.177735247133342</v>
      </c>
      <c r="AD125" s="47" t="s">
        <v>128</v>
      </c>
      <c r="AE125" s="3">
        <v>84.177735247133342</v>
      </c>
      <c r="AF125" s="47" t="s">
        <v>128</v>
      </c>
      <c r="AG125" s="54"/>
      <c r="AH125" s="54"/>
    </row>
    <row r="126" spans="1:34" x14ac:dyDescent="0.25">
      <c r="A126" s="41">
        <v>242</v>
      </c>
      <c r="B126" s="43"/>
      <c r="C126" s="43"/>
      <c r="D126" s="24"/>
      <c r="E126" s="45">
        <v>9.625</v>
      </c>
      <c r="F126" s="45">
        <v>15.651691407518349</v>
      </c>
      <c r="G126" s="45">
        <v>11.23690771565362</v>
      </c>
      <c r="H126" s="45">
        <v>14.2741441024222</v>
      </c>
      <c r="I126" s="45">
        <v>14.427586828751075</v>
      </c>
      <c r="J126" s="45">
        <v>16.170754916354451</v>
      </c>
      <c r="K126" s="45">
        <v>17.038022293899502</v>
      </c>
      <c r="L126" s="43"/>
      <c r="M126" s="44"/>
      <c r="N126" s="5">
        <v>1050</v>
      </c>
      <c r="O126" s="6">
        <v>0.59</v>
      </c>
      <c r="P126" s="43"/>
      <c r="Q126" s="43"/>
      <c r="R126" s="43"/>
      <c r="S126" s="43"/>
      <c r="T126" s="2">
        <v>6.1044726371765137</v>
      </c>
      <c r="U126" s="11">
        <v>0.74737500000000001</v>
      </c>
      <c r="V126" s="11">
        <v>0.52603445147138583</v>
      </c>
      <c r="W126" s="11">
        <v>2.3999428837619732</v>
      </c>
      <c r="X126" s="11">
        <v>0</v>
      </c>
      <c r="Y126" s="19">
        <v>0</v>
      </c>
      <c r="Z126" s="11">
        <f t="shared" si="1"/>
        <v>2.3999428837619732</v>
      </c>
      <c r="AA126" s="46"/>
      <c r="AC126" s="3">
        <v>86.609550228073445</v>
      </c>
      <c r="AD126" s="45">
        <v>84.261770323217505</v>
      </c>
      <c r="AE126" s="3">
        <v>86.609550228073445</v>
      </c>
      <c r="AF126" s="45">
        <v>84.26177032321749</v>
      </c>
      <c r="AG126" s="54"/>
      <c r="AH126" s="54"/>
    </row>
    <row r="127" spans="1:34" x14ac:dyDescent="0.25">
      <c r="A127" s="41">
        <v>243</v>
      </c>
      <c r="B127" s="43"/>
      <c r="C127" s="4">
        <v>12.1</v>
      </c>
      <c r="D127" s="24"/>
      <c r="E127" s="43"/>
      <c r="F127" s="43"/>
      <c r="G127" s="43"/>
      <c r="H127" s="43"/>
      <c r="I127" s="43"/>
      <c r="J127" s="43"/>
      <c r="K127" s="43"/>
      <c r="L127" s="43"/>
      <c r="M127" s="63" t="s">
        <v>31</v>
      </c>
      <c r="N127" s="5">
        <v>1050</v>
      </c>
      <c r="O127" s="7">
        <v>0.56000000000000005</v>
      </c>
      <c r="P127" s="43"/>
      <c r="Q127" s="43"/>
      <c r="R127" s="43"/>
      <c r="S127" s="43"/>
      <c r="T127" s="2">
        <v>7.6326370239257813</v>
      </c>
      <c r="U127" s="11">
        <v>0.71700000000000008</v>
      </c>
      <c r="V127" s="11">
        <v>0.47802809280260428</v>
      </c>
      <c r="W127" s="11">
        <v>2.6160568973544813</v>
      </c>
      <c r="X127" s="11">
        <v>0</v>
      </c>
      <c r="Y127" s="19">
        <v>0</v>
      </c>
      <c r="Z127" s="11">
        <f t="shared" si="1"/>
        <v>2.6160568973544813</v>
      </c>
      <c r="AA127" s="46"/>
      <c r="AC127" s="3">
        <v>77.163011380207266</v>
      </c>
      <c r="AD127" s="47" t="s">
        <v>128</v>
      </c>
      <c r="AE127" s="3">
        <v>77.163011380207266</v>
      </c>
      <c r="AF127" s="47" t="s">
        <v>128</v>
      </c>
      <c r="AG127" s="54"/>
      <c r="AH127" s="54"/>
    </row>
    <row r="128" spans="1:34" x14ac:dyDescent="0.25">
      <c r="A128" s="41">
        <v>244</v>
      </c>
      <c r="B128" s="43"/>
      <c r="C128" s="43"/>
      <c r="D128" s="24"/>
      <c r="E128" s="45">
        <v>21.537500000000001</v>
      </c>
      <c r="F128" s="45">
        <v>14.547802420691927</v>
      </c>
      <c r="G128" s="45">
        <v>10.915635439171455</v>
      </c>
      <c r="H128" s="45">
        <v>13.887191942108091</v>
      </c>
      <c r="I128" s="45">
        <v>14.29011275856935</v>
      </c>
      <c r="J128" s="45">
        <v>15.89152118310345</v>
      </c>
      <c r="K128" s="45">
        <v>16.871888911301173</v>
      </c>
      <c r="L128" s="43"/>
      <c r="M128" s="44"/>
      <c r="N128" s="5">
        <v>1050</v>
      </c>
      <c r="O128" s="6">
        <v>0.56000000000000005</v>
      </c>
      <c r="P128" s="43"/>
      <c r="Q128" s="43"/>
      <c r="R128" s="43"/>
      <c r="S128" s="43"/>
      <c r="T128" s="2">
        <v>6.3936662673950195</v>
      </c>
      <c r="U128" s="11">
        <v>0.71700000000000008</v>
      </c>
      <c r="V128" s="11">
        <v>0.66773659680926556</v>
      </c>
      <c r="W128" s="11">
        <v>3.0610773123941026</v>
      </c>
      <c r="X128" s="11">
        <v>0</v>
      </c>
      <c r="Y128" s="19">
        <v>0</v>
      </c>
      <c r="Z128" s="11">
        <f t="shared" si="1"/>
        <v>3.0610773123941026</v>
      </c>
      <c r="AA128" s="46"/>
      <c r="AC128" s="3">
        <v>80.243328906600922</v>
      </c>
      <c r="AD128" s="45">
        <v>71.829360594085585</v>
      </c>
      <c r="AE128" s="3">
        <v>80.243328906600922</v>
      </c>
      <c r="AF128" s="45">
        <v>71.829360594085585</v>
      </c>
      <c r="AG128" s="54"/>
      <c r="AH128" s="54"/>
    </row>
    <row r="129" spans="1:34" x14ac:dyDescent="0.25">
      <c r="A129" s="41">
        <v>245</v>
      </c>
      <c r="B129" s="43"/>
      <c r="C129" s="43"/>
      <c r="D129" s="24"/>
      <c r="E129" s="43"/>
      <c r="F129" s="43"/>
      <c r="G129" s="43"/>
      <c r="H129" s="43"/>
      <c r="I129" s="43"/>
      <c r="J129" s="43"/>
      <c r="K129" s="43"/>
      <c r="L129" s="43"/>
      <c r="M129" s="63" t="s">
        <v>156</v>
      </c>
      <c r="N129" s="5">
        <v>1050</v>
      </c>
      <c r="O129" s="6">
        <v>0.55000000000000004</v>
      </c>
      <c r="P129" s="43"/>
      <c r="Q129" s="43"/>
      <c r="R129" s="43"/>
      <c r="S129" s="43"/>
      <c r="T129" s="2">
        <v>5.5029873847961426</v>
      </c>
      <c r="U129" s="11">
        <v>0.70687500000000003</v>
      </c>
      <c r="V129" s="11">
        <v>0.60650548319988196</v>
      </c>
      <c r="W129" s="11">
        <v>2.3592603611582006</v>
      </c>
      <c r="X129" s="11">
        <v>0</v>
      </c>
      <c r="Y129" s="19">
        <v>0</v>
      </c>
      <c r="Z129" s="11">
        <f t="shared" si="1"/>
        <v>2.3592603611582006</v>
      </c>
      <c r="AA129" s="46"/>
      <c r="AC129" s="3">
        <v>82.61981506913294</v>
      </c>
      <c r="AD129" s="47" t="s">
        <v>128</v>
      </c>
      <c r="AE129" s="3">
        <v>82.61981506913294</v>
      </c>
      <c r="AF129" s="47" t="s">
        <v>128</v>
      </c>
      <c r="AG129" s="54"/>
      <c r="AH129" s="54"/>
    </row>
    <row r="130" spans="1:34" x14ac:dyDescent="0.25">
      <c r="A130" s="41">
        <v>246</v>
      </c>
      <c r="B130" s="43"/>
      <c r="C130" s="43"/>
      <c r="D130" s="24"/>
      <c r="E130" s="43"/>
      <c r="F130" s="43"/>
      <c r="G130" s="43"/>
      <c r="H130" s="43"/>
      <c r="I130" s="43"/>
      <c r="J130" s="43"/>
      <c r="K130" s="43"/>
      <c r="L130" s="43"/>
      <c r="M130" s="44"/>
      <c r="N130" s="5">
        <v>1050</v>
      </c>
      <c r="O130" s="6">
        <v>0.55000000000000004</v>
      </c>
      <c r="P130" s="43"/>
      <c r="Q130" s="43"/>
      <c r="R130" s="43"/>
      <c r="S130" s="43"/>
      <c r="T130" s="2">
        <v>6.1897425651550293</v>
      </c>
      <c r="U130" s="11">
        <v>0.70687500000000003</v>
      </c>
      <c r="V130" s="11">
        <v>0.55931290213592666</v>
      </c>
      <c r="W130" s="11">
        <v>2.4472032840972333</v>
      </c>
      <c r="X130" s="11">
        <v>0</v>
      </c>
      <c r="Y130" s="19">
        <v>0</v>
      </c>
      <c r="Z130" s="11">
        <f t="shared" si="1"/>
        <v>2.4472032840972333</v>
      </c>
      <c r="AA130" s="46"/>
      <c r="AC130" s="3">
        <v>85.08696618552419</v>
      </c>
      <c r="AD130" s="47" t="s">
        <v>128</v>
      </c>
      <c r="AE130" s="3">
        <v>85.08696618552419</v>
      </c>
      <c r="AF130" s="47" t="s">
        <v>128</v>
      </c>
      <c r="AG130" s="54"/>
      <c r="AH130" s="54"/>
    </row>
    <row r="131" spans="1:34" x14ac:dyDescent="0.25">
      <c r="A131" s="41">
        <v>247</v>
      </c>
      <c r="B131" s="43"/>
      <c r="C131" s="43"/>
      <c r="D131" s="24"/>
      <c r="E131" s="43"/>
      <c r="F131" s="43"/>
      <c r="G131" s="43"/>
      <c r="H131" s="43"/>
      <c r="I131" s="43"/>
      <c r="J131" s="43"/>
      <c r="K131" s="43"/>
      <c r="L131" s="43"/>
      <c r="M131" s="44"/>
      <c r="N131" s="5">
        <v>1050</v>
      </c>
      <c r="O131" s="6">
        <v>0.54</v>
      </c>
      <c r="P131" s="43"/>
      <c r="Q131" s="43"/>
      <c r="R131" s="43"/>
      <c r="S131" s="43"/>
      <c r="T131" s="2">
        <v>6.0199680328369141</v>
      </c>
      <c r="U131" s="11">
        <v>0.69674999999999998</v>
      </c>
      <c r="V131" s="11">
        <v>0.51036118774860906</v>
      </c>
      <c r="W131" s="11">
        <v>2.1406654611979095</v>
      </c>
      <c r="X131" s="11">
        <v>0</v>
      </c>
      <c r="Y131" s="19">
        <v>0</v>
      </c>
      <c r="Z131" s="11">
        <f t="shared" si="1"/>
        <v>2.1406654611979095</v>
      </c>
      <c r="AA131" s="46"/>
      <c r="AC131" s="3">
        <v>87.247150777696021</v>
      </c>
      <c r="AD131" s="47" t="s">
        <v>128</v>
      </c>
      <c r="AE131" s="3">
        <v>87.247150777696021</v>
      </c>
      <c r="AF131" s="47" t="s">
        <v>128</v>
      </c>
      <c r="AG131" s="54"/>
      <c r="AH131" s="54"/>
    </row>
    <row r="132" spans="1:34" x14ac:dyDescent="0.25">
      <c r="A132" s="41">
        <v>248</v>
      </c>
      <c r="B132" s="43"/>
      <c r="C132" s="43"/>
      <c r="D132" s="24"/>
      <c r="E132" s="43"/>
      <c r="F132" s="43"/>
      <c r="G132" s="43"/>
      <c r="H132" s="43"/>
      <c r="I132" s="43"/>
      <c r="J132" s="43"/>
      <c r="K132" s="43"/>
      <c r="L132" s="43"/>
      <c r="M132" s="44"/>
      <c r="N132" s="5">
        <v>1050</v>
      </c>
      <c r="O132" s="6">
        <v>0.53</v>
      </c>
      <c r="P132" s="43"/>
      <c r="Q132" s="43"/>
      <c r="R132" s="43"/>
      <c r="S132" s="43"/>
      <c r="T132" s="2">
        <v>5.4375696182250977</v>
      </c>
      <c r="U132" s="11">
        <v>0.68662500000000004</v>
      </c>
      <c r="V132" s="11">
        <v>0.46754118789967442</v>
      </c>
      <c r="W132" s="11">
        <v>1.7455983322433293</v>
      </c>
      <c r="X132" s="11">
        <v>0</v>
      </c>
      <c r="Y132" s="19">
        <v>0</v>
      </c>
      <c r="Z132" s="11">
        <f t="shared" si="1"/>
        <v>1.7455983322433293</v>
      </c>
      <c r="AA132" s="46"/>
      <c r="AC132" s="3">
        <v>89.010279211253703</v>
      </c>
      <c r="AD132" s="47" t="s">
        <v>128</v>
      </c>
      <c r="AE132" s="3">
        <v>89.010279211253703</v>
      </c>
      <c r="AF132" s="47" t="s">
        <v>128</v>
      </c>
      <c r="AG132" s="54"/>
      <c r="AH132" s="54"/>
    </row>
    <row r="133" spans="1:34" x14ac:dyDescent="0.25">
      <c r="A133" s="41">
        <v>249</v>
      </c>
      <c r="B133" s="43"/>
      <c r="C133" s="43"/>
      <c r="D133" s="24"/>
      <c r="E133" s="45">
        <v>9.6624999999999979</v>
      </c>
      <c r="F133" s="45">
        <v>14.485173332846299</v>
      </c>
      <c r="G133" s="45">
        <v>10.806674817337022</v>
      </c>
      <c r="H133" s="45">
        <v>13.678966342519706</v>
      </c>
      <c r="I133" s="45">
        <v>13.650115725675299</v>
      </c>
      <c r="J133" s="45">
        <v>15.517150007232051</v>
      </c>
      <c r="K133" s="45">
        <v>16.477286135550926</v>
      </c>
      <c r="L133" s="43"/>
      <c r="M133" s="58"/>
      <c r="N133" s="5">
        <v>1050</v>
      </c>
      <c r="O133" s="6">
        <v>0.52</v>
      </c>
      <c r="P133" s="43"/>
      <c r="Q133" s="43"/>
      <c r="R133" s="43"/>
      <c r="S133" s="43"/>
      <c r="T133" s="2">
        <v>3.0206184387207031</v>
      </c>
      <c r="U133" s="11">
        <v>0.67649999999999999</v>
      </c>
      <c r="V133" s="11">
        <v>0.43262376540754338</v>
      </c>
      <c r="W133" s="11">
        <v>0.88404432988692183</v>
      </c>
      <c r="X133" s="11">
        <v>0</v>
      </c>
      <c r="Y133" s="19">
        <v>0</v>
      </c>
      <c r="Z133" s="11">
        <f t="shared" si="1"/>
        <v>0.88404432988692183</v>
      </c>
      <c r="AA133" s="46"/>
      <c r="AC133" s="3">
        <v>89.903922205897473</v>
      </c>
      <c r="AD133" s="45">
        <v>90.781306521890926</v>
      </c>
      <c r="AE133" s="3">
        <v>89.903922205897473</v>
      </c>
      <c r="AF133" s="45">
        <v>90.781306521890912</v>
      </c>
      <c r="AG133" s="54"/>
      <c r="AH133" s="54"/>
    </row>
    <row r="134" spans="1:34" x14ac:dyDescent="0.25">
      <c r="A134" s="41">
        <v>250</v>
      </c>
      <c r="B134" s="4">
        <v>9</v>
      </c>
      <c r="C134" s="43"/>
      <c r="D134" s="24"/>
      <c r="E134" s="43"/>
      <c r="F134" s="43"/>
      <c r="G134" s="43"/>
      <c r="H134" s="43"/>
      <c r="I134" s="43"/>
      <c r="J134" s="43"/>
      <c r="K134" s="43"/>
      <c r="L134" s="43"/>
      <c r="M134" s="44"/>
      <c r="N134" s="5">
        <v>1050</v>
      </c>
      <c r="O134" s="6">
        <v>0.51</v>
      </c>
      <c r="P134" s="43"/>
      <c r="Q134" s="43"/>
      <c r="R134" s="43"/>
      <c r="S134" s="43"/>
      <c r="T134" s="2">
        <v>1.2166920900344849</v>
      </c>
      <c r="U134" s="11">
        <v>0.66637500000000005</v>
      </c>
      <c r="V134" s="11">
        <v>0.41494011573954437</v>
      </c>
      <c r="W134" s="11">
        <v>0.3364223219181729</v>
      </c>
      <c r="X134" s="11">
        <v>0.88026976811631197</v>
      </c>
      <c r="Y134" s="19">
        <v>0</v>
      </c>
      <c r="Z134" s="11">
        <f t="shared" ref="Z134:Z181" si="2">W134+X134</f>
        <v>1.2166920900344849</v>
      </c>
      <c r="AA134" s="46"/>
      <c r="AC134" s="3">
        <v>84.551642222571317</v>
      </c>
      <c r="AD134" s="47" t="s">
        <v>128</v>
      </c>
      <c r="AE134" s="3">
        <v>84.551642222571317</v>
      </c>
      <c r="AF134" s="47" t="s">
        <v>128</v>
      </c>
      <c r="AG134" s="54"/>
      <c r="AH134" s="54"/>
    </row>
    <row r="135" spans="1:34" x14ac:dyDescent="0.25">
      <c r="A135" s="41">
        <v>251</v>
      </c>
      <c r="B135" s="43"/>
      <c r="C135" s="4">
        <v>10.1</v>
      </c>
      <c r="D135" s="24"/>
      <c r="E135" s="43"/>
      <c r="F135" s="43"/>
      <c r="G135" s="43"/>
      <c r="H135" s="43"/>
      <c r="I135" s="43"/>
      <c r="J135" s="43"/>
      <c r="K135" s="43"/>
      <c r="L135" s="43"/>
      <c r="M135" s="63" t="s">
        <v>32</v>
      </c>
      <c r="N135" s="5">
        <v>1050</v>
      </c>
      <c r="O135" s="7">
        <v>0.5</v>
      </c>
      <c r="P135" s="43"/>
      <c r="Q135" s="43"/>
      <c r="R135" s="43"/>
      <c r="S135" s="43"/>
      <c r="T135" s="2">
        <v>4.4852681159973145</v>
      </c>
      <c r="U135" s="11">
        <v>0.65625</v>
      </c>
      <c r="V135" s="11">
        <v>0.52207840965960572</v>
      </c>
      <c r="W135" s="11">
        <v>1.536715454463534</v>
      </c>
      <c r="X135" s="11">
        <v>2.5073526042700509</v>
      </c>
      <c r="Y135" s="19">
        <v>0</v>
      </c>
      <c r="Z135" s="11">
        <f t="shared" si="2"/>
        <v>4.0440680587335844</v>
      </c>
      <c r="AA135" s="46"/>
      <c r="AC135" s="3">
        <v>76.064827589317005</v>
      </c>
      <c r="AD135" s="47" t="s">
        <v>128</v>
      </c>
      <c r="AE135" s="3">
        <v>76.064827589317005</v>
      </c>
      <c r="AF135" s="47" t="s">
        <v>128</v>
      </c>
      <c r="AG135" s="54"/>
      <c r="AH135" s="54"/>
    </row>
    <row r="136" spans="1:34" x14ac:dyDescent="0.25">
      <c r="A136" s="41">
        <v>252</v>
      </c>
      <c r="B136" s="43"/>
      <c r="C136" s="43"/>
      <c r="D136" s="24"/>
      <c r="E136" s="45">
        <v>22.125</v>
      </c>
      <c r="F136" s="45">
        <v>15.4963489511739</v>
      </c>
      <c r="G136" s="45">
        <v>10.990786112617393</v>
      </c>
      <c r="H136" s="45">
        <v>13.695205086430933</v>
      </c>
      <c r="I136" s="45">
        <v>13.816791246645399</v>
      </c>
      <c r="J136" s="45">
        <v>15.904545847790025</v>
      </c>
      <c r="K136" s="45">
        <v>16.557981862711049</v>
      </c>
      <c r="L136" s="43"/>
      <c r="M136" s="44"/>
      <c r="N136" s="5">
        <v>1050</v>
      </c>
      <c r="O136" s="6">
        <v>0.48</v>
      </c>
      <c r="P136" s="43"/>
      <c r="Q136" s="43"/>
      <c r="R136" s="43"/>
      <c r="S136" s="43"/>
      <c r="T136" s="2">
        <v>4.1516356468200684</v>
      </c>
      <c r="U136" s="11">
        <v>0.63600000000000001</v>
      </c>
      <c r="V136" s="11">
        <v>0.69176816714721534</v>
      </c>
      <c r="W136" s="11">
        <v>1.826572526992553</v>
      </c>
      <c r="X136" s="11">
        <v>0</v>
      </c>
      <c r="Y136" s="19">
        <v>0</v>
      </c>
      <c r="Z136" s="11">
        <f t="shared" si="2"/>
        <v>1.826572526992553</v>
      </c>
      <c r="AA136" s="46"/>
      <c r="AC136" s="3">
        <v>77.863148729575883</v>
      </c>
      <c r="AD136" s="45">
        <v>68.452979549333321</v>
      </c>
      <c r="AE136" s="3">
        <v>77.863148729575883</v>
      </c>
      <c r="AF136" s="45">
        <v>68.452979549333321</v>
      </c>
      <c r="AG136" s="54"/>
      <c r="AH136" s="54"/>
    </row>
    <row r="137" spans="1:34" x14ac:dyDescent="0.25">
      <c r="A137" s="41">
        <v>253</v>
      </c>
      <c r="B137" s="43"/>
      <c r="C137" s="43"/>
      <c r="D137" s="24"/>
      <c r="E137" s="43"/>
      <c r="F137" s="43"/>
      <c r="G137" s="43"/>
      <c r="H137" s="43"/>
      <c r="I137" s="43"/>
      <c r="J137" s="43"/>
      <c r="K137" s="43"/>
      <c r="L137" s="43"/>
      <c r="M137" s="44"/>
      <c r="N137" s="5">
        <v>1050</v>
      </c>
      <c r="O137" s="6">
        <v>0.44</v>
      </c>
      <c r="P137" s="43"/>
      <c r="Q137" s="43"/>
      <c r="R137" s="43"/>
      <c r="S137" s="43"/>
      <c r="T137" s="2">
        <v>4.8832168579101563</v>
      </c>
      <c r="U137" s="11">
        <v>0.59550000000000003</v>
      </c>
      <c r="V137" s="11">
        <v>0.65523100767619691</v>
      </c>
      <c r="W137" s="11">
        <v>1.9053827035446238</v>
      </c>
      <c r="X137" s="11">
        <v>0</v>
      </c>
      <c r="Y137" s="19">
        <v>0</v>
      </c>
      <c r="Z137" s="11">
        <f t="shared" si="2"/>
        <v>1.9053827035446238</v>
      </c>
      <c r="AA137" s="46"/>
      <c r="AC137" s="3">
        <v>79.724593362640078</v>
      </c>
      <c r="AD137" s="47" t="s">
        <v>128</v>
      </c>
      <c r="AE137" s="3">
        <v>79.724593362640078</v>
      </c>
      <c r="AF137" s="47" t="s">
        <v>128</v>
      </c>
      <c r="AG137" s="54"/>
      <c r="AH137" s="54"/>
    </row>
    <row r="138" spans="1:34" x14ac:dyDescent="0.25">
      <c r="A138" s="41">
        <v>254</v>
      </c>
      <c r="B138" s="43"/>
      <c r="C138" s="43"/>
      <c r="D138" s="24"/>
      <c r="E138" s="43"/>
      <c r="F138" s="43"/>
      <c r="G138" s="43"/>
      <c r="H138" s="43"/>
      <c r="I138" s="43"/>
      <c r="J138" s="43"/>
      <c r="K138" s="43"/>
      <c r="L138" s="43"/>
      <c r="M138" s="44"/>
      <c r="N138" s="5">
        <v>1050</v>
      </c>
      <c r="O138" s="6">
        <v>0.4</v>
      </c>
      <c r="P138" s="43"/>
      <c r="Q138" s="43"/>
      <c r="R138" s="43"/>
      <c r="S138" s="43"/>
      <c r="T138" s="2">
        <v>4.8229293823242187</v>
      </c>
      <c r="U138" s="11">
        <v>0.55500000000000005</v>
      </c>
      <c r="V138" s="11">
        <v>0.61711739835384793</v>
      </c>
      <c r="W138" s="11">
        <v>1.6518540662396604</v>
      </c>
      <c r="X138" s="11">
        <v>0</v>
      </c>
      <c r="Y138" s="19">
        <v>0</v>
      </c>
      <c r="Z138" s="11">
        <f t="shared" si="2"/>
        <v>1.6518540662396604</v>
      </c>
      <c r="AA138" s="46"/>
      <c r="AC138" s="3">
        <v>81.326927049067351</v>
      </c>
      <c r="AD138" s="47" t="s">
        <v>128</v>
      </c>
      <c r="AE138" s="3">
        <v>81.326927049067351</v>
      </c>
      <c r="AF138" s="47" t="s">
        <v>128</v>
      </c>
      <c r="AG138" s="54"/>
      <c r="AH138" s="54"/>
    </row>
    <row r="139" spans="1:34" x14ac:dyDescent="0.25">
      <c r="A139" s="41">
        <v>255</v>
      </c>
      <c r="B139" s="43"/>
      <c r="C139" s="43"/>
      <c r="D139" s="24"/>
      <c r="E139" s="43"/>
      <c r="F139" s="43"/>
      <c r="G139" s="43"/>
      <c r="H139" s="43"/>
      <c r="I139" s="43"/>
      <c r="J139" s="43"/>
      <c r="K139" s="43"/>
      <c r="L139" s="43"/>
      <c r="M139" s="44"/>
      <c r="N139" s="5">
        <v>1050</v>
      </c>
      <c r="O139" s="6">
        <v>0.36</v>
      </c>
      <c r="P139" s="43"/>
      <c r="Q139" s="43"/>
      <c r="R139" s="43"/>
      <c r="S139" s="43"/>
      <c r="T139" s="2">
        <v>6.1179413795471191</v>
      </c>
      <c r="U139" s="11">
        <v>0.51449999999999996</v>
      </c>
      <c r="V139" s="11">
        <v>0.58407515417840228</v>
      </c>
      <c r="W139" s="11">
        <v>1.8384821717971496</v>
      </c>
      <c r="X139" s="11">
        <v>0</v>
      </c>
      <c r="Y139" s="19">
        <v>0</v>
      </c>
      <c r="Z139" s="11">
        <f t="shared" si="2"/>
        <v>1.8384821717971496</v>
      </c>
      <c r="AA139" s="46"/>
      <c r="AC139" s="3">
        <v>83.098066850845015</v>
      </c>
      <c r="AD139" s="47" t="s">
        <v>128</v>
      </c>
      <c r="AE139" s="3">
        <v>83.098066850845015</v>
      </c>
      <c r="AF139" s="47" t="s">
        <v>128</v>
      </c>
      <c r="AG139" s="54"/>
      <c r="AH139" s="54"/>
    </row>
    <row r="140" spans="1:34" x14ac:dyDescent="0.25">
      <c r="A140" s="41">
        <v>256</v>
      </c>
      <c r="B140" s="43"/>
      <c r="C140" s="43"/>
      <c r="D140" s="24"/>
      <c r="E140" s="45">
        <v>11.350000000000001</v>
      </c>
      <c r="F140" s="45">
        <v>15.037382835739574</v>
      </c>
      <c r="G140" s="45">
        <v>10.943736756486647</v>
      </c>
      <c r="H140" s="45">
        <v>13.651049352045733</v>
      </c>
      <c r="I140" s="45">
        <v>13.976856569450199</v>
      </c>
      <c r="J140" s="45">
        <v>15.84175561871435</v>
      </c>
      <c r="K140" s="45">
        <v>16.636612898082074</v>
      </c>
      <c r="L140" s="43"/>
      <c r="M140" s="44"/>
      <c r="N140" s="5">
        <v>1050</v>
      </c>
      <c r="O140" s="6">
        <v>0.32</v>
      </c>
      <c r="P140" s="43"/>
      <c r="Q140" s="43"/>
      <c r="R140" s="43"/>
      <c r="S140" s="43"/>
      <c r="T140" s="2">
        <v>4.9288473129272461</v>
      </c>
      <c r="U140" s="11">
        <v>0.47399999999999998</v>
      </c>
      <c r="V140" s="11">
        <v>0.54729976458783569</v>
      </c>
      <c r="W140" s="11">
        <v>1.278642005701818</v>
      </c>
      <c r="X140" s="11">
        <v>0</v>
      </c>
      <c r="Y140" s="19">
        <v>0</v>
      </c>
      <c r="Z140" s="11">
        <f t="shared" si="2"/>
        <v>1.278642005701818</v>
      </c>
      <c r="AA140" s="46"/>
      <c r="AC140" s="3">
        <v>84.322650578374024</v>
      </c>
      <c r="AD140" s="45">
        <v>86.265993167184121</v>
      </c>
      <c r="AE140" s="3">
        <v>84.322650578374024</v>
      </c>
      <c r="AF140" s="45">
        <v>86.265993167184135</v>
      </c>
      <c r="AG140" s="54"/>
      <c r="AH140" s="54"/>
    </row>
    <row r="141" spans="1:34" x14ac:dyDescent="0.25">
      <c r="A141" s="41">
        <v>257</v>
      </c>
      <c r="B141" s="4">
        <v>10</v>
      </c>
      <c r="C141" s="43"/>
      <c r="D141" s="24"/>
      <c r="E141" s="43"/>
      <c r="F141" s="43"/>
      <c r="G141" s="43"/>
      <c r="H141" s="43"/>
      <c r="I141" s="43"/>
      <c r="J141" s="43"/>
      <c r="K141" s="43"/>
      <c r="L141" s="43"/>
      <c r="M141" s="44"/>
      <c r="N141" s="5">
        <v>1050</v>
      </c>
      <c r="O141" s="6">
        <v>0.28000000000000003</v>
      </c>
      <c r="P141" s="43"/>
      <c r="Q141" s="43"/>
      <c r="R141" s="43"/>
      <c r="S141" s="43"/>
      <c r="T141" s="2">
        <v>1.0617101192474365</v>
      </c>
      <c r="U141" s="11">
        <v>0.4335</v>
      </c>
      <c r="V141" s="11">
        <v>0.52172292809309717</v>
      </c>
      <c r="W141" s="11">
        <v>0.24012367503863236</v>
      </c>
      <c r="X141" s="11">
        <v>0.82158644420880411</v>
      </c>
      <c r="Y141" s="19">
        <v>0</v>
      </c>
      <c r="Z141" s="11">
        <f t="shared" si="2"/>
        <v>1.0617101192474365</v>
      </c>
      <c r="AA141" s="46"/>
      <c r="AC141" s="3">
        <v>79.951125669409706</v>
      </c>
      <c r="AD141" s="47" t="s">
        <v>128</v>
      </c>
      <c r="AE141" s="3">
        <v>79.951125669409706</v>
      </c>
      <c r="AF141" s="47" t="s">
        <v>128</v>
      </c>
      <c r="AG141" s="54"/>
      <c r="AH141" s="54"/>
    </row>
    <row r="142" spans="1:34" x14ac:dyDescent="0.25">
      <c r="A142" s="41">
        <v>258</v>
      </c>
      <c r="B142" s="43"/>
      <c r="C142" s="43"/>
      <c r="D142" s="24"/>
      <c r="E142" s="43"/>
      <c r="F142" s="43"/>
      <c r="G142" s="43"/>
      <c r="H142" s="43"/>
      <c r="I142" s="43"/>
      <c r="J142" s="43"/>
      <c r="K142" s="43"/>
      <c r="L142" s="43"/>
      <c r="M142" s="44"/>
      <c r="N142" s="5">
        <v>1050</v>
      </c>
      <c r="O142" s="6">
        <v>0.24</v>
      </c>
      <c r="P142" s="43"/>
      <c r="Q142" s="43"/>
      <c r="R142" s="43"/>
      <c r="S142" s="43"/>
      <c r="T142" s="2">
        <v>2.146390438079834</v>
      </c>
      <c r="U142" s="11">
        <v>0.39300000000000002</v>
      </c>
      <c r="V142" s="11">
        <v>0.60893408133501847</v>
      </c>
      <c r="W142" s="11">
        <v>0.51365504381217575</v>
      </c>
      <c r="X142" s="11">
        <v>1.6327353942676583</v>
      </c>
      <c r="Y142" s="19">
        <v>0</v>
      </c>
      <c r="Z142" s="11">
        <f t="shared" si="2"/>
        <v>2.146390438079834</v>
      </c>
      <c r="AA142" s="46"/>
      <c r="AC142" s="3">
        <v>80.433514255098558</v>
      </c>
      <c r="AD142" s="47" t="s">
        <v>128</v>
      </c>
      <c r="AE142" s="3">
        <v>80.433514255098558</v>
      </c>
      <c r="AF142" s="47" t="s">
        <v>128</v>
      </c>
      <c r="AG142" s="54"/>
      <c r="AH142" s="54"/>
    </row>
    <row r="143" spans="1:34" x14ac:dyDescent="0.25">
      <c r="A143" s="41">
        <v>259</v>
      </c>
      <c r="B143" s="43"/>
      <c r="C143" s="4">
        <v>0</v>
      </c>
      <c r="D143" s="24"/>
      <c r="E143" s="43"/>
      <c r="F143" s="43"/>
      <c r="G143" s="43"/>
      <c r="H143" s="43"/>
      <c r="I143" s="43"/>
      <c r="J143" s="43"/>
      <c r="K143" s="43"/>
      <c r="L143" s="43"/>
      <c r="M143" s="44"/>
      <c r="N143" s="5">
        <v>1050</v>
      </c>
      <c r="O143" s="6">
        <v>0.2</v>
      </c>
      <c r="P143" s="43"/>
      <c r="Q143" s="43"/>
      <c r="R143" s="43"/>
      <c r="S143" s="43"/>
      <c r="T143" s="2">
        <v>3.8408322334289551</v>
      </c>
      <c r="U143" s="11">
        <v>0.35250000000000004</v>
      </c>
      <c r="V143" s="11">
        <v>0.5986593750359156</v>
      </c>
      <c r="W143" s="11">
        <v>0.81052095413003844</v>
      </c>
      <c r="X143" s="11">
        <v>2.9456781615235381</v>
      </c>
      <c r="Y143" s="19">
        <v>0</v>
      </c>
      <c r="Z143" s="11">
        <f t="shared" si="2"/>
        <v>3.7561991156535766</v>
      </c>
      <c r="AA143" s="46"/>
      <c r="AC143" s="3">
        <v>81.188296527867038</v>
      </c>
      <c r="AD143" s="47" t="s">
        <v>128</v>
      </c>
      <c r="AE143" s="3">
        <v>81.188296527867038</v>
      </c>
      <c r="AF143" s="47" t="s">
        <v>128</v>
      </c>
      <c r="AG143" s="54"/>
      <c r="AH143" s="54"/>
    </row>
    <row r="144" spans="1:34" x14ac:dyDescent="0.25">
      <c r="A144" s="41">
        <v>260</v>
      </c>
      <c r="B144" s="43"/>
      <c r="C144" s="43"/>
      <c r="D144" s="24"/>
      <c r="E144" s="43"/>
      <c r="F144" s="43"/>
      <c r="G144" s="43"/>
      <c r="H144" s="43"/>
      <c r="I144" s="43"/>
      <c r="J144" s="43"/>
      <c r="K144" s="43"/>
      <c r="L144" s="43"/>
      <c r="M144" s="44"/>
      <c r="N144" s="5">
        <v>1050</v>
      </c>
      <c r="O144" s="6">
        <v>0.15</v>
      </c>
      <c r="P144" s="43"/>
      <c r="Q144" s="43"/>
      <c r="R144" s="43"/>
      <c r="S144" s="43"/>
      <c r="T144" s="2">
        <v>2.705984354019165</v>
      </c>
      <c r="U144" s="11">
        <v>0.301875</v>
      </c>
      <c r="V144" s="11">
        <v>0.58244642267950908</v>
      </c>
      <c r="W144" s="11">
        <v>0.47578244249785273</v>
      </c>
      <c r="X144" s="11">
        <v>0</v>
      </c>
      <c r="Y144" s="19">
        <v>0</v>
      </c>
      <c r="Z144" s="11">
        <f t="shared" si="2"/>
        <v>0.47578244249785273</v>
      </c>
      <c r="AA144" s="46"/>
      <c r="AC144" s="3">
        <v>81.628084340878544</v>
      </c>
      <c r="AD144" s="47" t="s">
        <v>128</v>
      </c>
      <c r="AE144" s="3">
        <v>81.628084340878544</v>
      </c>
      <c r="AF144" s="47" t="s">
        <v>128</v>
      </c>
      <c r="AG144" s="54"/>
      <c r="AH144" s="54"/>
    </row>
    <row r="145" spans="1:34" x14ac:dyDescent="0.25">
      <c r="A145" s="41">
        <v>261</v>
      </c>
      <c r="B145" s="43"/>
      <c r="C145" s="43"/>
      <c r="D145" s="24"/>
      <c r="E145" s="43"/>
      <c r="F145" s="43"/>
      <c r="G145" s="43"/>
      <c r="H145" s="43"/>
      <c r="I145" s="43"/>
      <c r="J145" s="43"/>
      <c r="K145" s="43"/>
      <c r="L145" s="43"/>
      <c r="M145" s="44"/>
      <c r="N145" s="5">
        <v>1050</v>
      </c>
      <c r="O145" s="6">
        <v>0.1</v>
      </c>
      <c r="P145" s="43"/>
      <c r="Q145" s="43"/>
      <c r="R145" s="43"/>
      <c r="S145" s="43"/>
      <c r="T145" s="2">
        <v>5.4741802215576172</v>
      </c>
      <c r="U145" s="11">
        <v>0.25124999999999997</v>
      </c>
      <c r="V145" s="11">
        <v>0.57292928677706723</v>
      </c>
      <c r="W145" s="11">
        <v>0.78799994021906594</v>
      </c>
      <c r="X145" s="11">
        <v>0</v>
      </c>
      <c r="Y145" s="19">
        <v>0</v>
      </c>
      <c r="Z145" s="11">
        <f t="shared" si="2"/>
        <v>0.78799994021906594</v>
      </c>
      <c r="AA145" s="46"/>
      <c r="AC145" s="3">
        <v>82.357679237022666</v>
      </c>
      <c r="AD145" s="47" t="s">
        <v>128</v>
      </c>
      <c r="AE145" s="3">
        <v>82.357679237022666</v>
      </c>
      <c r="AF145" s="47" t="s">
        <v>128</v>
      </c>
      <c r="AG145" s="54"/>
      <c r="AH145" s="54"/>
    </row>
    <row r="146" spans="1:34" x14ac:dyDescent="0.25">
      <c r="A146" s="41">
        <v>262</v>
      </c>
      <c r="B146" s="43"/>
      <c r="C146" s="43"/>
      <c r="D146" s="24"/>
      <c r="E146" s="43"/>
      <c r="F146" s="43"/>
      <c r="G146" s="43"/>
      <c r="H146" s="43"/>
      <c r="I146" s="43"/>
      <c r="J146" s="43"/>
      <c r="K146" s="43"/>
      <c r="L146" s="43"/>
      <c r="M146" s="44"/>
      <c r="N146" s="5">
        <v>1050</v>
      </c>
      <c r="O146" s="6">
        <v>0.05</v>
      </c>
      <c r="P146" s="43"/>
      <c r="Q146" s="43"/>
      <c r="R146" s="43"/>
      <c r="S146" s="43"/>
      <c r="T146" s="2">
        <v>4.5566658973693848</v>
      </c>
      <c r="U146" s="11">
        <v>0.200625</v>
      </c>
      <c r="V146" s="11">
        <v>0.55716682508804694</v>
      </c>
      <c r="W146" s="11">
        <v>0.50935137862424551</v>
      </c>
      <c r="X146" s="11">
        <v>0</v>
      </c>
      <c r="Y146" s="19">
        <v>0</v>
      </c>
      <c r="Z146" s="11">
        <f t="shared" si="2"/>
        <v>0.50935137862424551</v>
      </c>
      <c r="AA146" s="46"/>
      <c r="AC146" s="3">
        <v>82.830612640657961</v>
      </c>
      <c r="AD146" s="47" t="s">
        <v>128</v>
      </c>
      <c r="AE146" s="3">
        <v>82.830612640657961</v>
      </c>
      <c r="AF146" s="47" t="s">
        <v>128</v>
      </c>
      <c r="AG146" s="54"/>
      <c r="AH146" s="54"/>
    </row>
    <row r="147" spans="1:34" x14ac:dyDescent="0.25">
      <c r="A147" s="41">
        <v>263</v>
      </c>
      <c r="B147" s="43"/>
      <c r="C147" s="43"/>
      <c r="D147" s="24"/>
      <c r="E147" s="45">
        <v>10.125</v>
      </c>
      <c r="F147" s="45">
        <v>15.284399293015401</v>
      </c>
      <c r="G147" s="45">
        <v>10.718353993209147</v>
      </c>
      <c r="H147" s="45">
        <v>13.682313380722224</v>
      </c>
      <c r="I147" s="45">
        <v>13.671874923858226</v>
      </c>
      <c r="J147" s="45">
        <v>15.446711041967049</v>
      </c>
      <c r="K147" s="45">
        <v>16.577893107551475</v>
      </c>
      <c r="L147" s="43"/>
      <c r="M147" s="44"/>
      <c r="N147" s="5">
        <v>1050</v>
      </c>
      <c r="O147" s="6">
        <v>0.04</v>
      </c>
      <c r="P147" s="43"/>
      <c r="Q147" s="43"/>
      <c r="R147" s="43"/>
      <c r="S147" s="43"/>
      <c r="T147" s="2">
        <v>3.6084775924682617</v>
      </c>
      <c r="U147" s="11">
        <v>0.1905</v>
      </c>
      <c r="V147" s="11">
        <v>0.5469782055437582</v>
      </c>
      <c r="W147" s="11">
        <v>0.37600101297103516</v>
      </c>
      <c r="X147" s="11">
        <v>0</v>
      </c>
      <c r="Y147" s="19">
        <v>0</v>
      </c>
      <c r="Z147" s="11">
        <f t="shared" si="2"/>
        <v>0.37600101297103516</v>
      </c>
      <c r="AA147" s="46"/>
      <c r="AC147" s="3">
        <v>83.180380364606322</v>
      </c>
      <c r="AD147" s="45">
        <v>87.94479999915967</v>
      </c>
      <c r="AE147" s="3">
        <v>83.180380364606322</v>
      </c>
      <c r="AF147" s="45">
        <v>87.944799999159699</v>
      </c>
      <c r="AG147" s="54"/>
      <c r="AH147" s="54"/>
    </row>
    <row r="148" spans="1:34" x14ac:dyDescent="0.25">
      <c r="A148" s="41">
        <v>264</v>
      </c>
      <c r="B148" s="43"/>
      <c r="C148" s="43"/>
      <c r="D148" s="24"/>
      <c r="E148" s="43"/>
      <c r="F148" s="43"/>
      <c r="G148" s="43"/>
      <c r="H148" s="43"/>
      <c r="I148" s="43"/>
      <c r="J148" s="43"/>
      <c r="K148" s="43"/>
      <c r="L148" s="43"/>
      <c r="M148" s="44"/>
      <c r="N148" s="5">
        <v>1050</v>
      </c>
      <c r="O148" s="6">
        <v>0.04</v>
      </c>
      <c r="P148" s="43"/>
      <c r="Q148" s="43"/>
      <c r="R148" s="43"/>
      <c r="S148" s="43"/>
      <c r="T148" s="2">
        <v>4.1413326263427734</v>
      </c>
      <c r="U148" s="11">
        <v>0.1905</v>
      </c>
      <c r="V148" s="11">
        <v>0.53945701009754909</v>
      </c>
      <c r="W148" s="11">
        <v>0.42559050957921074</v>
      </c>
      <c r="X148" s="11">
        <v>0</v>
      </c>
      <c r="Y148" s="19">
        <v>0</v>
      </c>
      <c r="Z148" s="11">
        <f t="shared" si="2"/>
        <v>0.42559050957921074</v>
      </c>
      <c r="AA148" s="46"/>
      <c r="AC148" s="3">
        <v>83.576829732222649</v>
      </c>
      <c r="AD148" s="47" t="s">
        <v>128</v>
      </c>
      <c r="AE148" s="3">
        <v>83.576829732222649</v>
      </c>
      <c r="AF148" s="47" t="s">
        <v>128</v>
      </c>
      <c r="AG148" s="54"/>
      <c r="AH148" s="54"/>
    </row>
    <row r="149" spans="1:34" x14ac:dyDescent="0.25">
      <c r="A149" s="41">
        <v>265</v>
      </c>
      <c r="B149" s="43"/>
      <c r="C149" s="43"/>
      <c r="D149" s="24"/>
      <c r="E149" s="43"/>
      <c r="F149" s="43"/>
      <c r="G149" s="43"/>
      <c r="H149" s="43"/>
      <c r="I149" s="43"/>
      <c r="J149" s="43"/>
      <c r="K149" s="43"/>
      <c r="L149" s="43"/>
      <c r="M149" s="63" t="s">
        <v>33</v>
      </c>
      <c r="N149" s="5">
        <v>1050</v>
      </c>
      <c r="O149" s="6">
        <v>0.04</v>
      </c>
      <c r="P149" s="43"/>
      <c r="Q149" s="43"/>
      <c r="R149" s="43"/>
      <c r="S149" s="43"/>
      <c r="T149" s="2">
        <v>4.211092472076416</v>
      </c>
      <c r="U149" s="11">
        <v>0.1905</v>
      </c>
      <c r="V149" s="11">
        <v>0.53094386972778218</v>
      </c>
      <c r="W149" s="11">
        <v>0.42593013611855202</v>
      </c>
      <c r="X149" s="11">
        <v>0</v>
      </c>
      <c r="Y149" s="19">
        <v>0</v>
      </c>
      <c r="Z149" s="11">
        <f t="shared" si="2"/>
        <v>0.42593013611855202</v>
      </c>
      <c r="AA149" s="46"/>
      <c r="AC149" s="3">
        <v>83.974231644550329</v>
      </c>
      <c r="AD149" s="47" t="s">
        <v>128</v>
      </c>
      <c r="AE149" s="3">
        <v>83.974231644550329</v>
      </c>
      <c r="AF149" s="47" t="s">
        <v>128</v>
      </c>
      <c r="AG149" s="54"/>
      <c r="AH149" s="54"/>
    </row>
    <row r="150" spans="1:34" x14ac:dyDescent="0.25">
      <c r="A150" s="41">
        <v>266</v>
      </c>
      <c r="B150" s="43"/>
      <c r="C150" s="43"/>
      <c r="D150" s="24"/>
      <c r="E150" s="43"/>
      <c r="F150" s="43"/>
      <c r="G150" s="43"/>
      <c r="H150" s="43"/>
      <c r="I150" s="43"/>
      <c r="J150" s="43"/>
      <c r="K150" s="43"/>
      <c r="L150" s="43"/>
      <c r="M150" s="44"/>
      <c r="N150" s="5">
        <v>1050</v>
      </c>
      <c r="O150" s="6">
        <v>0.03</v>
      </c>
      <c r="P150" s="43"/>
      <c r="Q150" s="43"/>
      <c r="R150" s="43"/>
      <c r="S150" s="43"/>
      <c r="T150" s="2">
        <v>4.5266938209533691</v>
      </c>
      <c r="U150" s="11">
        <v>0.18037500000000001</v>
      </c>
      <c r="V150" s="11">
        <v>0.52242393576572954</v>
      </c>
      <c r="W150" s="11">
        <v>0.42656039630152698</v>
      </c>
      <c r="X150" s="11">
        <v>0</v>
      </c>
      <c r="Y150" s="19">
        <v>0</v>
      </c>
      <c r="Z150" s="11">
        <f t="shared" si="2"/>
        <v>0.42656039630152698</v>
      </c>
      <c r="AA150" s="46"/>
      <c r="AC150" s="3">
        <v>84.372870663731788</v>
      </c>
      <c r="AD150" s="47" t="s">
        <v>128</v>
      </c>
      <c r="AE150" s="3">
        <v>84.372870663731788</v>
      </c>
      <c r="AF150" s="47" t="s">
        <v>128</v>
      </c>
      <c r="AG150" s="54"/>
      <c r="AH150" s="54"/>
    </row>
    <row r="151" spans="1:34" x14ac:dyDescent="0.25">
      <c r="A151" s="41">
        <v>267</v>
      </c>
      <c r="B151" s="43"/>
      <c r="C151" s="43"/>
      <c r="D151" s="24"/>
      <c r="E151" s="43"/>
      <c r="F151" s="43"/>
      <c r="G151" s="43"/>
      <c r="H151" s="43"/>
      <c r="I151" s="43"/>
      <c r="J151" s="43"/>
      <c r="K151" s="43"/>
      <c r="L151" s="43"/>
      <c r="M151" s="44"/>
      <c r="N151" s="5">
        <v>1050</v>
      </c>
      <c r="O151" s="6">
        <v>0.03</v>
      </c>
      <c r="P151" s="43"/>
      <c r="Q151" s="43"/>
      <c r="R151" s="43"/>
      <c r="S151" s="43"/>
      <c r="T151" s="2">
        <v>6.2040557861328125</v>
      </c>
      <c r="U151" s="11">
        <v>0.18037500000000001</v>
      </c>
      <c r="V151" s="11">
        <v>0.51389139463014666</v>
      </c>
      <c r="W151" s="11">
        <v>0.57507353753393609</v>
      </c>
      <c r="X151" s="11">
        <v>0</v>
      </c>
      <c r="Y151" s="19">
        <v>0</v>
      </c>
      <c r="Z151" s="11">
        <f t="shared" si="2"/>
        <v>0.57507353753393609</v>
      </c>
      <c r="AA151" s="46"/>
      <c r="AC151" s="3">
        <v>84.911193933492385</v>
      </c>
      <c r="AD151" s="47" t="s">
        <v>128</v>
      </c>
      <c r="AE151" s="3">
        <v>84.911193933492385</v>
      </c>
      <c r="AF151" s="47" t="s">
        <v>128</v>
      </c>
      <c r="AG151" s="54"/>
      <c r="AH151" s="54"/>
    </row>
    <row r="152" spans="1:34" x14ac:dyDescent="0.25">
      <c r="A152" s="41">
        <v>268</v>
      </c>
      <c r="B152" s="43"/>
      <c r="C152" s="43"/>
      <c r="D152" s="24"/>
      <c r="E152" s="43"/>
      <c r="F152" s="43"/>
      <c r="G152" s="43"/>
      <c r="H152" s="43"/>
      <c r="I152" s="43"/>
      <c r="J152" s="43"/>
      <c r="K152" s="43"/>
      <c r="L152" s="43"/>
      <c r="M152" s="44"/>
      <c r="N152" s="5">
        <v>1050</v>
      </c>
      <c r="O152" s="6">
        <v>0.03</v>
      </c>
      <c r="P152" s="43"/>
      <c r="Q152" s="43"/>
      <c r="R152" s="43"/>
      <c r="S152" s="43"/>
      <c r="T152" s="2">
        <v>4.9244589805603027</v>
      </c>
      <c r="U152" s="11">
        <v>0.18037500000000001</v>
      </c>
      <c r="V152" s="11">
        <v>0.50238812649382159</v>
      </c>
      <c r="W152" s="11">
        <v>0.44624589596855047</v>
      </c>
      <c r="X152" s="11">
        <v>0</v>
      </c>
      <c r="Y152" s="19">
        <v>0</v>
      </c>
      <c r="Z152" s="11">
        <f t="shared" si="2"/>
        <v>0.44624589596855047</v>
      </c>
      <c r="AA152" s="46"/>
      <c r="AC152" s="3">
        <v>85.329878815410424</v>
      </c>
      <c r="AD152" s="47" t="s">
        <v>128</v>
      </c>
      <c r="AE152" s="3">
        <v>85.329878815410424</v>
      </c>
      <c r="AF152" s="47" t="s">
        <v>128</v>
      </c>
      <c r="AG152" s="54"/>
      <c r="AH152" s="54"/>
    </row>
    <row r="153" spans="1:34" x14ac:dyDescent="0.25">
      <c r="A153" s="41">
        <v>269</v>
      </c>
      <c r="B153" s="43"/>
      <c r="C153" s="43"/>
      <c r="D153" s="24"/>
      <c r="E153" s="43"/>
      <c r="F153" s="43"/>
      <c r="G153" s="43"/>
      <c r="H153" s="43"/>
      <c r="I153" s="43"/>
      <c r="J153" s="43"/>
      <c r="K153" s="43"/>
      <c r="L153" s="43"/>
      <c r="M153" s="44"/>
      <c r="N153" s="5">
        <v>1050</v>
      </c>
      <c r="O153" s="12">
        <v>0.02</v>
      </c>
      <c r="P153" s="43"/>
      <c r="Q153" s="43"/>
      <c r="R153" s="43"/>
      <c r="S153" s="43"/>
      <c r="T153" s="2">
        <v>8.0514278411865234</v>
      </c>
      <c r="U153" s="11">
        <v>0.17024999999999998</v>
      </c>
      <c r="V153" s="11">
        <v>0.49346181383809817</v>
      </c>
      <c r="W153" s="11">
        <v>0.67641553975136359</v>
      </c>
      <c r="X153" s="11">
        <v>0</v>
      </c>
      <c r="Y153" s="19">
        <v>0</v>
      </c>
      <c r="Z153" s="11">
        <f t="shared" si="2"/>
        <v>0.67641553975136359</v>
      </c>
      <c r="AA153" s="46"/>
      <c r="AC153" s="3">
        <v>85.965665625115506</v>
      </c>
      <c r="AD153" s="47" t="s">
        <v>128</v>
      </c>
      <c r="AE153" s="3">
        <v>85.965665625115506</v>
      </c>
      <c r="AF153" s="47" t="s">
        <v>128</v>
      </c>
      <c r="AG153" s="54"/>
      <c r="AH153" s="54"/>
    </row>
    <row r="154" spans="1:34" x14ac:dyDescent="0.25">
      <c r="A154" s="41">
        <v>270</v>
      </c>
      <c r="B154" s="43"/>
      <c r="C154" s="43"/>
      <c r="D154" s="24"/>
      <c r="E154" s="43"/>
      <c r="F154" s="43"/>
      <c r="G154" s="43"/>
      <c r="H154" s="43"/>
      <c r="I154" s="43"/>
      <c r="J154" s="43"/>
      <c r="K154" s="43"/>
      <c r="L154" s="43"/>
      <c r="M154" s="44"/>
      <c r="N154" s="5">
        <v>1050</v>
      </c>
      <c r="O154" s="6">
        <v>0.02</v>
      </c>
      <c r="P154" s="43"/>
      <c r="Q154" s="43"/>
      <c r="R154" s="43"/>
      <c r="S154" s="43"/>
      <c r="T154" s="2">
        <v>4.4316091537475586</v>
      </c>
      <c r="U154" s="11">
        <v>0.17024999999999998</v>
      </c>
      <c r="V154" s="11">
        <v>0.47993138891417664</v>
      </c>
      <c r="W154" s="11">
        <v>0.36209933425215429</v>
      </c>
      <c r="X154" s="11">
        <v>0</v>
      </c>
      <c r="Y154" s="19">
        <v>0</v>
      </c>
      <c r="Z154" s="11">
        <f t="shared" si="2"/>
        <v>0.36209933425215429</v>
      </c>
      <c r="AA154" s="46"/>
      <c r="AC154" s="3">
        <v>86.30697508215701</v>
      </c>
      <c r="AD154" s="47" t="s">
        <v>128</v>
      </c>
      <c r="AE154" s="3">
        <v>86.30697508215701</v>
      </c>
      <c r="AF154" s="47" t="s">
        <v>128</v>
      </c>
      <c r="AG154" s="54"/>
      <c r="AH154" s="54"/>
    </row>
    <row r="155" spans="1:34" x14ac:dyDescent="0.25">
      <c r="A155" s="41">
        <v>271</v>
      </c>
      <c r="B155" s="43"/>
      <c r="C155" s="43"/>
      <c r="D155" s="24"/>
      <c r="E155" s="43"/>
      <c r="F155" s="43"/>
      <c r="G155" s="43"/>
      <c r="H155" s="43"/>
      <c r="I155" s="43"/>
      <c r="J155" s="43"/>
      <c r="K155" s="43"/>
      <c r="L155" s="43"/>
      <c r="M155" s="44"/>
      <c r="N155" s="5">
        <v>1050</v>
      </c>
      <c r="O155" s="6">
        <v>0.02</v>
      </c>
      <c r="P155" s="43"/>
      <c r="Q155" s="43"/>
      <c r="R155" s="43"/>
      <c r="S155" s="43"/>
      <c r="T155" s="2">
        <v>6.3336539268493652</v>
      </c>
      <c r="U155" s="11">
        <v>0.17024999999999998</v>
      </c>
      <c r="V155" s="11">
        <v>0.47268827049188011</v>
      </c>
      <c r="W155" s="11">
        <v>0.50970192747815446</v>
      </c>
      <c r="X155" s="11">
        <v>0</v>
      </c>
      <c r="Y155" s="19">
        <v>0</v>
      </c>
      <c r="Z155" s="11">
        <f t="shared" si="2"/>
        <v>0.50970192747815446</v>
      </c>
      <c r="AA155" s="46"/>
      <c r="AC155" s="3">
        <v>86.788148738519652</v>
      </c>
      <c r="AD155" s="47" t="s">
        <v>128</v>
      </c>
      <c r="AE155" s="3">
        <v>86.788148738519652</v>
      </c>
      <c r="AF155" s="47" t="s">
        <v>128</v>
      </c>
      <c r="AG155" s="54"/>
      <c r="AH155" s="54"/>
    </row>
    <row r="156" spans="1:34" x14ac:dyDescent="0.25">
      <c r="A156" s="41">
        <v>272</v>
      </c>
      <c r="B156" s="43"/>
      <c r="C156" s="43"/>
      <c r="D156" s="24"/>
      <c r="E156" s="43"/>
      <c r="F156" s="43"/>
      <c r="G156" s="43"/>
      <c r="H156" s="43"/>
      <c r="I156" s="43"/>
      <c r="J156" s="43"/>
      <c r="K156" s="43"/>
      <c r="L156" s="43"/>
      <c r="M156" s="44"/>
      <c r="N156" s="5">
        <v>1050</v>
      </c>
      <c r="O156" s="6">
        <v>0.02</v>
      </c>
      <c r="P156" s="43"/>
      <c r="Q156" s="43"/>
      <c r="R156" s="43"/>
      <c r="S156" s="43"/>
      <c r="T156" s="2">
        <v>3.8196156024932861</v>
      </c>
      <c r="U156" s="11">
        <v>0.17024999999999998</v>
      </c>
      <c r="V156" s="11">
        <v>0.46249263887487702</v>
      </c>
      <c r="W156" s="11">
        <v>0.30075413293728259</v>
      </c>
      <c r="X156" s="11">
        <v>0</v>
      </c>
      <c r="Y156" s="19">
        <v>0</v>
      </c>
      <c r="Z156" s="11">
        <f t="shared" si="2"/>
        <v>0.30075413293728259</v>
      </c>
      <c r="AA156" s="46"/>
      <c r="AC156" s="3">
        <v>87.072695414827322</v>
      </c>
      <c r="AD156" s="47" t="s">
        <v>128</v>
      </c>
      <c r="AE156" s="3">
        <v>87.072695414827322</v>
      </c>
      <c r="AF156" s="47" t="s">
        <v>128</v>
      </c>
      <c r="AG156" s="54"/>
      <c r="AH156" s="54"/>
    </row>
    <row r="157" spans="1:34" x14ac:dyDescent="0.25">
      <c r="A157" s="41">
        <v>273</v>
      </c>
      <c r="B157" s="43"/>
      <c r="C157" s="43"/>
      <c r="D157" s="24"/>
      <c r="E157" s="43"/>
      <c r="F157" s="43"/>
      <c r="G157" s="43"/>
      <c r="H157" s="43"/>
      <c r="I157" s="43"/>
      <c r="J157" s="43"/>
      <c r="K157" s="43"/>
      <c r="L157" s="43"/>
      <c r="M157" s="44"/>
      <c r="N157" s="5">
        <v>1050</v>
      </c>
      <c r="O157" s="6">
        <v>0.02</v>
      </c>
      <c r="P157" s="43"/>
      <c r="Q157" s="43"/>
      <c r="R157" s="43"/>
      <c r="S157" s="43"/>
      <c r="T157" s="2">
        <v>3.6490137577056885</v>
      </c>
      <c r="U157" s="11">
        <v>0.17024999999999998</v>
      </c>
      <c r="V157" s="11">
        <v>0.45647661621259034</v>
      </c>
      <c r="W157" s="11">
        <v>0.28358362931037356</v>
      </c>
      <c r="X157" s="11">
        <v>0</v>
      </c>
      <c r="Y157" s="19">
        <v>0</v>
      </c>
      <c r="Z157" s="11">
        <f t="shared" si="2"/>
        <v>0.28358362931037356</v>
      </c>
      <c r="AA157" s="46"/>
      <c r="AC157" s="3">
        <v>87.341350496884886</v>
      </c>
      <c r="AD157" s="47" t="s">
        <v>128</v>
      </c>
      <c r="AE157" s="3">
        <v>87.341350496884886</v>
      </c>
      <c r="AF157" s="47" t="s">
        <v>128</v>
      </c>
      <c r="AG157" s="54"/>
      <c r="AH157" s="54"/>
    </row>
    <row r="158" spans="1:34" x14ac:dyDescent="0.25">
      <c r="A158" s="41">
        <v>274</v>
      </c>
      <c r="B158" s="43"/>
      <c r="C158" s="43"/>
      <c r="E158" s="43"/>
      <c r="F158" s="43"/>
      <c r="G158" s="43"/>
      <c r="H158" s="43"/>
      <c r="I158" s="43"/>
      <c r="J158" s="43"/>
      <c r="K158" s="43"/>
      <c r="L158" s="43"/>
      <c r="M158" s="44"/>
      <c r="N158" s="5">
        <v>1050</v>
      </c>
      <c r="O158" s="6">
        <v>0.02</v>
      </c>
      <c r="P158" s="43"/>
      <c r="Q158" s="43"/>
      <c r="R158" s="43"/>
      <c r="S158" s="43"/>
      <c r="T158" s="2">
        <v>4.6337199211120605</v>
      </c>
      <c r="U158" s="11">
        <v>0.17024999999999998</v>
      </c>
      <c r="V158" s="11">
        <v>0.4508040572890511</v>
      </c>
      <c r="W158" s="11">
        <v>0.35563518086752577</v>
      </c>
      <c r="X158" s="11">
        <v>0</v>
      </c>
      <c r="Y158" s="19">
        <v>0</v>
      </c>
      <c r="Z158" s="11">
        <f t="shared" si="2"/>
        <v>0.35563518086752577</v>
      </c>
      <c r="AA158" s="46"/>
      <c r="AC158" s="3">
        <v>87.678688102996716</v>
      </c>
      <c r="AD158" s="47" t="s">
        <v>128</v>
      </c>
      <c r="AE158" s="3">
        <v>87.678688102996716</v>
      </c>
      <c r="AF158" s="47" t="s">
        <v>128</v>
      </c>
      <c r="AG158" s="54"/>
      <c r="AH158" s="54"/>
    </row>
    <row r="159" spans="1:34" x14ac:dyDescent="0.25">
      <c r="A159" s="41">
        <v>275</v>
      </c>
      <c r="B159" s="43"/>
      <c r="C159" s="43"/>
      <c r="E159" s="43"/>
      <c r="F159" s="43"/>
      <c r="G159" s="43"/>
      <c r="H159" s="43"/>
      <c r="I159" s="43"/>
      <c r="J159" s="43"/>
      <c r="K159" s="43"/>
      <c r="L159" s="43"/>
      <c r="M159" s="44"/>
      <c r="N159" s="5">
        <v>1050</v>
      </c>
      <c r="O159" s="6">
        <v>0.02</v>
      </c>
      <c r="P159" s="43"/>
      <c r="Q159" s="43"/>
      <c r="R159" s="43"/>
      <c r="S159" s="43"/>
      <c r="T159" s="2">
        <v>4.5709247589111328</v>
      </c>
      <c r="U159" s="11">
        <v>0.17024999999999998</v>
      </c>
      <c r="V159" s="11">
        <v>0.44369024213808334</v>
      </c>
      <c r="W159" s="11">
        <v>0.34527971990122996</v>
      </c>
      <c r="X159" s="11">
        <v>0</v>
      </c>
      <c r="Y159" s="19">
        <v>0</v>
      </c>
      <c r="Z159" s="11">
        <f t="shared" si="2"/>
        <v>0.34527971990122996</v>
      </c>
      <c r="AA159" s="46"/>
      <c r="AC159" s="3">
        <v>88.006728155081291</v>
      </c>
      <c r="AD159" s="47" t="s">
        <v>128</v>
      </c>
      <c r="AE159" s="3">
        <v>88.006728155081291</v>
      </c>
      <c r="AF159" s="47" t="s">
        <v>128</v>
      </c>
      <c r="AG159" s="54"/>
      <c r="AH159" s="54"/>
    </row>
    <row r="160" spans="1:34" x14ac:dyDescent="0.25">
      <c r="A160" s="41">
        <v>276</v>
      </c>
      <c r="B160" s="43"/>
      <c r="C160" s="43"/>
      <c r="E160" s="43"/>
      <c r="F160" s="43"/>
      <c r="G160" s="43"/>
      <c r="H160" s="43"/>
      <c r="I160" s="43"/>
      <c r="J160" s="43"/>
      <c r="K160" s="43"/>
      <c r="L160" s="43"/>
      <c r="M160" s="44"/>
      <c r="N160" s="5">
        <v>1050</v>
      </c>
      <c r="O160" s="6">
        <v>0.02</v>
      </c>
      <c r="P160" s="43"/>
      <c r="Q160" s="43"/>
      <c r="R160" s="43"/>
      <c r="S160" s="43"/>
      <c r="T160" s="2">
        <v>4.880763053894043</v>
      </c>
      <c r="U160" s="11">
        <v>0.17024999999999998</v>
      </c>
      <c r="V160" s="11">
        <v>0.4367835685723141</v>
      </c>
      <c r="W160" s="11">
        <v>0.36294526696208568</v>
      </c>
      <c r="X160" s="11">
        <v>0</v>
      </c>
      <c r="Y160" s="19">
        <v>0</v>
      </c>
      <c r="Z160" s="11">
        <f t="shared" si="2"/>
        <v>0.36294526696208568</v>
      </c>
      <c r="AA160" s="46"/>
      <c r="AC160" s="3">
        <v>88.35209697596423</v>
      </c>
      <c r="AD160" s="47" t="s">
        <v>128</v>
      </c>
      <c r="AE160" s="3">
        <v>88.35209697596423</v>
      </c>
      <c r="AF160" s="47" t="s">
        <v>128</v>
      </c>
      <c r="AG160" s="54"/>
      <c r="AH160" s="54"/>
    </row>
    <row r="161" spans="1:34" x14ac:dyDescent="0.25">
      <c r="A161" s="41">
        <v>277</v>
      </c>
      <c r="B161" s="43"/>
      <c r="C161" s="43"/>
      <c r="E161" s="45">
        <v>10.824999999999999</v>
      </c>
      <c r="F161" s="45">
        <v>15.533314630876125</v>
      </c>
      <c r="G161" s="45">
        <v>10.850231960205637</v>
      </c>
      <c r="H161" s="45">
        <v>13.555458885687733</v>
      </c>
      <c r="I161" s="45">
        <v>13.778556934769224</v>
      </c>
      <c r="J161" s="45">
        <v>15.546818766967149</v>
      </c>
      <c r="K161" s="45">
        <v>16.745600653353499</v>
      </c>
      <c r="L161" s="43"/>
      <c r="M161" s="13" t="s">
        <v>64</v>
      </c>
      <c r="N161" s="5">
        <v>1050</v>
      </c>
      <c r="O161" s="6">
        <v>0.02</v>
      </c>
      <c r="P161" s="43"/>
      <c r="Q161" s="43"/>
      <c r="R161" s="43"/>
      <c r="S161" s="43"/>
      <c r="T161" s="2">
        <v>4.5629734992980957</v>
      </c>
      <c r="U161" s="11">
        <v>0.17024999999999998</v>
      </c>
      <c r="V161" s="11">
        <v>0.42952352885186607</v>
      </c>
      <c r="W161" s="11">
        <v>0.33367373763080022</v>
      </c>
      <c r="X161" s="11">
        <v>0</v>
      </c>
      <c r="Y161" s="19">
        <v>0</v>
      </c>
      <c r="Z161" s="11">
        <f t="shared" si="2"/>
        <v>0.33367373763080022</v>
      </c>
      <c r="AA161" s="46"/>
      <c r="AC161" s="3">
        <v>88.670148488374863</v>
      </c>
      <c r="AD161" s="45">
        <v>86.132983569691518</v>
      </c>
      <c r="AE161" s="3">
        <v>88.670148488374863</v>
      </c>
      <c r="AF161" s="45">
        <v>86.132983569691518</v>
      </c>
      <c r="AG161" s="54"/>
      <c r="AH161" s="54"/>
    </row>
    <row r="162" spans="1:34" x14ac:dyDescent="0.25">
      <c r="A162" s="41">
        <v>278</v>
      </c>
      <c r="B162" s="43"/>
      <c r="C162" s="43"/>
      <c r="E162" s="43"/>
      <c r="F162" s="43"/>
      <c r="G162" s="43"/>
      <c r="H162" s="43"/>
      <c r="I162" s="43"/>
      <c r="J162" s="43"/>
      <c r="K162" s="43"/>
      <c r="L162" s="43"/>
      <c r="M162" s="44"/>
      <c r="N162" s="5">
        <v>1050</v>
      </c>
      <c r="O162" s="6">
        <v>0.02</v>
      </c>
      <c r="P162" s="43"/>
      <c r="Q162" s="43"/>
      <c r="R162" s="43"/>
      <c r="S162" s="43"/>
      <c r="T162" s="2">
        <v>4.1447558403015137</v>
      </c>
      <c r="U162" s="11">
        <v>0.17024999999999998</v>
      </c>
      <c r="V162" s="11">
        <v>0.42284901120586776</v>
      </c>
      <c r="W162" s="11">
        <v>0.2983811559666012</v>
      </c>
      <c r="X162" s="11">
        <v>0</v>
      </c>
      <c r="Y162" s="19">
        <v>0</v>
      </c>
      <c r="Z162" s="11">
        <f t="shared" si="2"/>
        <v>0.2983811559666012</v>
      </c>
      <c r="AA162" s="46"/>
      <c r="AC162" s="3">
        <v>88.955008710551809</v>
      </c>
      <c r="AD162" s="47" t="s">
        <v>128</v>
      </c>
      <c r="AE162" s="3">
        <v>88.955008710551809</v>
      </c>
      <c r="AF162" s="47" t="s">
        <v>128</v>
      </c>
      <c r="AG162" s="54"/>
      <c r="AH162" s="54"/>
    </row>
    <row r="163" spans="1:34" x14ac:dyDescent="0.25">
      <c r="A163" s="41">
        <v>279</v>
      </c>
      <c r="B163" s="43"/>
      <c r="C163" s="43"/>
      <c r="E163" s="43"/>
      <c r="F163" s="43"/>
      <c r="G163" s="43"/>
      <c r="H163" s="43"/>
      <c r="I163" s="43"/>
      <c r="J163" s="43"/>
      <c r="K163" s="43"/>
      <c r="L163" s="43"/>
      <c r="M163" s="44"/>
      <c r="N163" s="5">
        <v>1050</v>
      </c>
      <c r="O163" s="6">
        <v>0</v>
      </c>
      <c r="P163" s="43"/>
      <c r="Q163" s="43"/>
      <c r="R163" s="43"/>
      <c r="S163" s="43"/>
      <c r="T163" s="2">
        <v>6.3709301948547363</v>
      </c>
      <c r="U163" s="11">
        <v>0.15</v>
      </c>
      <c r="V163" s="11">
        <v>0.41688045549970681</v>
      </c>
      <c r="W163" s="11">
        <v>0.39838744223818173</v>
      </c>
      <c r="X163" s="11">
        <v>0</v>
      </c>
      <c r="Y163" s="19">
        <v>0</v>
      </c>
      <c r="Z163" s="11">
        <f t="shared" si="2"/>
        <v>0.39838744223818173</v>
      </c>
      <c r="AA163" s="46"/>
      <c r="AC163" s="3">
        <v>89.335888036410438</v>
      </c>
      <c r="AD163" s="47" t="s">
        <v>128</v>
      </c>
      <c r="AE163" s="3">
        <v>89.335888036410438</v>
      </c>
      <c r="AF163" s="47" t="s">
        <v>128</v>
      </c>
      <c r="AG163" s="54"/>
      <c r="AH163" s="54"/>
    </row>
    <row r="164" spans="1:34" x14ac:dyDescent="0.25">
      <c r="A164" s="41">
        <v>280</v>
      </c>
      <c r="B164" s="43"/>
      <c r="C164" s="43"/>
      <c r="E164" s="43"/>
      <c r="F164" s="43"/>
      <c r="G164" s="43"/>
      <c r="H164" s="43"/>
      <c r="I164" s="43"/>
      <c r="J164" s="43"/>
      <c r="K164" s="43"/>
      <c r="L164" s="43"/>
      <c r="M164" s="44"/>
      <c r="N164" s="5">
        <v>1050</v>
      </c>
      <c r="O164" s="6">
        <v>0</v>
      </c>
      <c r="P164" s="43"/>
      <c r="Q164" s="43"/>
      <c r="R164" s="43"/>
      <c r="S164" s="43"/>
      <c r="T164" s="2">
        <v>6.3260855674743652</v>
      </c>
      <c r="U164" s="11">
        <v>0.15</v>
      </c>
      <c r="V164" s="11">
        <v>0.40891146149963054</v>
      </c>
      <c r="W164" s="11">
        <v>0.38802133424514929</v>
      </c>
      <c r="X164" s="11">
        <v>0</v>
      </c>
      <c r="Y164" s="19">
        <v>0</v>
      </c>
      <c r="Z164" s="11">
        <f t="shared" si="2"/>
        <v>0.38802133424514929</v>
      </c>
      <c r="AA164" s="46"/>
      <c r="AC164" s="3">
        <v>89.707579773921225</v>
      </c>
      <c r="AD164" s="47" t="s">
        <v>128</v>
      </c>
      <c r="AE164" s="3">
        <v>89.707579773921225</v>
      </c>
      <c r="AF164" s="47" t="s">
        <v>128</v>
      </c>
      <c r="AG164" s="54"/>
      <c r="AH164" s="54"/>
    </row>
    <row r="165" spans="1:34" x14ac:dyDescent="0.25">
      <c r="A165" s="41">
        <v>281</v>
      </c>
      <c r="B165" s="4">
        <v>22</v>
      </c>
      <c r="C165" s="43"/>
      <c r="E165" s="43"/>
      <c r="F165" s="43"/>
      <c r="G165" s="43"/>
      <c r="H165" s="43"/>
      <c r="I165" s="43"/>
      <c r="J165" s="43"/>
      <c r="K165" s="43"/>
      <c r="L165" s="43"/>
      <c r="M165" s="44"/>
      <c r="N165" s="5">
        <v>1050</v>
      </c>
      <c r="O165" s="6">
        <v>0</v>
      </c>
      <c r="P165" s="43"/>
      <c r="Q165" s="43"/>
      <c r="R165" s="43"/>
      <c r="S165" s="43"/>
      <c r="T165" s="2">
        <v>0.84280335903167725</v>
      </c>
      <c r="U165" s="11">
        <v>0.15</v>
      </c>
      <c r="V165" s="11">
        <v>0.40114982205856481</v>
      </c>
      <c r="W165" s="11">
        <v>5.07135626258877E-2</v>
      </c>
      <c r="X165" s="11">
        <v>0.79208979640578958</v>
      </c>
      <c r="Y165" s="19">
        <v>0</v>
      </c>
      <c r="Z165" s="11">
        <f t="shared" si="2"/>
        <v>0.84280335903167725</v>
      </c>
      <c r="AA165" s="46"/>
      <c r="AC165" s="3">
        <v>76.756253086605412</v>
      </c>
      <c r="AD165" s="47" t="s">
        <v>128</v>
      </c>
      <c r="AE165" s="3">
        <v>76.756253086605412</v>
      </c>
      <c r="AF165" s="47" t="s">
        <v>128</v>
      </c>
      <c r="AG165" s="54"/>
      <c r="AH165" s="54"/>
    </row>
    <row r="166" spans="1:34" x14ac:dyDescent="0.25">
      <c r="A166" s="41">
        <v>282</v>
      </c>
      <c r="B166" s="43"/>
      <c r="C166" s="43"/>
      <c r="E166" s="43"/>
      <c r="F166" s="43"/>
      <c r="G166" s="43"/>
      <c r="H166" s="43"/>
      <c r="I166" s="43"/>
      <c r="J166" s="43"/>
      <c r="K166" s="43"/>
      <c r="L166" s="43"/>
      <c r="M166" s="44"/>
      <c r="N166" s="5">
        <v>1050</v>
      </c>
      <c r="O166" s="6">
        <v>0</v>
      </c>
      <c r="P166" s="43"/>
      <c r="Q166" s="43"/>
      <c r="R166" s="43"/>
      <c r="S166" s="43"/>
      <c r="T166" s="2">
        <v>2.2084105014801025</v>
      </c>
      <c r="U166" s="11">
        <v>0.15</v>
      </c>
      <c r="V166" s="11">
        <v>0.6601760236500458</v>
      </c>
      <c r="W166" s="11">
        <v>0.21869094951812065</v>
      </c>
      <c r="X166" s="11">
        <v>1.9897195519619819</v>
      </c>
      <c r="Y166" s="19">
        <v>0</v>
      </c>
      <c r="Z166" s="11">
        <f t="shared" si="2"/>
        <v>2.2084105014801025</v>
      </c>
      <c r="AA166" s="46"/>
      <c r="AC166" s="3">
        <v>76.961029562630614</v>
      </c>
      <c r="AD166" s="47" t="s">
        <v>128</v>
      </c>
      <c r="AE166" s="3">
        <v>76.961029562630614</v>
      </c>
      <c r="AF166" s="47" t="s">
        <v>128</v>
      </c>
      <c r="AG166" s="54"/>
      <c r="AH166" s="54"/>
    </row>
    <row r="167" spans="1:34" x14ac:dyDescent="0.25">
      <c r="A167" s="41">
        <v>283</v>
      </c>
      <c r="B167" s="43"/>
      <c r="C167" s="43"/>
      <c r="E167" s="43"/>
      <c r="F167" s="43"/>
      <c r="G167" s="43"/>
      <c r="H167" s="43"/>
      <c r="I167" s="43"/>
      <c r="J167" s="43"/>
      <c r="K167" s="43"/>
      <c r="L167" s="43"/>
      <c r="M167" s="44"/>
      <c r="N167" s="5">
        <v>1050</v>
      </c>
      <c r="O167" s="6">
        <v>0</v>
      </c>
      <c r="P167" s="43"/>
      <c r="Q167" s="43"/>
      <c r="R167" s="43"/>
      <c r="S167" s="43"/>
      <c r="T167" s="2">
        <v>3.2152314186096191</v>
      </c>
      <c r="U167" s="11">
        <v>0.15</v>
      </c>
      <c r="V167" s="11">
        <v>0.65580152114366674</v>
      </c>
      <c r="W167" s="11">
        <v>0.31628304827296466</v>
      </c>
      <c r="X167" s="11">
        <v>2.8989483703366545</v>
      </c>
      <c r="Y167" s="19">
        <v>0</v>
      </c>
      <c r="Z167" s="11">
        <f t="shared" si="2"/>
        <v>3.2152314186096191</v>
      </c>
      <c r="AA167" s="46"/>
      <c r="AC167" s="3">
        <v>77.257386275279657</v>
      </c>
      <c r="AD167" s="47" t="s">
        <v>128</v>
      </c>
      <c r="AE167" s="3">
        <v>77.257386275279657</v>
      </c>
      <c r="AF167" s="47" t="s">
        <v>128</v>
      </c>
      <c r="AG167" s="54"/>
      <c r="AH167" s="54"/>
    </row>
    <row r="168" spans="1:34" x14ac:dyDescent="0.25">
      <c r="A168" s="41">
        <v>284</v>
      </c>
      <c r="B168" s="43"/>
      <c r="C168" s="43"/>
      <c r="E168" s="43"/>
      <c r="F168" s="43"/>
      <c r="G168" s="43"/>
      <c r="H168" s="43"/>
      <c r="I168" s="43"/>
      <c r="J168" s="43"/>
      <c r="K168" s="43"/>
      <c r="L168" s="43"/>
      <c r="M168" s="44"/>
      <c r="N168" s="5">
        <v>1050</v>
      </c>
      <c r="O168" s="6">
        <v>0</v>
      </c>
      <c r="P168" s="43"/>
      <c r="Q168" s="43"/>
      <c r="R168" s="43"/>
      <c r="S168" s="43"/>
      <c r="T168" s="2">
        <v>3.6239492893218994</v>
      </c>
      <c r="U168" s="11">
        <v>0.15</v>
      </c>
      <c r="V168" s="11">
        <v>0.64947487163922235</v>
      </c>
      <c r="W168" s="11">
        <v>0.35304959992640877</v>
      </c>
      <c r="X168" s="11">
        <v>3.2708996893954905</v>
      </c>
      <c r="Y168" s="19">
        <v>0</v>
      </c>
      <c r="Z168" s="11">
        <f t="shared" si="2"/>
        <v>3.6239492893218994</v>
      </c>
      <c r="AA168" s="46"/>
      <c r="AC168" s="3">
        <v>77.588515433148856</v>
      </c>
      <c r="AD168" s="47" t="s">
        <v>128</v>
      </c>
      <c r="AE168" s="3">
        <v>77.588515433148856</v>
      </c>
      <c r="AF168" s="47" t="s">
        <v>128</v>
      </c>
      <c r="AG168" s="54"/>
      <c r="AH168" s="54"/>
    </row>
    <row r="169" spans="1:34" x14ac:dyDescent="0.25">
      <c r="A169" s="41">
        <v>285</v>
      </c>
      <c r="B169" s="43"/>
      <c r="C169" s="43"/>
      <c r="E169" s="43"/>
      <c r="F169" s="43"/>
      <c r="G169" s="43"/>
      <c r="H169" s="43"/>
      <c r="I169" s="43"/>
      <c r="J169" s="43"/>
      <c r="K169" s="43"/>
      <c r="L169" s="43"/>
      <c r="M169" s="44"/>
      <c r="N169" s="5">
        <v>1050</v>
      </c>
      <c r="O169" s="6">
        <v>0</v>
      </c>
      <c r="P169" s="43"/>
      <c r="Q169" s="43"/>
      <c r="R169" s="43"/>
      <c r="S169" s="43"/>
      <c r="T169" s="2">
        <v>5.4711298942565918</v>
      </c>
      <c r="U169" s="11">
        <v>0.15</v>
      </c>
      <c r="V169" s="11">
        <v>0.64241277618827997</v>
      </c>
      <c r="W169" s="11">
        <v>0.52720856163841012</v>
      </c>
      <c r="X169" s="11">
        <v>4.8342591900083054E-2</v>
      </c>
      <c r="Y169" s="19">
        <v>0</v>
      </c>
      <c r="Z169" s="11">
        <f t="shared" si="2"/>
        <v>0.57555115353849318</v>
      </c>
      <c r="AA169" s="46"/>
      <c r="AC169" s="3">
        <v>78.083533803991799</v>
      </c>
      <c r="AD169" s="47" t="s">
        <v>128</v>
      </c>
      <c r="AE169" s="3">
        <v>78.083533803991799</v>
      </c>
      <c r="AF169" s="47" t="s">
        <v>128</v>
      </c>
      <c r="AG169" s="54"/>
      <c r="AH169" s="54"/>
    </row>
    <row r="170" spans="1:34" x14ac:dyDescent="0.25">
      <c r="A170" s="41">
        <v>286</v>
      </c>
      <c r="B170" s="43"/>
      <c r="C170" s="43"/>
      <c r="E170" s="43"/>
      <c r="F170" s="43"/>
      <c r="G170" s="43"/>
      <c r="H170" s="43"/>
      <c r="I170" s="43"/>
      <c r="J170" s="43"/>
      <c r="K170" s="43"/>
      <c r="L170" s="43"/>
      <c r="M170" s="44"/>
      <c r="N170" s="5">
        <v>1050</v>
      </c>
      <c r="O170" s="6">
        <v>0</v>
      </c>
      <c r="P170" s="43"/>
      <c r="Q170" s="43"/>
      <c r="R170" s="43"/>
      <c r="S170" s="43"/>
      <c r="T170" s="2">
        <v>3.4668724536895752</v>
      </c>
      <c r="U170" s="11">
        <v>0.15</v>
      </c>
      <c r="V170" s="11">
        <v>0.63186695717129049</v>
      </c>
      <c r="W170" s="11">
        <v>0.32859032223206963</v>
      </c>
      <c r="X170" s="11">
        <v>0</v>
      </c>
      <c r="Y170" s="19">
        <v>0</v>
      </c>
      <c r="Z170" s="11">
        <f t="shared" si="2"/>
        <v>0.32859032223206963</v>
      </c>
      <c r="AA170" s="46"/>
      <c r="AC170" s="3">
        <v>78.392576056738548</v>
      </c>
      <c r="AD170" s="47" t="s">
        <v>128</v>
      </c>
      <c r="AE170" s="3">
        <v>78.392576056738548</v>
      </c>
      <c r="AF170" s="47" t="s">
        <v>128</v>
      </c>
      <c r="AG170" s="54"/>
      <c r="AH170" s="54"/>
    </row>
    <row r="171" spans="1:34" x14ac:dyDescent="0.25">
      <c r="A171" s="41">
        <v>287</v>
      </c>
      <c r="B171" s="43"/>
      <c r="C171" s="43"/>
      <c r="E171" s="43"/>
      <c r="F171" s="43"/>
      <c r="G171" s="43"/>
      <c r="H171" s="43"/>
      <c r="I171" s="43"/>
      <c r="J171" s="43"/>
      <c r="K171" s="43"/>
      <c r="L171" s="43"/>
      <c r="M171" s="44"/>
      <c r="N171" s="5">
        <v>1050</v>
      </c>
      <c r="O171" s="6">
        <v>0</v>
      </c>
      <c r="P171" s="43"/>
      <c r="Q171" s="43"/>
      <c r="R171" s="43"/>
      <c r="S171" s="43"/>
      <c r="T171" s="2">
        <v>3.5144226551055908</v>
      </c>
      <c r="U171" s="11">
        <v>0.15</v>
      </c>
      <c r="V171" s="11">
        <v>0.62529412372142257</v>
      </c>
      <c r="W171" s="11">
        <v>0.32963217517664484</v>
      </c>
      <c r="X171" s="11">
        <v>0</v>
      </c>
      <c r="Y171" s="19">
        <v>0</v>
      </c>
      <c r="Z171" s="11">
        <f t="shared" si="2"/>
        <v>0.32963217517664484</v>
      </c>
      <c r="AA171" s="46"/>
      <c r="AC171" s="3">
        <v>78.702924064312541</v>
      </c>
      <c r="AD171" s="47" t="s">
        <v>128</v>
      </c>
      <c r="AE171" s="3">
        <v>78.702924064312541</v>
      </c>
      <c r="AF171" s="47" t="s">
        <v>128</v>
      </c>
      <c r="AG171" s="54"/>
      <c r="AH171" s="54"/>
    </row>
    <row r="172" spans="1:34" x14ac:dyDescent="0.25">
      <c r="A172" s="41">
        <v>288</v>
      </c>
      <c r="B172" s="43"/>
      <c r="C172" s="43"/>
      <c r="E172" s="43"/>
      <c r="F172" s="43"/>
      <c r="G172" s="43"/>
      <c r="H172" s="43"/>
      <c r="I172" s="43"/>
      <c r="J172" s="43"/>
      <c r="K172" s="43"/>
      <c r="L172" s="48"/>
      <c r="M172" s="44"/>
      <c r="N172" s="5">
        <v>1050</v>
      </c>
      <c r="O172" s="6">
        <v>0</v>
      </c>
      <c r="P172" s="43"/>
      <c r="Q172" s="43"/>
      <c r="R172" s="43"/>
      <c r="S172" s="48"/>
      <c r="T172" s="2">
        <v>3.6661856174468994</v>
      </c>
      <c r="U172" s="11">
        <v>0.15</v>
      </c>
      <c r="V172" s="11">
        <v>0.61870044995636386</v>
      </c>
      <c r="W172" s="11">
        <v>0.34024060367069192</v>
      </c>
      <c r="X172" s="11">
        <v>0</v>
      </c>
      <c r="Y172" s="19">
        <v>0</v>
      </c>
      <c r="Z172" s="11">
        <f t="shared" si="2"/>
        <v>0.34024060367069192</v>
      </c>
      <c r="AA172" s="46"/>
      <c r="AC172" s="3">
        <v>79.023601276620099</v>
      </c>
      <c r="AD172" s="47" t="s">
        <v>128</v>
      </c>
      <c r="AE172" s="3">
        <v>79.023601276620099</v>
      </c>
      <c r="AF172" s="47" t="s">
        <v>128</v>
      </c>
      <c r="AG172" s="54"/>
      <c r="AH172" s="54"/>
    </row>
    <row r="173" spans="1:34" x14ac:dyDescent="0.25">
      <c r="A173" s="41">
        <v>289</v>
      </c>
      <c r="B173" s="43"/>
      <c r="C173" s="43"/>
      <c r="E173" s="43"/>
      <c r="F173" s="43"/>
      <c r="G173" s="43"/>
      <c r="H173" s="43"/>
      <c r="I173" s="43"/>
      <c r="J173" s="43"/>
      <c r="K173" s="43"/>
      <c r="L173" s="48"/>
      <c r="M173" s="44"/>
      <c r="N173" s="5">
        <v>1050</v>
      </c>
      <c r="O173" s="6">
        <v>0</v>
      </c>
      <c r="P173" s="43"/>
      <c r="Q173" s="43"/>
      <c r="R173" s="43"/>
      <c r="S173" s="48"/>
      <c r="T173" s="2">
        <v>3.171673059463501</v>
      </c>
      <c r="U173" s="11">
        <v>0.15</v>
      </c>
      <c r="V173" s="11">
        <v>0.61189457446490447</v>
      </c>
      <c r="W173" s="11">
        <v>0.29110943055933308</v>
      </c>
      <c r="X173" s="11">
        <v>0</v>
      </c>
      <c r="Y173" s="19">
        <v>0</v>
      </c>
      <c r="Z173" s="11">
        <f t="shared" si="2"/>
        <v>0.29110943055933308</v>
      </c>
      <c r="AA173" s="46"/>
      <c r="AC173" s="3">
        <v>79.298277466915948</v>
      </c>
      <c r="AD173" s="47" t="s">
        <v>128</v>
      </c>
      <c r="AE173" s="3">
        <v>79.298277466915948</v>
      </c>
      <c r="AF173" s="47" t="s">
        <v>128</v>
      </c>
      <c r="AG173" s="54"/>
      <c r="AH173" s="54"/>
    </row>
    <row r="174" spans="1:34" x14ac:dyDescent="0.25">
      <c r="A174" s="41">
        <v>290</v>
      </c>
      <c r="B174" s="4">
        <v>3</v>
      </c>
      <c r="C174" s="43"/>
      <c r="E174" s="43"/>
      <c r="F174" s="43"/>
      <c r="G174" s="43"/>
      <c r="H174" s="43"/>
      <c r="I174" s="43"/>
      <c r="J174" s="43"/>
      <c r="K174" s="43"/>
      <c r="L174" s="48"/>
      <c r="M174" s="44"/>
      <c r="N174" s="5">
        <v>1050</v>
      </c>
      <c r="O174" s="6">
        <v>0</v>
      </c>
      <c r="P174" s="43"/>
      <c r="Q174" s="43"/>
      <c r="R174" s="43"/>
      <c r="S174" s="48"/>
      <c r="T174" s="2">
        <v>2.3695914745330811</v>
      </c>
      <c r="U174" s="11">
        <v>0.15</v>
      </c>
      <c r="V174" s="11">
        <v>0.60607147599458189</v>
      </c>
      <c r="W174" s="11">
        <v>0.21542127037116632</v>
      </c>
      <c r="X174" s="11">
        <v>2.1541702041619146</v>
      </c>
      <c r="Y174" s="19">
        <v>0</v>
      </c>
      <c r="Z174" s="11">
        <f t="shared" si="2"/>
        <v>2.3695914745330811</v>
      </c>
      <c r="AA174" s="46"/>
      <c r="AC174" s="3">
        <v>78.751733414644278</v>
      </c>
      <c r="AD174" s="47" t="s">
        <v>128</v>
      </c>
      <c r="AE174" s="3">
        <v>78.751733414644278</v>
      </c>
      <c r="AF174" s="47" t="s">
        <v>128</v>
      </c>
      <c r="AG174" s="54"/>
      <c r="AH174" s="54"/>
    </row>
    <row r="175" spans="1:34" x14ac:dyDescent="0.25">
      <c r="A175" s="41">
        <v>291</v>
      </c>
      <c r="B175" s="43"/>
      <c r="C175" s="43"/>
      <c r="E175" s="43"/>
      <c r="F175" s="43"/>
      <c r="G175" s="43"/>
      <c r="H175" s="43"/>
      <c r="I175" s="43"/>
      <c r="J175" s="43"/>
      <c r="K175" s="43"/>
      <c r="L175" s="48"/>
      <c r="M175" s="44"/>
      <c r="N175" s="5">
        <v>1050</v>
      </c>
      <c r="O175" s="6">
        <v>0</v>
      </c>
      <c r="P175" s="43"/>
      <c r="Q175" s="43"/>
      <c r="R175" s="43"/>
      <c r="S175" s="48"/>
      <c r="T175" s="2">
        <v>3.4560146331787109</v>
      </c>
      <c r="U175" s="11">
        <v>0.15</v>
      </c>
      <c r="V175" s="11">
        <v>0.6167647214067542</v>
      </c>
      <c r="W175" s="11">
        <v>0.31973218536151998</v>
      </c>
      <c r="X175" s="11">
        <v>9.5829795838085374E-2</v>
      </c>
      <c r="Y175" s="19">
        <v>0</v>
      </c>
      <c r="Z175" s="11">
        <f t="shared" si="2"/>
        <v>0.41556198119960536</v>
      </c>
      <c r="AA175" s="46"/>
      <c r="AC175" s="3">
        <v>79.053571679854059</v>
      </c>
      <c r="AD175" s="47" t="s">
        <v>128</v>
      </c>
      <c r="AE175" s="3">
        <v>79.053571679854059</v>
      </c>
      <c r="AF175" s="47" t="s">
        <v>128</v>
      </c>
      <c r="AG175" s="54"/>
      <c r="AH175" s="54"/>
    </row>
    <row r="176" spans="1:34" x14ac:dyDescent="0.25">
      <c r="A176" s="41">
        <v>292</v>
      </c>
      <c r="B176" s="43"/>
      <c r="C176" s="43"/>
      <c r="E176" s="43"/>
      <c r="F176" s="43"/>
      <c r="G176" s="43"/>
      <c r="H176" s="43"/>
      <c r="I176" s="43"/>
      <c r="J176" s="43"/>
      <c r="K176" s="43"/>
      <c r="L176" s="48"/>
      <c r="M176" s="13" t="s">
        <v>62</v>
      </c>
      <c r="N176" s="5">
        <v>1050</v>
      </c>
      <c r="O176" s="6">
        <v>0</v>
      </c>
      <c r="P176" s="43"/>
      <c r="Q176" s="43"/>
      <c r="R176" s="43"/>
      <c r="S176" s="48"/>
      <c r="T176" s="2">
        <v>2.4168524742126465</v>
      </c>
      <c r="U176" s="11">
        <v>0.15</v>
      </c>
      <c r="V176" s="11">
        <v>0.61036907838030097</v>
      </c>
      <c r="W176" s="11">
        <v>0.22127580258994844</v>
      </c>
      <c r="X176" s="11">
        <v>0</v>
      </c>
      <c r="Y176" s="19">
        <v>0</v>
      </c>
      <c r="Z176" s="11">
        <f t="shared" si="2"/>
        <v>0.22127580258994844</v>
      </c>
      <c r="AA176" s="46"/>
      <c r="AC176" s="3">
        <v>79.262682590901505</v>
      </c>
      <c r="AD176" s="47" t="s">
        <v>128</v>
      </c>
      <c r="AE176" s="3">
        <v>79.262682590901505</v>
      </c>
      <c r="AF176" s="47" t="s">
        <v>128</v>
      </c>
      <c r="AG176" s="54"/>
      <c r="AH176" s="54"/>
    </row>
    <row r="177" spans="1:34" x14ac:dyDescent="0.25">
      <c r="A177" s="41">
        <v>293</v>
      </c>
      <c r="B177" s="43"/>
      <c r="C177" s="43"/>
      <c r="E177" s="43"/>
      <c r="F177" s="43"/>
      <c r="G177" s="43"/>
      <c r="H177" s="43"/>
      <c r="I177" s="43"/>
      <c r="J177" s="43"/>
      <c r="K177" s="43"/>
      <c r="L177" s="48"/>
      <c r="M177" s="44"/>
      <c r="N177" s="5">
        <v>1050</v>
      </c>
      <c r="O177" s="6">
        <v>0</v>
      </c>
      <c r="P177" s="43"/>
      <c r="Q177" s="43"/>
      <c r="R177" s="43"/>
      <c r="S177" s="48"/>
      <c r="T177" s="2">
        <v>4.5109014511108398</v>
      </c>
      <c r="U177" s="11">
        <v>0.15</v>
      </c>
      <c r="V177" s="11">
        <v>0.60594287073355735</v>
      </c>
      <c r="W177" s="11">
        <v>0.41000228623234081</v>
      </c>
      <c r="X177" s="11">
        <v>0</v>
      </c>
      <c r="Y177" s="19">
        <v>0</v>
      </c>
      <c r="Z177" s="11">
        <f t="shared" si="2"/>
        <v>0.41000228623234081</v>
      </c>
      <c r="AA177" s="46"/>
      <c r="AC177" s="3">
        <v>79.650427558101129</v>
      </c>
      <c r="AD177" s="47" t="s">
        <v>128</v>
      </c>
      <c r="AE177" s="3">
        <v>79.650427558101129</v>
      </c>
      <c r="AF177" s="47" t="s">
        <v>128</v>
      </c>
      <c r="AG177" s="54"/>
      <c r="AH177" s="54"/>
    </row>
    <row r="178" spans="1:34" x14ac:dyDescent="0.25">
      <c r="A178" s="41">
        <v>294</v>
      </c>
      <c r="B178" s="43"/>
      <c r="C178" s="43"/>
      <c r="E178" s="43"/>
      <c r="F178" s="43"/>
      <c r="G178" s="43"/>
      <c r="H178" s="43"/>
      <c r="I178" s="43"/>
      <c r="J178" s="43"/>
      <c r="K178" s="43"/>
      <c r="L178" s="48"/>
      <c r="M178" s="44"/>
      <c r="N178" s="5">
        <v>1050</v>
      </c>
      <c r="O178" s="6">
        <v>0</v>
      </c>
      <c r="P178" s="43"/>
      <c r="Q178" s="43"/>
      <c r="R178" s="43"/>
      <c r="S178" s="48"/>
      <c r="T178" s="2">
        <v>2.8411464691162109</v>
      </c>
      <c r="U178" s="11">
        <v>0.15</v>
      </c>
      <c r="V178" s="11">
        <v>0.5977415435515383</v>
      </c>
      <c r="W178" s="11">
        <v>0.254740691385829</v>
      </c>
      <c r="X178" s="11">
        <v>0</v>
      </c>
      <c r="Y178" s="19">
        <v>0</v>
      </c>
      <c r="Z178" s="11">
        <f t="shared" si="2"/>
        <v>0.254740691385829</v>
      </c>
      <c r="AA178" s="46"/>
      <c r="AC178" s="3">
        <v>79.891669980468947</v>
      </c>
      <c r="AD178" s="47" t="s">
        <v>128</v>
      </c>
      <c r="AE178" s="3">
        <v>79.891669980468947</v>
      </c>
      <c r="AF178" s="47" t="s">
        <v>128</v>
      </c>
      <c r="AG178" s="54"/>
      <c r="AH178" s="54"/>
    </row>
    <row r="179" spans="1:34" x14ac:dyDescent="0.25">
      <c r="A179" s="41">
        <v>295</v>
      </c>
      <c r="B179" s="43"/>
      <c r="C179" s="43"/>
      <c r="E179" s="43"/>
      <c r="F179" s="43"/>
      <c r="G179" s="43"/>
      <c r="H179" s="43"/>
      <c r="I179" s="43"/>
      <c r="J179" s="43"/>
      <c r="K179" s="43"/>
      <c r="L179" s="48"/>
      <c r="M179" s="44"/>
      <c r="N179" s="5">
        <v>1050</v>
      </c>
      <c r="O179" s="6">
        <v>0</v>
      </c>
      <c r="P179" s="43"/>
      <c r="Q179" s="43"/>
      <c r="R179" s="43"/>
      <c r="S179" s="48"/>
      <c r="T179" s="2">
        <v>3.1102492809295654</v>
      </c>
      <c r="U179" s="11">
        <v>0.15</v>
      </c>
      <c r="V179" s="11">
        <v>0.59264593353475647</v>
      </c>
      <c r="W179" s="11">
        <v>0.27649148829334608</v>
      </c>
      <c r="X179" s="11">
        <v>0</v>
      </c>
      <c r="Y179" s="19">
        <v>0</v>
      </c>
      <c r="Z179" s="11">
        <f t="shared" si="2"/>
        <v>0.27649148829334608</v>
      </c>
      <c r="AA179" s="46"/>
      <c r="AC179" s="3">
        <v>80.15373579500195</v>
      </c>
      <c r="AD179" s="47" t="s">
        <v>128</v>
      </c>
      <c r="AE179" s="3">
        <v>80.15373579500195</v>
      </c>
      <c r="AF179" s="47" t="s">
        <v>128</v>
      </c>
      <c r="AG179" s="54"/>
      <c r="AH179" s="54"/>
    </row>
    <row r="180" spans="1:34" x14ac:dyDescent="0.25">
      <c r="A180" s="41">
        <v>296</v>
      </c>
      <c r="B180" s="43"/>
      <c r="C180" s="43"/>
      <c r="E180" s="43"/>
      <c r="F180" s="43"/>
      <c r="G180" s="43"/>
      <c r="H180" s="43"/>
      <c r="I180" s="43"/>
      <c r="J180" s="43"/>
      <c r="K180" s="43"/>
      <c r="L180" s="48"/>
      <c r="M180" s="44"/>
      <c r="N180" s="5">
        <v>1050</v>
      </c>
      <c r="O180" s="6">
        <v>0</v>
      </c>
      <c r="P180" s="43"/>
      <c r="Q180" s="43"/>
      <c r="R180" s="43"/>
      <c r="S180" s="48"/>
      <c r="T180" s="2">
        <v>3.2748992443084717</v>
      </c>
      <c r="U180" s="11">
        <v>0.15</v>
      </c>
      <c r="V180" s="11">
        <v>0.58711523959796197</v>
      </c>
      <c r="W180" s="11">
        <v>0.28841148817220291</v>
      </c>
      <c r="X180" s="11">
        <v>0</v>
      </c>
      <c r="Y180" s="19">
        <v>0</v>
      </c>
      <c r="Z180" s="11">
        <f t="shared" si="2"/>
        <v>0.28841148817220291</v>
      </c>
      <c r="AA180" s="46"/>
      <c r="AC180" s="3">
        <v>80.427357207022453</v>
      </c>
      <c r="AD180" s="47" t="s">
        <v>128</v>
      </c>
      <c r="AE180" s="3">
        <v>80.427357207022453</v>
      </c>
      <c r="AF180" s="47" t="s">
        <v>128</v>
      </c>
      <c r="AG180" s="54"/>
      <c r="AH180" s="54"/>
    </row>
    <row r="181" spans="1:34" x14ac:dyDescent="0.25">
      <c r="A181" s="41">
        <v>297</v>
      </c>
      <c r="B181" s="43"/>
      <c r="C181" s="43"/>
      <c r="E181" s="43"/>
      <c r="F181" s="43"/>
      <c r="G181" s="43"/>
      <c r="H181" s="43"/>
      <c r="I181" s="43"/>
      <c r="J181" s="43"/>
      <c r="K181" s="43"/>
      <c r="L181" s="48"/>
      <c r="M181" s="44"/>
      <c r="N181" s="5">
        <v>1050</v>
      </c>
      <c r="O181" s="6">
        <v>0</v>
      </c>
      <c r="P181" s="43"/>
      <c r="Q181" s="43"/>
      <c r="R181" s="43"/>
      <c r="S181" s="48"/>
      <c r="T181" s="2">
        <v>2.4823634624481201</v>
      </c>
      <c r="U181" s="11">
        <v>0.15</v>
      </c>
      <c r="V181" s="11">
        <v>0.58134610840776946</v>
      </c>
      <c r="W181" s="11">
        <v>0.21646685078217762</v>
      </c>
      <c r="X181" s="11">
        <v>0</v>
      </c>
      <c r="Y181" s="19">
        <v>0</v>
      </c>
      <c r="Z181" s="11">
        <f t="shared" si="2"/>
        <v>0.21646685078217762</v>
      </c>
      <c r="AA181" s="46"/>
      <c r="AC181" s="3">
        <v>80.632927186416538</v>
      </c>
      <c r="AD181" s="47" t="s">
        <v>128</v>
      </c>
      <c r="AE181" s="3">
        <v>80.632927186416538</v>
      </c>
      <c r="AF181" s="47" t="s">
        <v>128</v>
      </c>
      <c r="AG181" s="54"/>
      <c r="AH181" s="54"/>
    </row>
    <row r="182" spans="1:34" x14ac:dyDescent="0.25">
      <c r="A182" s="41">
        <v>298</v>
      </c>
      <c r="M182" s="53" t="s">
        <v>63</v>
      </c>
      <c r="AC182" s="10"/>
      <c r="AD182" s="10"/>
      <c r="AE182" s="10"/>
      <c r="AF182" s="10" t="s">
        <v>128</v>
      </c>
    </row>
    <row r="183" spans="1:34" x14ac:dyDescent="0.25">
      <c r="A183" s="8" t="s">
        <v>91</v>
      </c>
      <c r="B183" s="49">
        <f>SUM(B5:B181)</f>
        <v>200.5</v>
      </c>
      <c r="C183" s="49">
        <f>SUM(C5:C181)</f>
        <v>221.59999999999997</v>
      </c>
      <c r="D183" s="8"/>
      <c r="E183" s="8"/>
      <c r="F183" s="8"/>
      <c r="G183" s="8"/>
      <c r="H183" s="8"/>
      <c r="I183" s="8"/>
      <c r="J183" s="50"/>
      <c r="K183" s="8"/>
      <c r="L183" s="51"/>
      <c r="M183" s="51"/>
      <c r="N183" s="8"/>
      <c r="O183" s="49"/>
      <c r="P183" s="49"/>
      <c r="Q183" s="49"/>
      <c r="R183" s="49">
        <f>SUM(R5:R181)</f>
        <v>211.5</v>
      </c>
      <c r="S183" s="52"/>
      <c r="T183" s="49">
        <f>SUM(T5:T181)</f>
        <v>1034.3852236270905</v>
      </c>
      <c r="U183" s="49"/>
      <c r="V183" s="49"/>
      <c r="W183" s="49">
        <f>SUM(W5:W181)</f>
        <v>337.16108457671373</v>
      </c>
      <c r="X183" s="49">
        <f>SUM(X5:X181)</f>
        <v>87.828656828159723</v>
      </c>
      <c r="Y183" s="49">
        <f>SUM(Y5:Y181)</f>
        <v>0</v>
      </c>
      <c r="Z183" s="49">
        <f>SUM(Z5:Z181)</f>
        <v>424.98974140487348</v>
      </c>
      <c r="AA183" s="18"/>
      <c r="AB183" s="18"/>
      <c r="AC183" s="10"/>
      <c r="AD183" s="10"/>
      <c r="AE183" s="10"/>
      <c r="AF183" s="10" t="s">
        <v>128</v>
      </c>
    </row>
    <row r="184" spans="1:34" x14ac:dyDescent="0.25">
      <c r="M184" s="24"/>
      <c r="AC184" s="10"/>
      <c r="AD184" s="10"/>
      <c r="AE184" s="10"/>
      <c r="AF184" s="10" t="s">
        <v>128</v>
      </c>
    </row>
    <row r="185" spans="1:34" x14ac:dyDescent="0.25">
      <c r="M185" s="24"/>
      <c r="N185" s="24"/>
      <c r="AC185" s="10"/>
      <c r="AD185" s="10"/>
      <c r="AE185" s="10"/>
      <c r="AF185" s="10" t="s">
        <v>128</v>
      </c>
    </row>
    <row r="186" spans="1:34" x14ac:dyDescent="0.25">
      <c r="A186" s="41">
        <v>315</v>
      </c>
      <c r="F186" s="14">
        <v>23.122510864999999</v>
      </c>
      <c r="G186" s="14">
        <v>11.110905129500001</v>
      </c>
      <c r="H186" s="14">
        <v>13.509945120666666</v>
      </c>
      <c r="I186" s="14">
        <v>13.572866792500001</v>
      </c>
      <c r="J186" s="14">
        <v>15.071465005</v>
      </c>
      <c r="K186" s="14">
        <v>16.0893579275</v>
      </c>
      <c r="AC186" s="10"/>
      <c r="AD186" s="10"/>
      <c r="AE186" s="10"/>
      <c r="AF186" s="10" t="s">
        <v>128</v>
      </c>
    </row>
    <row r="187" spans="1:34" x14ac:dyDescent="0.25">
      <c r="AC187" s="10"/>
      <c r="AD187" s="10"/>
      <c r="AE187" s="10"/>
      <c r="AF187" s="10" t="s">
        <v>128</v>
      </c>
    </row>
    <row r="188" spans="1:34" x14ac:dyDescent="0.25">
      <c r="T188" s="78"/>
      <c r="U188" s="78"/>
      <c r="V188" s="78"/>
      <c r="W188" s="122"/>
      <c r="AC188" s="10"/>
      <c r="AD188" s="10"/>
      <c r="AE188" s="10"/>
      <c r="AF188" s="10" t="s">
        <v>128</v>
      </c>
    </row>
    <row r="189" spans="1:34" x14ac:dyDescent="0.25">
      <c r="T189" s="78"/>
      <c r="U189" s="78"/>
      <c r="V189" s="78"/>
      <c r="W189" s="122"/>
      <c r="AC189" s="10"/>
      <c r="AD189" s="10"/>
      <c r="AE189" s="10"/>
      <c r="AF189" s="10" t="s">
        <v>128</v>
      </c>
    </row>
    <row r="190" spans="1:34" x14ac:dyDescent="0.25">
      <c r="AC190" s="10"/>
      <c r="AD190" s="10"/>
      <c r="AE190" s="10"/>
      <c r="AF190" s="10" t="s">
        <v>128</v>
      </c>
    </row>
    <row r="193" spans="17:17" s="16" customFormat="1" x14ac:dyDescent="0.25">
      <c r="Q193" s="58"/>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193"/>
  <sheetViews>
    <sheetView workbookViewId="0">
      <pane xSplit="1" ySplit="4" topLeftCell="B5" activePane="bottomRight" state="frozen"/>
      <selection pane="topRight" activeCell="B1" sqref="B1"/>
      <selection pane="bottomLeft" activeCell="A5" sqref="A5"/>
      <selection pane="bottomRight" activeCell="T188" sqref="T188:W189"/>
    </sheetView>
  </sheetViews>
  <sheetFormatPr defaultRowHeight="15" x14ac:dyDescent="0.25"/>
  <cols>
    <col min="1" max="1" width="6.42578125" style="16" customWidth="1"/>
    <col min="2" max="2" width="8" style="16" customWidth="1"/>
    <col min="3" max="3" width="7.140625" style="16" customWidth="1"/>
    <col min="4" max="4" width="3" style="16" customWidth="1"/>
    <col min="5" max="11" width="8.7109375" style="16" customWidth="1"/>
    <col min="12" max="12" width="2.28515625" style="24" customWidth="1"/>
    <col min="13" max="13" width="7.85546875" style="16" customWidth="1"/>
    <col min="14" max="15" width="8" style="16" customWidth="1"/>
    <col min="16" max="16" width="4.42578125" style="16" customWidth="1"/>
    <col min="17" max="17" width="5.42578125" style="58" customWidth="1"/>
    <col min="18" max="18" width="9.140625" style="16"/>
    <col min="19" max="19" width="2.42578125" style="24" customWidth="1"/>
    <col min="20" max="20" width="8.42578125" style="16" customWidth="1"/>
    <col min="21" max="21" width="8.28515625" style="16" customWidth="1"/>
    <col min="22" max="22" width="7.7109375" style="16" customWidth="1"/>
    <col min="23" max="24" width="8.28515625" style="16" customWidth="1"/>
    <col min="25" max="25" width="9.28515625" style="16" customWidth="1"/>
    <col min="26" max="26" width="8.28515625" style="16" customWidth="1"/>
    <col min="27" max="27" width="2.28515625" style="16" customWidth="1"/>
    <col min="28" max="28" width="2.42578125" style="16" customWidth="1"/>
    <col min="29" max="16384" width="9.140625" style="16"/>
  </cols>
  <sheetData>
    <row r="1" spans="1:34" ht="15.75" x14ac:dyDescent="0.25">
      <c r="A1" s="23" t="s">
        <v>0</v>
      </c>
      <c r="G1" s="23" t="s">
        <v>114</v>
      </c>
    </row>
    <row r="2" spans="1:34" x14ac:dyDescent="0.25">
      <c r="B2" s="25" t="s">
        <v>120</v>
      </c>
      <c r="D2" s="26"/>
      <c r="E2" s="25" t="s">
        <v>318</v>
      </c>
      <c r="L2" s="27"/>
      <c r="M2" s="25" t="s">
        <v>121</v>
      </c>
      <c r="S2" s="27"/>
      <c r="T2" s="25" t="s">
        <v>122</v>
      </c>
      <c r="AB2" s="26"/>
      <c r="AC2" s="25" t="s">
        <v>123</v>
      </c>
    </row>
    <row r="3" spans="1:34" x14ac:dyDescent="0.25">
      <c r="A3" s="9" t="s">
        <v>1</v>
      </c>
      <c r="B3" s="28" t="s">
        <v>34</v>
      </c>
      <c r="C3" s="9" t="s">
        <v>35</v>
      </c>
      <c r="D3" s="26"/>
      <c r="E3" s="28" t="s">
        <v>37</v>
      </c>
      <c r="F3" s="28" t="s">
        <v>38</v>
      </c>
      <c r="G3" s="28" t="s">
        <v>39</v>
      </c>
      <c r="H3" s="28" t="s">
        <v>40</v>
      </c>
      <c r="I3" s="28" t="s">
        <v>106</v>
      </c>
      <c r="J3" s="28" t="s">
        <v>107</v>
      </c>
      <c r="K3" s="28" t="s">
        <v>108</v>
      </c>
      <c r="L3" s="29"/>
      <c r="M3" s="30" t="s">
        <v>10</v>
      </c>
      <c r="N3" s="30" t="s">
        <v>12</v>
      </c>
      <c r="O3" s="30" t="s">
        <v>14</v>
      </c>
      <c r="P3" s="30" t="s">
        <v>66</v>
      </c>
      <c r="Q3" s="30" t="s">
        <v>154</v>
      </c>
      <c r="R3" s="30" t="s">
        <v>60</v>
      </c>
      <c r="S3" s="29"/>
      <c r="T3" s="30" t="s">
        <v>3</v>
      </c>
      <c r="U3" s="30" t="s">
        <v>6</v>
      </c>
      <c r="V3" s="30" t="s">
        <v>7</v>
      </c>
      <c r="W3" s="30" t="s">
        <v>8</v>
      </c>
      <c r="X3" s="30" t="s">
        <v>5</v>
      </c>
      <c r="Y3" s="30" t="s">
        <v>36</v>
      </c>
      <c r="Z3" s="30" t="s">
        <v>9</v>
      </c>
      <c r="AA3" s="30" t="s">
        <v>103</v>
      </c>
      <c r="AB3" s="26"/>
      <c r="AC3" s="31" t="s">
        <v>124</v>
      </c>
      <c r="AE3" s="31" t="s">
        <v>125</v>
      </c>
      <c r="AF3" s="32"/>
    </row>
    <row r="4" spans="1:34" x14ac:dyDescent="0.25">
      <c r="B4" s="33" t="s">
        <v>4</v>
      </c>
      <c r="C4" s="1" t="s">
        <v>4</v>
      </c>
      <c r="D4" s="26"/>
      <c r="E4" s="34" t="s">
        <v>41</v>
      </c>
      <c r="F4" s="34" t="s">
        <v>41</v>
      </c>
      <c r="G4" s="34" t="s">
        <v>41</v>
      </c>
      <c r="H4" s="34" t="s">
        <v>41</v>
      </c>
      <c r="I4" s="34" t="s">
        <v>41</v>
      </c>
      <c r="J4" s="34" t="s">
        <v>41</v>
      </c>
      <c r="K4" s="34" t="s">
        <v>41</v>
      </c>
      <c r="L4" s="35"/>
      <c r="M4" s="36" t="s">
        <v>11</v>
      </c>
      <c r="N4" s="36" t="s">
        <v>13</v>
      </c>
      <c r="O4" s="36" t="s">
        <v>15</v>
      </c>
      <c r="P4" s="36"/>
      <c r="Q4" s="36" t="s">
        <v>155</v>
      </c>
      <c r="R4" s="36" t="s">
        <v>61</v>
      </c>
      <c r="S4" s="35"/>
      <c r="T4" s="37" t="s">
        <v>4</v>
      </c>
      <c r="U4" s="37"/>
      <c r="V4" s="37"/>
      <c r="W4" s="37" t="s">
        <v>4</v>
      </c>
      <c r="X4" s="37" t="s">
        <v>4</v>
      </c>
      <c r="Y4" s="37" t="s">
        <v>4</v>
      </c>
      <c r="Z4" s="37" t="s">
        <v>4</v>
      </c>
      <c r="AA4" s="38" t="s">
        <v>4</v>
      </c>
      <c r="AB4" s="26"/>
      <c r="AC4" s="39" t="s">
        <v>126</v>
      </c>
      <c r="AD4" s="39" t="s">
        <v>127</v>
      </c>
      <c r="AE4" s="39" t="s">
        <v>126</v>
      </c>
      <c r="AF4" s="40" t="s">
        <v>127</v>
      </c>
    </row>
    <row r="5" spans="1:34" x14ac:dyDescent="0.25">
      <c r="A5" s="41">
        <v>121</v>
      </c>
      <c r="B5" s="43"/>
      <c r="C5" s="43"/>
      <c r="D5" s="24"/>
      <c r="E5" s="43"/>
      <c r="F5" s="43"/>
      <c r="G5" s="43"/>
      <c r="H5" s="43"/>
      <c r="I5" s="43"/>
      <c r="J5" s="43"/>
      <c r="K5" s="43"/>
      <c r="L5" s="43"/>
      <c r="M5" s="44"/>
      <c r="N5" s="5">
        <v>50</v>
      </c>
      <c r="O5" s="6">
        <v>0</v>
      </c>
      <c r="P5" s="43"/>
      <c r="Q5" s="43"/>
      <c r="R5" s="73">
        <v>77</v>
      </c>
      <c r="S5" s="43"/>
      <c r="T5" s="2">
        <v>4.28192138671875</v>
      </c>
      <c r="U5" s="11">
        <v>0.15</v>
      </c>
      <c r="V5" s="11">
        <v>1</v>
      </c>
      <c r="W5" s="11">
        <v>0.6422882080078125</v>
      </c>
      <c r="X5" s="11">
        <v>0</v>
      </c>
      <c r="Y5" s="19">
        <v>0</v>
      </c>
      <c r="Z5" s="11">
        <f>W5+X5</f>
        <v>0.6422882080078125</v>
      </c>
      <c r="AA5" s="46"/>
      <c r="AC5" s="3">
        <v>80</v>
      </c>
      <c r="AD5" s="47" t="s">
        <v>128</v>
      </c>
      <c r="AE5" s="3">
        <v>6</v>
      </c>
      <c r="AF5" s="47"/>
      <c r="AG5" s="54"/>
      <c r="AH5" s="54"/>
    </row>
    <row r="6" spans="1:34" x14ac:dyDescent="0.25">
      <c r="A6" s="41">
        <v>122</v>
      </c>
      <c r="B6" s="43"/>
      <c r="C6" s="43"/>
      <c r="D6" s="24"/>
      <c r="E6" s="43"/>
      <c r="F6" s="43"/>
      <c r="G6" s="43"/>
      <c r="H6" s="43"/>
      <c r="I6" s="43"/>
      <c r="J6" s="43"/>
      <c r="K6" s="43"/>
      <c r="L6" s="43"/>
      <c r="M6" s="44"/>
      <c r="N6" s="5">
        <v>50</v>
      </c>
      <c r="O6" s="6">
        <v>0</v>
      </c>
      <c r="P6" s="43"/>
      <c r="Q6" s="43"/>
      <c r="R6" s="43"/>
      <c r="S6" s="43"/>
      <c r="T6" s="2">
        <v>4.1719999313354492</v>
      </c>
      <c r="U6" s="11">
        <v>0.15</v>
      </c>
      <c r="V6" s="11">
        <v>0.44444444444444448</v>
      </c>
      <c r="W6" s="11">
        <v>0.27813332875569663</v>
      </c>
      <c r="X6" s="11">
        <v>0</v>
      </c>
      <c r="Y6" s="19">
        <v>0</v>
      </c>
      <c r="Z6" s="11">
        <f t="shared" ref="Z6:Z69" si="0">W6+X6</f>
        <v>0.27813332875569663</v>
      </c>
      <c r="AA6" s="46"/>
      <c r="AC6" s="3">
        <v>80.250319995880133</v>
      </c>
      <c r="AD6" s="47" t="s">
        <v>128</v>
      </c>
      <c r="AE6" s="3">
        <v>6.250319995880127</v>
      </c>
      <c r="AF6" s="47" t="s">
        <v>128</v>
      </c>
      <c r="AG6" s="54"/>
      <c r="AH6" s="54"/>
    </row>
    <row r="7" spans="1:34" x14ac:dyDescent="0.25">
      <c r="A7" s="41">
        <v>123</v>
      </c>
      <c r="B7" s="43"/>
      <c r="C7" s="43"/>
      <c r="D7" s="24"/>
      <c r="E7" s="43"/>
      <c r="F7" s="43"/>
      <c r="G7" s="43"/>
      <c r="H7" s="43"/>
      <c r="I7" s="43"/>
      <c r="J7" s="43"/>
      <c r="K7" s="43"/>
      <c r="L7" s="43"/>
      <c r="M7" s="13" t="s">
        <v>16</v>
      </c>
      <c r="N7" s="5">
        <v>50</v>
      </c>
      <c r="O7" s="6">
        <v>0</v>
      </c>
      <c r="P7" s="24"/>
      <c r="Q7" s="44"/>
      <c r="R7" s="14">
        <v>34</v>
      </c>
      <c r="S7" s="43"/>
      <c r="T7" s="2">
        <v>5.1671533584594727</v>
      </c>
      <c r="U7" s="11">
        <v>0.15</v>
      </c>
      <c r="V7" s="11">
        <v>0.36203456925757133</v>
      </c>
      <c r="W7" s="11">
        <v>0.28060322106265323</v>
      </c>
      <c r="X7" s="11">
        <v>0</v>
      </c>
      <c r="Y7" s="19">
        <v>0</v>
      </c>
      <c r="Z7" s="11">
        <f t="shared" si="0"/>
        <v>0.28060322106265323</v>
      </c>
      <c r="AA7" s="46"/>
      <c r="AC7" s="3">
        <v>80.508611525091638</v>
      </c>
      <c r="AD7" s="47" t="s">
        <v>128</v>
      </c>
      <c r="AE7" s="3">
        <v>6.5086115250916325</v>
      </c>
      <c r="AF7" s="47" t="s">
        <v>128</v>
      </c>
      <c r="AG7" s="54"/>
      <c r="AH7" s="54"/>
    </row>
    <row r="8" spans="1:34" x14ac:dyDescent="0.25">
      <c r="A8" s="41">
        <v>124</v>
      </c>
      <c r="B8" s="43"/>
      <c r="C8" s="43"/>
      <c r="D8" s="24"/>
      <c r="E8" s="43"/>
      <c r="F8" s="43"/>
      <c r="G8" s="43"/>
      <c r="H8" s="43"/>
      <c r="I8" s="43"/>
      <c r="J8" s="43"/>
      <c r="K8" s="43"/>
      <c r="L8" s="43"/>
      <c r="M8" s="44"/>
      <c r="N8" s="5">
        <v>50</v>
      </c>
      <c r="O8" s="6">
        <v>0</v>
      </c>
      <c r="P8" s="43"/>
      <c r="Q8" s="43"/>
      <c r="R8" s="43"/>
      <c r="S8" s="43"/>
      <c r="T8" s="2">
        <v>5.1677632331848145</v>
      </c>
      <c r="U8" s="11">
        <v>0.15</v>
      </c>
      <c r="V8" s="11">
        <v>0.27889287412789615</v>
      </c>
      <c r="W8" s="11">
        <v>0.21618785113730732</v>
      </c>
      <c r="X8" s="11">
        <v>0</v>
      </c>
      <c r="Y8" s="19">
        <v>0</v>
      </c>
      <c r="Z8" s="11">
        <f t="shared" si="0"/>
        <v>0.21618785113730732</v>
      </c>
      <c r="AA8" s="46"/>
      <c r="AC8" s="3">
        <v>80.713541961509023</v>
      </c>
      <c r="AD8" s="47" t="s">
        <v>128</v>
      </c>
      <c r="AE8" s="3">
        <v>6.7135419615090175</v>
      </c>
      <c r="AF8" s="47" t="s">
        <v>128</v>
      </c>
      <c r="AG8" s="54"/>
      <c r="AH8" s="54"/>
    </row>
    <row r="9" spans="1:34" x14ac:dyDescent="0.25">
      <c r="A9" s="41">
        <v>125</v>
      </c>
      <c r="B9" s="43"/>
      <c r="C9" s="43"/>
      <c r="D9" s="24"/>
      <c r="E9" s="43"/>
      <c r="F9" s="43"/>
      <c r="G9" s="43"/>
      <c r="H9" s="43"/>
      <c r="I9" s="43"/>
      <c r="J9" s="43"/>
      <c r="K9" s="43"/>
      <c r="L9" s="43"/>
      <c r="M9" s="44"/>
      <c r="N9" s="5">
        <v>50</v>
      </c>
      <c r="O9" s="6">
        <v>0</v>
      </c>
      <c r="P9" s="43"/>
      <c r="Q9" s="43"/>
      <c r="R9" s="43"/>
      <c r="S9" s="43"/>
      <c r="T9" s="2">
        <v>6.6958551406860352</v>
      </c>
      <c r="U9" s="11">
        <v>0.15</v>
      </c>
      <c r="V9" s="11">
        <v>0.21483721453165705</v>
      </c>
      <c r="W9" s="11">
        <v>0.21577783009986967</v>
      </c>
      <c r="X9" s="11">
        <v>0</v>
      </c>
      <c r="Y9" s="19">
        <v>0</v>
      </c>
      <c r="Z9" s="11">
        <f t="shared" si="0"/>
        <v>0.21577783009986967</v>
      </c>
      <c r="AA9" s="46"/>
      <c r="AC9" s="3">
        <v>80.924182325507573</v>
      </c>
      <c r="AD9" s="47" t="s">
        <v>128</v>
      </c>
      <c r="AE9" s="3">
        <v>6.9241823255075658</v>
      </c>
      <c r="AF9" s="47" t="s">
        <v>128</v>
      </c>
      <c r="AG9" s="54"/>
      <c r="AH9" s="54"/>
    </row>
    <row r="10" spans="1:34" x14ac:dyDescent="0.25">
      <c r="A10" s="41">
        <v>126</v>
      </c>
      <c r="B10" s="43"/>
      <c r="C10" s="43"/>
      <c r="D10" s="24"/>
      <c r="E10" s="43"/>
      <c r="F10" s="43"/>
      <c r="G10" s="43"/>
      <c r="H10" s="43"/>
      <c r="I10" s="43"/>
      <c r="J10" s="43"/>
      <c r="K10" s="43"/>
      <c r="L10" s="43"/>
      <c r="M10" s="44"/>
      <c r="N10" s="5">
        <v>50</v>
      </c>
      <c r="O10" s="6">
        <v>0</v>
      </c>
      <c r="P10" s="43"/>
      <c r="Q10" s="43"/>
      <c r="R10" s="43"/>
      <c r="S10" s="43"/>
      <c r="T10" s="2">
        <v>6.6275444030761719</v>
      </c>
      <c r="U10" s="11">
        <v>0.15</v>
      </c>
      <c r="V10" s="11">
        <v>0.15090304265021415</v>
      </c>
      <c r="W10" s="11">
        <v>0.15001749235853873</v>
      </c>
      <c r="X10" s="11">
        <v>0</v>
      </c>
      <c r="Y10" s="19">
        <v>0</v>
      </c>
      <c r="Z10" s="11">
        <f t="shared" si="0"/>
        <v>0.15001749235853873</v>
      </c>
      <c r="AA10" s="46"/>
      <c r="AC10" s="3">
        <v>81.07683261373856</v>
      </c>
      <c r="AD10" s="47" t="s">
        <v>128</v>
      </c>
      <c r="AE10" s="3">
        <v>7.0768326137385529</v>
      </c>
      <c r="AF10" s="47" t="s">
        <v>128</v>
      </c>
      <c r="AG10" s="54"/>
      <c r="AH10" s="54"/>
    </row>
    <row r="11" spans="1:34" x14ac:dyDescent="0.25">
      <c r="A11" s="41">
        <v>127</v>
      </c>
      <c r="B11" s="43"/>
      <c r="C11" s="4">
        <v>29</v>
      </c>
      <c r="D11" s="24"/>
      <c r="E11" s="43"/>
      <c r="F11" s="43"/>
      <c r="G11" s="43"/>
      <c r="H11" s="43"/>
      <c r="I11" s="43"/>
      <c r="J11" s="43"/>
      <c r="K11" s="43"/>
      <c r="L11" s="43"/>
      <c r="M11" s="44"/>
      <c r="N11" s="5">
        <v>50</v>
      </c>
      <c r="O11" s="6">
        <v>0</v>
      </c>
      <c r="P11" s="43"/>
      <c r="Q11" s="43"/>
      <c r="R11" s="43"/>
      <c r="S11" s="43"/>
      <c r="T11" s="2">
        <v>8.1485261917114258</v>
      </c>
      <c r="U11" s="11">
        <v>0.15</v>
      </c>
      <c r="V11" s="11">
        <v>0.10645341528472113</v>
      </c>
      <c r="W11" s="11">
        <v>0.13011576639670255</v>
      </c>
      <c r="X11" s="11">
        <v>4.8466483264210538</v>
      </c>
      <c r="Y11" s="19">
        <v>0</v>
      </c>
      <c r="Z11" s="11">
        <f t="shared" si="0"/>
        <v>4.9767640928177563</v>
      </c>
      <c r="AA11" s="46"/>
      <c r="AC11" s="3">
        <v>57.061408561376787</v>
      </c>
      <c r="AD11" s="47" t="s">
        <v>128</v>
      </c>
      <c r="AE11" s="3">
        <v>0</v>
      </c>
      <c r="AF11" s="47" t="s">
        <v>128</v>
      </c>
      <c r="AG11" s="54"/>
      <c r="AH11" s="54"/>
    </row>
    <row r="12" spans="1:34" x14ac:dyDescent="0.25">
      <c r="A12" s="41">
        <v>128</v>
      </c>
      <c r="B12" s="43"/>
      <c r="C12" s="43"/>
      <c r="D12" s="24"/>
      <c r="E12" s="43"/>
      <c r="F12" s="43"/>
      <c r="G12" s="43"/>
      <c r="H12" s="43"/>
      <c r="I12" s="43"/>
      <c r="J12" s="43"/>
      <c r="K12" s="43"/>
      <c r="L12" s="43"/>
      <c r="M12" s="44"/>
      <c r="N12" s="5">
        <v>50</v>
      </c>
      <c r="O12" s="6">
        <v>0</v>
      </c>
      <c r="P12" s="43"/>
      <c r="Q12" s="43"/>
      <c r="R12" s="43"/>
      <c r="S12" s="43"/>
      <c r="T12" s="2">
        <v>8.2271862030029297</v>
      </c>
      <c r="U12" s="11">
        <v>0.15</v>
      </c>
      <c r="V12" s="11">
        <v>1</v>
      </c>
      <c r="W12" s="11">
        <v>1.2340779304504395</v>
      </c>
      <c r="X12" s="11">
        <v>0</v>
      </c>
      <c r="Y12" s="19">
        <v>0</v>
      </c>
      <c r="Z12" s="11">
        <f t="shared" si="0"/>
        <v>1.2340779304504395</v>
      </c>
      <c r="AA12" s="46"/>
      <c r="AC12" s="3">
        <v>58.295486491827226</v>
      </c>
      <c r="AD12" s="47" t="s">
        <v>128</v>
      </c>
      <c r="AE12" s="3">
        <v>1.2340779304504395</v>
      </c>
      <c r="AF12" s="47" t="s">
        <v>128</v>
      </c>
      <c r="AG12" s="54"/>
      <c r="AH12" s="54"/>
    </row>
    <row r="13" spans="1:34" x14ac:dyDescent="0.25">
      <c r="A13" s="41">
        <v>129</v>
      </c>
      <c r="B13" s="43"/>
      <c r="C13" s="43"/>
      <c r="D13" s="24"/>
      <c r="E13" s="43"/>
      <c r="F13" s="43"/>
      <c r="G13" s="43"/>
      <c r="H13" s="43"/>
      <c r="I13" s="43"/>
      <c r="J13" s="43"/>
      <c r="K13" s="43"/>
      <c r="L13" s="43"/>
      <c r="M13" s="44"/>
      <c r="N13" s="5">
        <v>50</v>
      </c>
      <c r="O13" s="6">
        <v>0</v>
      </c>
      <c r="P13" s="43"/>
      <c r="Q13" s="43"/>
      <c r="R13" s="43"/>
      <c r="S13" s="43"/>
      <c r="T13" s="2">
        <v>10.812586784362793</v>
      </c>
      <c r="U13" s="11">
        <v>0.15</v>
      </c>
      <c r="V13" s="11">
        <v>1</v>
      </c>
      <c r="W13" s="11">
        <v>1.6218880176544188</v>
      </c>
      <c r="X13" s="11">
        <v>0</v>
      </c>
      <c r="Y13" s="19">
        <v>0</v>
      </c>
      <c r="Z13" s="11">
        <f t="shared" si="0"/>
        <v>1.6218880176544188</v>
      </c>
      <c r="AA13" s="46"/>
      <c r="AC13" s="3">
        <v>59.917374509481647</v>
      </c>
      <c r="AD13" s="47" t="s">
        <v>128</v>
      </c>
      <c r="AE13" s="3">
        <v>2.855965948104858</v>
      </c>
      <c r="AF13" s="47" t="s">
        <v>128</v>
      </c>
      <c r="AG13" s="54"/>
      <c r="AH13" s="54"/>
    </row>
    <row r="14" spans="1:34" x14ac:dyDescent="0.25">
      <c r="A14" s="41">
        <v>130</v>
      </c>
      <c r="B14" s="43"/>
      <c r="C14" s="43"/>
      <c r="D14" s="24"/>
      <c r="E14" s="43"/>
      <c r="F14" s="43"/>
      <c r="G14" s="43"/>
      <c r="H14" s="43"/>
      <c r="I14" s="43"/>
      <c r="J14" s="43"/>
      <c r="K14" s="43"/>
      <c r="L14" s="43"/>
      <c r="M14" s="44"/>
      <c r="N14" s="5">
        <v>50</v>
      </c>
      <c r="O14" s="6">
        <v>0</v>
      </c>
      <c r="P14" s="43"/>
      <c r="Q14" s="43"/>
      <c r="R14" s="43"/>
      <c r="S14" s="43"/>
      <c r="T14" s="2">
        <v>8.8067407608032227</v>
      </c>
      <c r="U14" s="11">
        <v>0.15</v>
      </c>
      <c r="V14" s="11">
        <v>1</v>
      </c>
      <c r="W14" s="11">
        <v>1.3210111141204834</v>
      </c>
      <c r="X14" s="11">
        <v>0</v>
      </c>
      <c r="Y14" s="19">
        <v>0</v>
      </c>
      <c r="Z14" s="11">
        <f t="shared" si="0"/>
        <v>1.3210111141204834</v>
      </c>
      <c r="AA14" s="46"/>
      <c r="AC14" s="3">
        <v>61.238385623602127</v>
      </c>
      <c r="AD14" s="47" t="s">
        <v>128</v>
      </c>
      <c r="AE14" s="3">
        <v>4.1769770622253413</v>
      </c>
      <c r="AF14" s="47" t="s">
        <v>128</v>
      </c>
      <c r="AG14" s="54"/>
      <c r="AH14" s="54"/>
    </row>
    <row r="15" spans="1:34" x14ac:dyDescent="0.25">
      <c r="A15" s="41">
        <v>131</v>
      </c>
      <c r="B15" s="4">
        <v>32</v>
      </c>
      <c r="C15" s="43"/>
      <c r="D15" s="24"/>
      <c r="E15" s="43"/>
      <c r="F15" s="43"/>
      <c r="G15" s="43"/>
      <c r="H15" s="43"/>
      <c r="I15" s="43"/>
      <c r="J15" s="43"/>
      <c r="K15" s="43"/>
      <c r="L15" s="43"/>
      <c r="M15" s="44"/>
      <c r="N15" s="5">
        <v>50</v>
      </c>
      <c r="O15" s="6">
        <v>0</v>
      </c>
      <c r="P15" s="43"/>
      <c r="Q15" s="43"/>
      <c r="R15" s="43"/>
      <c r="S15" s="43"/>
      <c r="T15" s="2">
        <v>0.65563225746154785</v>
      </c>
      <c r="U15" s="11">
        <v>0.15</v>
      </c>
      <c r="V15" s="11">
        <v>0.98459938897026944</v>
      </c>
      <c r="W15" s="11">
        <v>9.6830268012875753E-2</v>
      </c>
      <c r="X15" s="11">
        <v>0.5588019894486721</v>
      </c>
      <c r="Y15" s="19">
        <v>0</v>
      </c>
      <c r="Z15" s="11">
        <f t="shared" si="0"/>
        <v>0.65563225746154785</v>
      </c>
      <c r="AA15" s="46"/>
      <c r="AC15" s="3">
        <v>38.325532864813717</v>
      </c>
      <c r="AD15" s="47" t="s">
        <v>128</v>
      </c>
      <c r="AE15" s="3">
        <v>0</v>
      </c>
      <c r="AF15" s="47" t="s">
        <v>128</v>
      </c>
      <c r="AG15" s="54"/>
      <c r="AH15" s="54"/>
    </row>
    <row r="16" spans="1:34" x14ac:dyDescent="0.25">
      <c r="A16" s="41">
        <v>132</v>
      </c>
      <c r="B16" s="4">
        <v>16</v>
      </c>
      <c r="C16" s="43"/>
      <c r="D16" s="24"/>
      <c r="E16" s="43"/>
      <c r="F16" s="43"/>
      <c r="G16" s="43"/>
      <c r="H16" s="43"/>
      <c r="I16" s="43"/>
      <c r="J16" s="43"/>
      <c r="K16" s="43"/>
      <c r="L16" s="43"/>
      <c r="M16" s="44"/>
      <c r="N16" s="5">
        <v>50</v>
      </c>
      <c r="O16" s="6">
        <v>0</v>
      </c>
      <c r="P16" s="43"/>
      <c r="Q16" s="43"/>
      <c r="R16" s="43"/>
      <c r="S16" s="43"/>
      <c r="T16" s="2">
        <v>1.3604356050491333</v>
      </c>
      <c r="U16" s="11">
        <v>0.15</v>
      </c>
      <c r="V16" s="11">
        <v>1</v>
      </c>
      <c r="W16" s="11">
        <v>0.20406534075736998</v>
      </c>
      <c r="X16" s="11">
        <v>1.1563702642917633</v>
      </c>
      <c r="Y16" s="19">
        <v>0</v>
      </c>
      <c r="Z16" s="11">
        <f t="shared" si="0"/>
        <v>1.3604356050491333</v>
      </c>
      <c r="AA16" s="46"/>
      <c r="AC16" s="3">
        <v>23.685968469862846</v>
      </c>
      <c r="AD16" s="47" t="s">
        <v>128</v>
      </c>
      <c r="AE16" s="3">
        <v>0</v>
      </c>
      <c r="AF16" s="47" t="s">
        <v>128</v>
      </c>
      <c r="AG16" s="54"/>
      <c r="AH16" s="54"/>
    </row>
    <row r="17" spans="1:34" x14ac:dyDescent="0.25">
      <c r="A17" s="41">
        <v>133</v>
      </c>
      <c r="B17" s="43"/>
      <c r="C17" s="43"/>
      <c r="D17" s="24"/>
      <c r="E17" s="43"/>
      <c r="F17" s="43"/>
      <c r="G17" s="43"/>
      <c r="H17" s="43"/>
      <c r="I17" s="43"/>
      <c r="J17" s="43"/>
      <c r="K17" s="43"/>
      <c r="L17" s="43"/>
      <c r="M17" s="44"/>
      <c r="N17" s="5">
        <v>50</v>
      </c>
      <c r="O17" s="6">
        <v>0</v>
      </c>
      <c r="P17" s="43"/>
      <c r="Q17" s="43"/>
      <c r="R17" s="43"/>
      <c r="S17" s="43"/>
      <c r="T17" s="2">
        <v>5.873084545135498</v>
      </c>
      <c r="U17" s="11">
        <v>0.15</v>
      </c>
      <c r="V17" s="11">
        <v>1</v>
      </c>
      <c r="W17" s="11">
        <v>0.88096268177032466</v>
      </c>
      <c r="X17" s="11">
        <v>4.9921218633651732</v>
      </c>
      <c r="Y17" s="19">
        <v>0</v>
      </c>
      <c r="Z17" s="11">
        <f t="shared" si="0"/>
        <v>5.873084545135498</v>
      </c>
      <c r="AA17" s="46"/>
      <c r="AC17" s="3">
        <v>24.56693115163317</v>
      </c>
      <c r="AD17" s="47" t="s">
        <v>128</v>
      </c>
      <c r="AE17" s="3">
        <v>0.88096268177032466</v>
      </c>
      <c r="AF17" s="47" t="s">
        <v>128</v>
      </c>
      <c r="AG17" s="54"/>
      <c r="AH17" s="54"/>
    </row>
    <row r="18" spans="1:34" x14ac:dyDescent="0.25">
      <c r="A18" s="41">
        <v>134</v>
      </c>
      <c r="B18" s="43"/>
      <c r="C18" s="43"/>
      <c r="D18" s="24"/>
      <c r="E18" s="43"/>
      <c r="F18" s="43"/>
      <c r="G18" s="43"/>
      <c r="H18" s="43"/>
      <c r="I18" s="43"/>
      <c r="J18" s="43"/>
      <c r="K18" s="43"/>
      <c r="L18" s="43"/>
      <c r="M18" s="44"/>
      <c r="N18" s="5">
        <v>50</v>
      </c>
      <c r="O18" s="6">
        <v>0</v>
      </c>
      <c r="P18" s="43"/>
      <c r="Q18" s="43"/>
      <c r="R18" s="43"/>
      <c r="S18" s="43"/>
      <c r="T18" s="2">
        <v>1.9501667022705078</v>
      </c>
      <c r="U18" s="11">
        <v>0.15</v>
      </c>
      <c r="V18" s="11">
        <v>1</v>
      </c>
      <c r="W18" s="11">
        <v>0.29252500534057618</v>
      </c>
      <c r="X18" s="11">
        <v>1.6576416969299317</v>
      </c>
      <c r="Y18" s="19">
        <v>0</v>
      </c>
      <c r="Z18" s="11">
        <f t="shared" si="0"/>
        <v>1.9501667022705078</v>
      </c>
      <c r="AA18" s="46"/>
      <c r="AC18" s="3">
        <v>24.859456156973746</v>
      </c>
      <c r="AD18" s="47" t="s">
        <v>128</v>
      </c>
      <c r="AE18" s="3">
        <v>1.1734876871109008</v>
      </c>
      <c r="AF18" s="47" t="s">
        <v>128</v>
      </c>
      <c r="AG18" s="54"/>
      <c r="AH18" s="54"/>
    </row>
    <row r="19" spans="1:34" x14ac:dyDescent="0.25">
      <c r="A19" s="41">
        <v>135</v>
      </c>
      <c r="B19" s="43"/>
      <c r="C19" s="43"/>
      <c r="D19" s="24"/>
      <c r="E19" s="43"/>
      <c r="F19" s="43"/>
      <c r="G19" s="43"/>
      <c r="H19" s="43"/>
      <c r="I19" s="43"/>
      <c r="J19" s="43"/>
      <c r="K19" s="43"/>
      <c r="L19" s="43"/>
      <c r="M19" s="44"/>
      <c r="N19" s="5">
        <v>50</v>
      </c>
      <c r="O19" s="6">
        <v>0</v>
      </c>
      <c r="P19" s="43"/>
      <c r="Q19" s="43"/>
      <c r="R19" s="43"/>
      <c r="S19" s="43"/>
      <c r="T19" s="2">
        <v>2.7340865135192871</v>
      </c>
      <c r="U19" s="11">
        <v>0.15</v>
      </c>
      <c r="V19" s="11">
        <v>1</v>
      </c>
      <c r="W19" s="11">
        <v>0.41011297702789307</v>
      </c>
      <c r="X19" s="11">
        <v>1.7914344502562238</v>
      </c>
      <c r="Y19" s="19">
        <v>0</v>
      </c>
      <c r="Z19" s="11">
        <f t="shared" si="0"/>
        <v>2.2015474272841171</v>
      </c>
      <c r="AA19" s="46"/>
      <c r="AC19" s="3">
        <v>25.269569134001639</v>
      </c>
      <c r="AD19" s="47" t="s">
        <v>128</v>
      </c>
      <c r="AE19" s="3">
        <v>1.5836006641387939</v>
      </c>
      <c r="AF19" s="47" t="s">
        <v>128</v>
      </c>
      <c r="AG19" s="54"/>
      <c r="AH19" s="54"/>
    </row>
    <row r="20" spans="1:34" x14ac:dyDescent="0.25">
      <c r="A20" s="41">
        <v>136</v>
      </c>
      <c r="B20" s="43"/>
      <c r="C20" s="43"/>
      <c r="D20" s="24"/>
      <c r="E20" s="43"/>
      <c r="F20" s="43"/>
      <c r="G20" s="43"/>
      <c r="H20" s="43"/>
      <c r="I20" s="43"/>
      <c r="J20" s="43"/>
      <c r="K20" s="43"/>
      <c r="L20" s="43"/>
      <c r="M20" s="44"/>
      <c r="N20" s="5">
        <v>50</v>
      </c>
      <c r="O20" s="6">
        <v>0</v>
      </c>
      <c r="P20" s="43"/>
      <c r="Q20" s="43"/>
      <c r="R20" s="43"/>
      <c r="S20" s="43"/>
      <c r="T20" s="2">
        <v>5.9521341323852539</v>
      </c>
      <c r="U20" s="11">
        <v>0.15</v>
      </c>
      <c r="V20" s="11">
        <v>1</v>
      </c>
      <c r="W20" s="11">
        <v>0.89282011985778809</v>
      </c>
      <c r="X20" s="11">
        <v>0</v>
      </c>
      <c r="Y20" s="19">
        <v>0</v>
      </c>
      <c r="Z20" s="11">
        <f t="shared" si="0"/>
        <v>0.89282011985778809</v>
      </c>
      <c r="AA20" s="46"/>
      <c r="AC20" s="3">
        <v>26.162389253859427</v>
      </c>
      <c r="AD20" s="47" t="s">
        <v>128</v>
      </c>
      <c r="AE20" s="3">
        <v>2.4764207839965819</v>
      </c>
      <c r="AF20" s="47" t="s">
        <v>128</v>
      </c>
      <c r="AG20" s="54"/>
      <c r="AH20" s="54"/>
    </row>
    <row r="21" spans="1:34" x14ac:dyDescent="0.25">
      <c r="A21" s="41">
        <v>137</v>
      </c>
      <c r="B21" s="43"/>
      <c r="C21" s="43"/>
      <c r="D21" s="24"/>
      <c r="E21" s="43"/>
      <c r="F21" s="43"/>
      <c r="G21" s="43"/>
      <c r="H21" s="43"/>
      <c r="I21" s="43"/>
      <c r="J21" s="43"/>
      <c r="K21" s="43"/>
      <c r="L21" s="43"/>
      <c r="M21" s="44"/>
      <c r="N21" s="5">
        <v>50</v>
      </c>
      <c r="O21" s="6">
        <v>0</v>
      </c>
      <c r="P21" s="43"/>
      <c r="Q21" s="43"/>
      <c r="R21" s="43"/>
      <c r="S21" s="43"/>
      <c r="T21" s="2">
        <v>3.3208818435668945</v>
      </c>
      <c r="U21" s="11">
        <v>0.15</v>
      </c>
      <c r="V21" s="11">
        <v>1</v>
      </c>
      <c r="W21" s="11">
        <v>0.49813227653503417</v>
      </c>
      <c r="X21" s="11">
        <v>0</v>
      </c>
      <c r="Y21" s="19">
        <v>0</v>
      </c>
      <c r="Z21" s="11">
        <f t="shared" si="0"/>
        <v>0.49813227653503417</v>
      </c>
      <c r="AA21" s="46"/>
      <c r="AC21" s="3">
        <v>26.660521530394462</v>
      </c>
      <c r="AD21" s="47" t="s">
        <v>128</v>
      </c>
      <c r="AE21" s="3">
        <v>2.9745530605316159</v>
      </c>
      <c r="AF21" s="47" t="s">
        <v>128</v>
      </c>
      <c r="AG21" s="54"/>
      <c r="AH21" s="54"/>
    </row>
    <row r="22" spans="1:34" x14ac:dyDescent="0.25">
      <c r="A22" s="41">
        <v>138</v>
      </c>
      <c r="B22" s="4">
        <v>15</v>
      </c>
      <c r="C22" s="43"/>
      <c r="D22" s="24"/>
      <c r="E22" s="43"/>
      <c r="F22" s="43"/>
      <c r="G22" s="43"/>
      <c r="H22" s="43"/>
      <c r="I22" s="43"/>
      <c r="J22" s="43"/>
      <c r="K22" s="43"/>
      <c r="L22" s="43"/>
      <c r="M22" s="44"/>
      <c r="N22" s="5">
        <v>50</v>
      </c>
      <c r="O22" s="6">
        <v>0</v>
      </c>
      <c r="P22" s="43"/>
      <c r="Q22" s="43"/>
      <c r="R22" s="43"/>
      <c r="S22" s="43"/>
      <c r="T22" s="2">
        <v>1.1735608577728271</v>
      </c>
      <c r="U22" s="11">
        <v>0.15</v>
      </c>
      <c r="V22" s="11">
        <v>1</v>
      </c>
      <c r="W22" s="11">
        <v>0.17603412866592408</v>
      </c>
      <c r="X22" s="11">
        <v>0.9975267291069031</v>
      </c>
      <c r="Y22" s="19">
        <v>0</v>
      </c>
      <c r="Z22" s="11">
        <f t="shared" si="0"/>
        <v>1.1735608577728271</v>
      </c>
      <c r="AA22" s="46"/>
      <c r="AC22" s="3">
        <v>20.836555659060387</v>
      </c>
      <c r="AD22" s="47" t="s">
        <v>128</v>
      </c>
      <c r="AE22" s="3">
        <v>0</v>
      </c>
      <c r="AF22" s="47" t="s">
        <v>128</v>
      </c>
      <c r="AG22" s="54"/>
      <c r="AH22" s="54"/>
    </row>
    <row r="23" spans="1:34" x14ac:dyDescent="0.25">
      <c r="A23" s="41">
        <v>139</v>
      </c>
      <c r="B23" s="4">
        <v>17</v>
      </c>
      <c r="C23" s="43"/>
      <c r="D23" s="24"/>
      <c r="E23" s="43"/>
      <c r="F23" s="43"/>
      <c r="G23" s="43"/>
      <c r="H23" s="43"/>
      <c r="I23" s="43"/>
      <c r="J23" s="43"/>
      <c r="K23" s="43"/>
      <c r="L23" s="43"/>
      <c r="M23" s="44"/>
      <c r="N23" s="5">
        <v>50</v>
      </c>
      <c r="O23" s="6">
        <v>0</v>
      </c>
      <c r="P23" s="43"/>
      <c r="Q23" s="43"/>
      <c r="R23" s="43"/>
      <c r="S23" s="43"/>
      <c r="T23" s="2">
        <v>1.0426875352859497</v>
      </c>
      <c r="U23" s="11">
        <v>0.15</v>
      </c>
      <c r="V23" s="11">
        <v>1</v>
      </c>
      <c r="W23" s="11">
        <v>0.15640313029289246</v>
      </c>
      <c r="X23" s="11">
        <v>0.88628440499305727</v>
      </c>
      <c r="Y23" s="19">
        <v>0</v>
      </c>
      <c r="Z23" s="11">
        <f t="shared" si="0"/>
        <v>1.0426875352859497</v>
      </c>
      <c r="AA23" s="46"/>
      <c r="AC23" s="3">
        <v>4.879243194346337</v>
      </c>
      <c r="AD23" s="47" t="s">
        <v>128</v>
      </c>
      <c r="AE23" s="3">
        <v>0</v>
      </c>
      <c r="AF23" s="47" t="s">
        <v>128</v>
      </c>
      <c r="AG23" s="54"/>
      <c r="AH23" s="54"/>
    </row>
    <row r="24" spans="1:34" x14ac:dyDescent="0.25">
      <c r="A24" s="41">
        <v>140</v>
      </c>
      <c r="B24" s="4">
        <v>7</v>
      </c>
      <c r="C24" s="43"/>
      <c r="D24" s="24"/>
      <c r="E24" s="43"/>
      <c r="F24" s="43"/>
      <c r="G24" s="43"/>
      <c r="H24" s="43"/>
      <c r="I24" s="43"/>
      <c r="J24" s="43"/>
      <c r="K24" s="43"/>
      <c r="L24" s="43"/>
      <c r="M24" s="44"/>
      <c r="N24" s="5">
        <v>60</v>
      </c>
      <c r="O24" s="6">
        <v>0</v>
      </c>
      <c r="P24" s="43"/>
      <c r="Q24" s="43"/>
      <c r="R24" s="43"/>
      <c r="S24" s="43"/>
      <c r="T24" s="2">
        <v>3.8795163631439209</v>
      </c>
      <c r="U24" s="11">
        <v>0.15</v>
      </c>
      <c r="V24" s="11">
        <v>1</v>
      </c>
      <c r="W24" s="11">
        <v>0.58192745447158811</v>
      </c>
      <c r="X24" s="11">
        <v>3.2975889086723327</v>
      </c>
      <c r="Y24" s="19">
        <v>0</v>
      </c>
      <c r="Z24" s="11">
        <f t="shared" si="0"/>
        <v>3.8795163631439209</v>
      </c>
      <c r="AA24" s="46"/>
      <c r="AC24" s="3">
        <v>3.7111706488179248</v>
      </c>
      <c r="AD24" s="47" t="s">
        <v>128</v>
      </c>
      <c r="AE24" s="3">
        <v>0</v>
      </c>
      <c r="AF24" s="47" t="s">
        <v>128</v>
      </c>
      <c r="AG24" s="54"/>
      <c r="AH24" s="54"/>
    </row>
    <row r="25" spans="1:34" x14ac:dyDescent="0.25">
      <c r="A25" s="41">
        <v>141</v>
      </c>
      <c r="B25" s="43"/>
      <c r="C25" s="43"/>
      <c r="D25" s="24"/>
      <c r="E25" s="43"/>
      <c r="F25" s="43"/>
      <c r="G25" s="43"/>
      <c r="H25" s="43"/>
      <c r="I25" s="43"/>
      <c r="J25" s="43"/>
      <c r="K25" s="43"/>
      <c r="L25" s="43"/>
      <c r="M25" s="44"/>
      <c r="N25" s="5">
        <v>60</v>
      </c>
      <c r="O25" s="6">
        <v>0</v>
      </c>
      <c r="P25" s="43"/>
      <c r="Q25" s="43"/>
      <c r="R25" s="43"/>
      <c r="S25" s="43"/>
      <c r="T25" s="2">
        <v>5.4717726707458496</v>
      </c>
      <c r="U25" s="11">
        <v>0.15</v>
      </c>
      <c r="V25" s="11">
        <v>1</v>
      </c>
      <c r="W25" s="11">
        <v>0.82076590061187737</v>
      </c>
      <c r="X25" s="11">
        <v>4.6510067701339723</v>
      </c>
      <c r="Y25" s="19">
        <v>0</v>
      </c>
      <c r="Z25" s="11">
        <f t="shared" si="0"/>
        <v>5.4717726707458496</v>
      </c>
      <c r="AA25" s="46"/>
      <c r="AC25" s="3">
        <v>4.5319365494298021</v>
      </c>
      <c r="AD25" s="47" t="s">
        <v>128</v>
      </c>
      <c r="AE25" s="3">
        <v>0.82076590061187737</v>
      </c>
      <c r="AF25" s="47" t="s">
        <v>128</v>
      </c>
      <c r="AG25" s="54"/>
      <c r="AH25" s="54"/>
    </row>
    <row r="26" spans="1:34" x14ac:dyDescent="0.25">
      <c r="A26" s="41">
        <v>142</v>
      </c>
      <c r="B26" s="43"/>
      <c r="C26" s="43"/>
      <c r="D26" s="24"/>
      <c r="E26" s="43"/>
      <c r="F26" s="43"/>
      <c r="G26" s="43"/>
      <c r="H26" s="43"/>
      <c r="I26" s="43"/>
      <c r="J26" s="43"/>
      <c r="K26" s="43"/>
      <c r="L26" s="43"/>
      <c r="M26" s="44"/>
      <c r="N26" s="5">
        <v>70</v>
      </c>
      <c r="O26" s="6">
        <v>0</v>
      </c>
      <c r="P26" s="43"/>
      <c r="Q26" s="43"/>
      <c r="R26" s="43"/>
      <c r="S26" s="43"/>
      <c r="T26" s="2">
        <v>7.4921016693115234</v>
      </c>
      <c r="U26" s="11">
        <v>0.15</v>
      </c>
      <c r="V26" s="11">
        <v>1</v>
      </c>
      <c r="W26" s="11">
        <v>1.1238152503967285</v>
      </c>
      <c r="X26" s="11">
        <v>5.3038775920867893</v>
      </c>
      <c r="Y26" s="19">
        <v>0</v>
      </c>
      <c r="Z26" s="11">
        <f t="shared" si="0"/>
        <v>6.427692842483518</v>
      </c>
      <c r="AA26" s="46"/>
      <c r="AC26" s="3">
        <v>5.6557517998265308</v>
      </c>
      <c r="AD26" s="47" t="s">
        <v>128</v>
      </c>
      <c r="AE26" s="3">
        <v>1.944581151008606</v>
      </c>
      <c r="AF26" s="47" t="s">
        <v>128</v>
      </c>
      <c r="AG26" s="54"/>
      <c r="AH26" s="54"/>
    </row>
    <row r="27" spans="1:34" x14ac:dyDescent="0.25">
      <c r="A27" s="41">
        <v>143</v>
      </c>
      <c r="B27" s="43"/>
      <c r="C27" s="43"/>
      <c r="D27" s="24"/>
      <c r="E27" s="43"/>
      <c r="F27" s="43"/>
      <c r="G27" s="43"/>
      <c r="H27" s="43"/>
      <c r="I27" s="43"/>
      <c r="J27" s="43"/>
      <c r="K27" s="43"/>
      <c r="L27" s="43"/>
      <c r="M27" s="44"/>
      <c r="N27" s="5">
        <v>70</v>
      </c>
      <c r="O27" s="6">
        <v>0</v>
      </c>
      <c r="P27" s="43"/>
      <c r="Q27" s="43"/>
      <c r="R27" s="43"/>
      <c r="S27" s="43"/>
      <c r="T27" s="2">
        <v>6.7288112640380859</v>
      </c>
      <c r="U27" s="11">
        <v>0.15</v>
      </c>
      <c r="V27" s="11">
        <v>1</v>
      </c>
      <c r="W27" s="11">
        <v>1.0093216896057129</v>
      </c>
      <c r="X27" s="11">
        <v>0</v>
      </c>
      <c r="Y27" s="19">
        <v>0</v>
      </c>
      <c r="Z27" s="11">
        <f t="shared" si="0"/>
        <v>1.0093216896057129</v>
      </c>
      <c r="AA27" s="46"/>
      <c r="AC27" s="3">
        <v>6.6650734894322436</v>
      </c>
      <c r="AD27" s="47" t="s">
        <v>128</v>
      </c>
      <c r="AE27" s="3">
        <v>2.9539028406143188</v>
      </c>
      <c r="AF27" s="47" t="s">
        <v>128</v>
      </c>
      <c r="AG27" s="54"/>
      <c r="AH27" s="54"/>
    </row>
    <row r="28" spans="1:34" x14ac:dyDescent="0.25">
      <c r="A28" s="41">
        <v>144</v>
      </c>
      <c r="B28" s="4">
        <v>6</v>
      </c>
      <c r="C28" s="43"/>
      <c r="D28" s="24"/>
      <c r="E28" s="43"/>
      <c r="F28" s="43"/>
      <c r="G28" s="43"/>
      <c r="H28" s="43"/>
      <c r="I28" s="43"/>
      <c r="J28" s="43"/>
      <c r="K28" s="43"/>
      <c r="L28" s="43"/>
      <c r="M28" s="44"/>
      <c r="N28" s="5">
        <v>80</v>
      </c>
      <c r="O28" s="6">
        <v>0</v>
      </c>
      <c r="P28" s="43"/>
      <c r="Q28" s="43"/>
      <c r="R28" s="43"/>
      <c r="S28" s="43"/>
      <c r="T28" s="2">
        <v>1.2234795093536377</v>
      </c>
      <c r="U28" s="11">
        <v>0.15</v>
      </c>
      <c r="V28" s="11">
        <v>1</v>
      </c>
      <c r="W28" s="11">
        <v>0.18352192640304565</v>
      </c>
      <c r="X28" s="11">
        <v>1.039957582950592</v>
      </c>
      <c r="Y28" s="19">
        <v>0</v>
      </c>
      <c r="Z28" s="11">
        <f t="shared" si="0"/>
        <v>1.2234795093536377</v>
      </c>
      <c r="AA28" s="46"/>
      <c r="AC28" s="3">
        <v>5.3485954158352893</v>
      </c>
      <c r="AD28" s="47" t="s">
        <v>128</v>
      </c>
      <c r="AE28" s="3">
        <v>1.6374247670173645</v>
      </c>
      <c r="AF28" s="47" t="s">
        <v>128</v>
      </c>
      <c r="AG28" s="54"/>
      <c r="AH28" s="54"/>
    </row>
    <row r="29" spans="1:34" x14ac:dyDescent="0.25">
      <c r="A29" s="41">
        <v>145</v>
      </c>
      <c r="B29" s="43"/>
      <c r="C29" s="43"/>
      <c r="D29" s="24"/>
      <c r="E29" s="43"/>
      <c r="F29" s="43"/>
      <c r="G29" s="43"/>
      <c r="H29" s="43"/>
      <c r="I29" s="43"/>
      <c r="J29" s="43"/>
      <c r="K29" s="43"/>
      <c r="L29" s="43"/>
      <c r="M29" s="13" t="s">
        <v>17</v>
      </c>
      <c r="N29" s="5">
        <v>90</v>
      </c>
      <c r="O29" s="6">
        <v>0</v>
      </c>
      <c r="P29" s="43"/>
      <c r="Q29" s="43"/>
      <c r="R29" s="43"/>
      <c r="S29" s="43"/>
      <c r="T29" s="2">
        <v>4.9917988777160645</v>
      </c>
      <c r="U29" s="11">
        <v>0.15</v>
      </c>
      <c r="V29" s="11">
        <v>1</v>
      </c>
      <c r="W29" s="11">
        <v>0.74876983165740962</v>
      </c>
      <c r="X29" s="11">
        <v>3.460042417049408</v>
      </c>
      <c r="Y29" s="19">
        <v>0</v>
      </c>
      <c r="Z29" s="11">
        <f t="shared" si="0"/>
        <v>4.2088122487068178</v>
      </c>
      <c r="AA29" s="46"/>
      <c r="AC29" s="3">
        <v>6.0973652474926991</v>
      </c>
      <c r="AD29" s="47" t="s">
        <v>128</v>
      </c>
      <c r="AE29" s="3">
        <v>2.3861945986747743</v>
      </c>
      <c r="AF29" s="47" t="s">
        <v>128</v>
      </c>
      <c r="AG29" s="54"/>
      <c r="AH29" s="54"/>
    </row>
    <row r="30" spans="1:34" x14ac:dyDescent="0.25">
      <c r="A30" s="41">
        <v>146</v>
      </c>
      <c r="B30" s="43"/>
      <c r="C30" s="43"/>
      <c r="D30" s="24"/>
      <c r="E30" s="43"/>
      <c r="F30" s="43"/>
      <c r="G30" s="43"/>
      <c r="H30" s="43"/>
      <c r="I30" s="43"/>
      <c r="J30" s="43"/>
      <c r="K30" s="43"/>
      <c r="L30" s="43"/>
      <c r="M30" s="44"/>
      <c r="N30" s="5">
        <v>100</v>
      </c>
      <c r="O30" s="6">
        <v>0.01</v>
      </c>
      <c r="P30" s="43"/>
      <c r="Q30" s="43"/>
      <c r="R30" s="43"/>
      <c r="S30" s="43"/>
      <c r="T30" s="2">
        <v>4.9561605453491211</v>
      </c>
      <c r="U30" s="11">
        <v>0.16012499999999999</v>
      </c>
      <c r="V30" s="11">
        <v>1</v>
      </c>
      <c r="W30" s="11">
        <v>0.79360520732402795</v>
      </c>
      <c r="X30" s="11">
        <v>0</v>
      </c>
      <c r="Y30" s="19">
        <v>0</v>
      </c>
      <c r="Z30" s="11">
        <f t="shared" si="0"/>
        <v>0.79360520732402795</v>
      </c>
      <c r="AA30" s="46"/>
      <c r="AC30" s="3">
        <v>6.8909704548167268</v>
      </c>
      <c r="AD30" s="47" t="s">
        <v>128</v>
      </c>
      <c r="AE30" s="3">
        <v>3.1797998059988024</v>
      </c>
      <c r="AF30" s="47" t="s">
        <v>128</v>
      </c>
      <c r="AG30" s="54"/>
      <c r="AH30" s="54"/>
    </row>
    <row r="31" spans="1:34" x14ac:dyDescent="0.25">
      <c r="A31" s="41">
        <v>147</v>
      </c>
      <c r="B31" s="43"/>
      <c r="C31" s="43"/>
      <c r="D31" s="24"/>
      <c r="E31" s="43"/>
      <c r="F31" s="43"/>
      <c r="G31" s="43"/>
      <c r="H31" s="43"/>
      <c r="I31" s="43"/>
      <c r="J31" s="43"/>
      <c r="K31" s="43"/>
      <c r="L31" s="43"/>
      <c r="M31" s="44"/>
      <c r="N31" s="5">
        <v>110</v>
      </c>
      <c r="O31" s="7">
        <v>0.01</v>
      </c>
      <c r="P31" s="43"/>
      <c r="Q31" s="43"/>
      <c r="R31" s="43"/>
      <c r="S31" s="43"/>
      <c r="T31" s="2">
        <v>5.8734188079833984</v>
      </c>
      <c r="U31" s="11">
        <v>0.16012499999999999</v>
      </c>
      <c r="V31" s="11">
        <v>1</v>
      </c>
      <c r="W31" s="11">
        <v>0.94048118662834157</v>
      </c>
      <c r="X31" s="11">
        <v>0</v>
      </c>
      <c r="Y31" s="19">
        <v>0</v>
      </c>
      <c r="Z31" s="11">
        <f t="shared" si="0"/>
        <v>0.94048118662834157</v>
      </c>
      <c r="AA31" s="46"/>
      <c r="AC31" s="3">
        <v>7.8314516414450681</v>
      </c>
      <c r="AD31" s="47" t="s">
        <v>128</v>
      </c>
      <c r="AE31" s="3">
        <v>4.1202809926271442</v>
      </c>
      <c r="AF31" s="47" t="s">
        <v>128</v>
      </c>
      <c r="AG31" s="54"/>
      <c r="AH31" s="54"/>
    </row>
    <row r="32" spans="1:34" x14ac:dyDescent="0.25">
      <c r="A32" s="41">
        <v>148</v>
      </c>
      <c r="B32" s="43"/>
      <c r="C32" s="43"/>
      <c r="D32" s="24"/>
      <c r="E32" s="43"/>
      <c r="F32" s="43"/>
      <c r="G32" s="43"/>
      <c r="H32" s="43"/>
      <c r="I32" s="43"/>
      <c r="J32" s="43"/>
      <c r="K32" s="43"/>
      <c r="L32" s="43"/>
      <c r="M32" s="44"/>
      <c r="N32" s="5">
        <v>120</v>
      </c>
      <c r="O32" s="6">
        <v>0.01</v>
      </c>
      <c r="P32" s="43"/>
      <c r="Q32" s="43"/>
      <c r="R32" s="43"/>
      <c r="S32" s="43"/>
      <c r="T32" s="2">
        <v>4.1040725708007812</v>
      </c>
      <c r="U32" s="11">
        <v>0.16012499999999999</v>
      </c>
      <c r="V32" s="11">
        <v>1</v>
      </c>
      <c r="W32" s="11">
        <v>0.6571646203994751</v>
      </c>
      <c r="X32" s="11">
        <v>0</v>
      </c>
      <c r="Y32" s="19">
        <v>0</v>
      </c>
      <c r="Z32" s="11">
        <f t="shared" si="0"/>
        <v>0.6571646203994751</v>
      </c>
      <c r="AA32" s="46"/>
      <c r="AC32" s="3">
        <v>8.4886162618445429</v>
      </c>
      <c r="AD32" s="47" t="s">
        <v>128</v>
      </c>
      <c r="AE32" s="3">
        <v>4.777445613026619</v>
      </c>
      <c r="AF32" s="47" t="s">
        <v>128</v>
      </c>
      <c r="AG32" s="54"/>
      <c r="AH32" s="54"/>
    </row>
    <row r="33" spans="1:34" x14ac:dyDescent="0.25">
      <c r="A33" s="41">
        <v>149</v>
      </c>
      <c r="B33" s="43"/>
      <c r="C33" s="43"/>
      <c r="D33" s="24"/>
      <c r="E33" s="43"/>
      <c r="F33" s="43"/>
      <c r="G33" s="43"/>
      <c r="H33" s="43"/>
      <c r="I33" s="43"/>
      <c r="J33" s="43"/>
      <c r="K33" s="43"/>
      <c r="L33" s="43"/>
      <c r="M33" s="44"/>
      <c r="N33" s="5">
        <v>130</v>
      </c>
      <c r="O33" s="6">
        <v>0.01</v>
      </c>
      <c r="P33" s="43"/>
      <c r="Q33" s="43"/>
      <c r="R33" s="43"/>
      <c r="S33" s="43"/>
      <c r="T33" s="2">
        <v>4.2839870452880859</v>
      </c>
      <c r="U33" s="11">
        <v>0.16012499999999999</v>
      </c>
      <c r="V33" s="11">
        <v>1</v>
      </c>
      <c r="W33" s="11">
        <v>0.68597342562675467</v>
      </c>
      <c r="X33" s="11">
        <v>0</v>
      </c>
      <c r="Y33" s="19">
        <v>0</v>
      </c>
      <c r="Z33" s="11">
        <f t="shared" si="0"/>
        <v>0.68597342562675467</v>
      </c>
      <c r="AA33" s="46"/>
      <c r="AC33" s="3">
        <v>9.1745896874712969</v>
      </c>
      <c r="AD33" s="47" t="s">
        <v>128</v>
      </c>
      <c r="AE33" s="3">
        <v>5.4634190386533739</v>
      </c>
      <c r="AF33" s="47" t="s">
        <v>128</v>
      </c>
      <c r="AG33" s="54"/>
      <c r="AH33" s="54"/>
    </row>
    <row r="34" spans="1:34" x14ac:dyDescent="0.25">
      <c r="A34" s="41">
        <v>150</v>
      </c>
      <c r="B34" s="43"/>
      <c r="C34" s="43"/>
      <c r="D34" s="24"/>
      <c r="E34" s="43"/>
      <c r="F34" s="43"/>
      <c r="G34" s="43"/>
      <c r="H34" s="43"/>
      <c r="I34" s="43"/>
      <c r="J34" s="43"/>
      <c r="K34" s="43"/>
      <c r="L34" s="43"/>
      <c r="M34" s="44"/>
      <c r="N34" s="5">
        <v>140</v>
      </c>
      <c r="O34" s="6">
        <v>0.01</v>
      </c>
      <c r="P34" s="43"/>
      <c r="Q34" s="43"/>
      <c r="R34" s="43"/>
      <c r="S34" s="43"/>
      <c r="T34" s="2">
        <v>5.5158252716064453</v>
      </c>
      <c r="U34" s="11">
        <v>0.16012499999999999</v>
      </c>
      <c r="V34" s="11">
        <v>1</v>
      </c>
      <c r="W34" s="11">
        <v>0.883221521615982</v>
      </c>
      <c r="X34" s="11">
        <v>0</v>
      </c>
      <c r="Y34" s="19">
        <v>0</v>
      </c>
      <c r="Z34" s="11">
        <f t="shared" si="0"/>
        <v>0.883221521615982</v>
      </c>
      <c r="AA34" s="46"/>
      <c r="AC34" s="3">
        <v>10.057811209087278</v>
      </c>
      <c r="AD34" s="47" t="s">
        <v>128</v>
      </c>
      <c r="AE34" s="3">
        <v>6.3466405602693561</v>
      </c>
      <c r="AF34" s="47" t="s">
        <v>128</v>
      </c>
      <c r="AG34" s="54"/>
      <c r="AH34" s="54"/>
    </row>
    <row r="35" spans="1:34" x14ac:dyDescent="0.25">
      <c r="A35" s="41">
        <v>151</v>
      </c>
      <c r="B35" s="43"/>
      <c r="C35" s="4">
        <v>6.5</v>
      </c>
      <c r="D35" s="24"/>
      <c r="E35" s="43"/>
      <c r="F35" s="43"/>
      <c r="G35" s="43"/>
      <c r="H35" s="43"/>
      <c r="I35" s="43"/>
      <c r="J35" s="43"/>
      <c r="K35" s="43"/>
      <c r="L35" s="43"/>
      <c r="M35" s="44"/>
      <c r="N35" s="5">
        <v>150</v>
      </c>
      <c r="O35" s="7">
        <v>0.01</v>
      </c>
      <c r="P35" s="43"/>
      <c r="Q35" s="43"/>
      <c r="R35" s="43"/>
      <c r="S35" s="43"/>
      <c r="T35" s="2">
        <v>9.4284648895263672</v>
      </c>
      <c r="U35" s="11">
        <v>0.16012499999999999</v>
      </c>
      <c r="V35" s="11">
        <v>1</v>
      </c>
      <c r="W35" s="11">
        <v>1.5097329404354094</v>
      </c>
      <c r="X35" s="11">
        <v>2.2045587811167531</v>
      </c>
      <c r="Y35" s="19">
        <v>0</v>
      </c>
      <c r="Z35" s="11">
        <f t="shared" si="0"/>
        <v>3.7142917215521623</v>
      </c>
      <c r="AA35" s="46"/>
      <c r="AC35" s="3">
        <v>7.2721029306394405</v>
      </c>
      <c r="AD35" s="47" t="s">
        <v>128</v>
      </c>
      <c r="AE35" s="3">
        <v>3.5609322818215183</v>
      </c>
      <c r="AF35" s="47" t="s">
        <v>128</v>
      </c>
      <c r="AG35" s="54"/>
      <c r="AH35" s="54"/>
    </row>
    <row r="36" spans="1:34" x14ac:dyDescent="0.25">
      <c r="A36" s="41">
        <v>152</v>
      </c>
      <c r="B36" s="43"/>
      <c r="C36" s="43"/>
      <c r="D36" s="24"/>
      <c r="E36" s="43"/>
      <c r="F36" s="43"/>
      <c r="G36" s="43"/>
      <c r="H36" s="43"/>
      <c r="I36" s="43"/>
      <c r="J36" s="43"/>
      <c r="K36" s="43"/>
      <c r="L36" s="43"/>
      <c r="M36" s="44"/>
      <c r="N36" s="5">
        <v>160</v>
      </c>
      <c r="O36" s="6">
        <v>0.01</v>
      </c>
      <c r="P36" s="43"/>
      <c r="Q36" s="43"/>
      <c r="R36" s="43"/>
      <c r="S36" s="43"/>
      <c r="T36" s="2">
        <v>4.7227187156677246</v>
      </c>
      <c r="U36" s="11">
        <v>0.16012499999999999</v>
      </c>
      <c r="V36" s="11">
        <v>1</v>
      </c>
      <c r="W36" s="11">
        <v>0.75622533434629435</v>
      </c>
      <c r="X36" s="11">
        <v>0</v>
      </c>
      <c r="Y36" s="19">
        <v>0</v>
      </c>
      <c r="Z36" s="11">
        <f t="shared" si="0"/>
        <v>0.75622533434629435</v>
      </c>
      <c r="AA36" s="46"/>
      <c r="AC36" s="3">
        <v>8.0283282649857348</v>
      </c>
      <c r="AD36" s="47" t="s">
        <v>128</v>
      </c>
      <c r="AE36" s="3">
        <v>4.3171576161678127</v>
      </c>
      <c r="AF36" s="47" t="s">
        <v>128</v>
      </c>
      <c r="AG36" s="54"/>
      <c r="AH36" s="54"/>
    </row>
    <row r="37" spans="1:34" x14ac:dyDescent="0.25">
      <c r="A37" s="41">
        <v>153</v>
      </c>
      <c r="B37" s="43"/>
      <c r="C37" s="43"/>
      <c r="D37" s="24"/>
      <c r="E37" s="43"/>
      <c r="F37" s="43"/>
      <c r="G37" s="43"/>
      <c r="H37" s="43"/>
      <c r="I37" s="43"/>
      <c r="J37" s="43"/>
      <c r="K37" s="43"/>
      <c r="L37" s="43"/>
      <c r="M37" s="44"/>
      <c r="N37" s="5">
        <v>170</v>
      </c>
      <c r="O37" s="6">
        <v>0.01</v>
      </c>
      <c r="P37" s="43"/>
      <c r="Q37" s="43"/>
      <c r="R37" s="43"/>
      <c r="S37" s="43"/>
      <c r="T37" s="2">
        <v>12.066609382629395</v>
      </c>
      <c r="U37" s="11">
        <v>0.15852374999999999</v>
      </c>
      <c r="V37" s="11">
        <v>1</v>
      </c>
      <c r="W37" s="11">
        <v>1.9128441691195963</v>
      </c>
      <c r="X37" s="11">
        <v>0</v>
      </c>
      <c r="Y37" s="19">
        <v>0</v>
      </c>
      <c r="Z37" s="11">
        <f t="shared" si="0"/>
        <v>1.9128441691195963</v>
      </c>
      <c r="AA37" s="46"/>
      <c r="AC37" s="3">
        <v>9.9411724341053311</v>
      </c>
      <c r="AD37" s="47" t="s">
        <v>128</v>
      </c>
      <c r="AE37" s="3">
        <v>6.230001785287409</v>
      </c>
      <c r="AF37" s="47" t="s">
        <v>128</v>
      </c>
      <c r="AG37" s="54"/>
      <c r="AH37" s="54"/>
    </row>
    <row r="38" spans="1:34" x14ac:dyDescent="0.25">
      <c r="A38" s="41">
        <v>154</v>
      </c>
      <c r="B38" s="43"/>
      <c r="C38" s="43"/>
      <c r="D38" s="24"/>
      <c r="E38" s="43"/>
      <c r="F38" s="43"/>
      <c r="G38" s="43"/>
      <c r="H38" s="43"/>
      <c r="I38" s="43"/>
      <c r="J38" s="43"/>
      <c r="K38" s="43"/>
      <c r="L38" s="43"/>
      <c r="M38" s="44"/>
      <c r="N38" s="5">
        <v>180</v>
      </c>
      <c r="O38" s="6">
        <v>0.01</v>
      </c>
      <c r="P38" s="43"/>
      <c r="Q38" s="43"/>
      <c r="R38" s="43"/>
      <c r="S38" s="43"/>
      <c r="T38" s="2">
        <v>8.1891517639160156</v>
      </c>
      <c r="U38" s="11">
        <v>0.16684499999999999</v>
      </c>
      <c r="V38" s="11">
        <v>1</v>
      </c>
      <c r="W38" s="11">
        <v>1.3663190260505675</v>
      </c>
      <c r="X38" s="11">
        <v>0</v>
      </c>
      <c r="Y38" s="19">
        <v>0</v>
      </c>
      <c r="Z38" s="11">
        <f t="shared" si="0"/>
        <v>1.3663190260505675</v>
      </c>
      <c r="AA38" s="46"/>
      <c r="AC38" s="3">
        <v>11.307491460155898</v>
      </c>
      <c r="AD38" s="47" t="s">
        <v>128</v>
      </c>
      <c r="AE38" s="3">
        <v>7.5963208113379768</v>
      </c>
      <c r="AF38" s="47" t="s">
        <v>128</v>
      </c>
      <c r="AG38" s="54"/>
      <c r="AH38" s="54"/>
    </row>
    <row r="39" spans="1:34" x14ac:dyDescent="0.25">
      <c r="A39" s="41">
        <v>155</v>
      </c>
      <c r="B39" s="43"/>
      <c r="C39" s="43"/>
      <c r="D39" s="24"/>
      <c r="E39" s="43"/>
      <c r="F39" s="43"/>
      <c r="G39" s="43"/>
      <c r="H39" s="43"/>
      <c r="I39" s="43"/>
      <c r="J39" s="43"/>
      <c r="K39" s="43"/>
      <c r="L39" s="43"/>
      <c r="M39" s="44"/>
      <c r="N39" s="5">
        <v>190</v>
      </c>
      <c r="O39" s="6">
        <v>0.02</v>
      </c>
      <c r="P39" s="43"/>
      <c r="Q39" s="43"/>
      <c r="R39" s="43"/>
      <c r="S39" s="43"/>
      <c r="T39" s="2">
        <v>7.6262431144714355</v>
      </c>
      <c r="U39" s="11">
        <v>0.16514249999999997</v>
      </c>
      <c r="V39" s="11">
        <v>1</v>
      </c>
      <c r="W39" s="11">
        <v>1.2594168535315988</v>
      </c>
      <c r="X39" s="11">
        <v>0</v>
      </c>
      <c r="Y39" s="19">
        <v>0</v>
      </c>
      <c r="Z39" s="11">
        <f t="shared" si="0"/>
        <v>1.2594168535315988</v>
      </c>
      <c r="AA39" s="46"/>
      <c r="AC39" s="3">
        <v>12.566908313687497</v>
      </c>
      <c r="AD39" s="47" t="s">
        <v>128</v>
      </c>
      <c r="AE39" s="3">
        <v>8.8557376648695758</v>
      </c>
      <c r="AF39" s="47" t="s">
        <v>128</v>
      </c>
      <c r="AG39" s="54"/>
      <c r="AH39" s="54"/>
    </row>
    <row r="40" spans="1:34" x14ac:dyDescent="0.25">
      <c r="A40" s="41">
        <v>156</v>
      </c>
      <c r="B40" s="43"/>
      <c r="C40" s="43"/>
      <c r="D40" s="24"/>
      <c r="E40" s="43"/>
      <c r="F40" s="43"/>
      <c r="G40" s="43"/>
      <c r="H40" s="43"/>
      <c r="I40" s="43"/>
      <c r="J40" s="43"/>
      <c r="K40" s="43"/>
      <c r="L40" s="43"/>
      <c r="M40" s="44"/>
      <c r="N40" s="5">
        <v>200</v>
      </c>
      <c r="O40" s="6">
        <v>0.02</v>
      </c>
      <c r="P40" s="43"/>
      <c r="Q40" s="43"/>
      <c r="R40" s="43"/>
      <c r="S40" s="43"/>
      <c r="T40" s="2">
        <v>7.8285160064697266</v>
      </c>
      <c r="U40" s="11">
        <v>0.17316000000000001</v>
      </c>
      <c r="V40" s="11">
        <v>1</v>
      </c>
      <c r="W40" s="11">
        <v>1.355585831680298</v>
      </c>
      <c r="X40" s="11">
        <v>0</v>
      </c>
      <c r="Y40" s="19">
        <v>0</v>
      </c>
      <c r="Z40" s="11">
        <f t="shared" si="0"/>
        <v>1.355585831680298</v>
      </c>
      <c r="AA40" s="46"/>
      <c r="AC40" s="3">
        <v>13.922494145367795</v>
      </c>
      <c r="AD40" s="47" t="s">
        <v>128</v>
      </c>
      <c r="AE40" s="3">
        <v>10.211323496549873</v>
      </c>
      <c r="AF40" s="47" t="s">
        <v>128</v>
      </c>
      <c r="AG40" s="54"/>
      <c r="AH40" s="54"/>
    </row>
    <row r="41" spans="1:34" x14ac:dyDescent="0.25">
      <c r="A41" s="41">
        <v>157</v>
      </c>
      <c r="B41" s="43"/>
      <c r="C41" s="43"/>
      <c r="D41" s="24"/>
      <c r="E41" s="43"/>
      <c r="F41" s="43"/>
      <c r="G41" s="43"/>
      <c r="H41" s="43"/>
      <c r="I41" s="43"/>
      <c r="J41" s="43"/>
      <c r="K41" s="43"/>
      <c r="L41" s="43"/>
      <c r="M41" s="44"/>
      <c r="N41" s="5">
        <v>210</v>
      </c>
      <c r="O41" s="6">
        <v>0.02</v>
      </c>
      <c r="P41" s="43"/>
      <c r="Q41" s="43"/>
      <c r="R41" s="43"/>
      <c r="S41" s="43"/>
      <c r="T41" s="2">
        <v>10.123222351074219</v>
      </c>
      <c r="U41" s="11">
        <v>0.17135624999999999</v>
      </c>
      <c r="V41" s="11">
        <v>1</v>
      </c>
      <c r="W41" s="11">
        <v>1.7346774199962616</v>
      </c>
      <c r="X41" s="11">
        <v>0</v>
      </c>
      <c r="Y41" s="19">
        <v>0</v>
      </c>
      <c r="Z41" s="11">
        <f t="shared" si="0"/>
        <v>1.7346774199962616</v>
      </c>
      <c r="AA41" s="46"/>
      <c r="AC41" s="3">
        <v>15.657171565364056</v>
      </c>
      <c r="AD41" s="47" t="s">
        <v>128</v>
      </c>
      <c r="AE41" s="3">
        <v>11.946000916546135</v>
      </c>
      <c r="AF41" s="47" t="s">
        <v>128</v>
      </c>
      <c r="AG41" s="54"/>
      <c r="AH41" s="54"/>
    </row>
    <row r="42" spans="1:34" x14ac:dyDescent="0.25">
      <c r="A42" s="41">
        <v>158</v>
      </c>
      <c r="B42" s="43"/>
      <c r="C42" s="43"/>
      <c r="D42" s="24"/>
      <c r="E42" s="43"/>
      <c r="F42" s="43"/>
      <c r="G42" s="43"/>
      <c r="H42" s="43"/>
      <c r="I42" s="43"/>
      <c r="J42" s="43"/>
      <c r="K42" s="43"/>
      <c r="L42" s="43"/>
      <c r="M42" s="44"/>
      <c r="N42" s="5">
        <v>220</v>
      </c>
      <c r="O42" s="6">
        <v>0.02</v>
      </c>
      <c r="P42" s="43"/>
      <c r="Q42" s="43"/>
      <c r="R42" s="43"/>
      <c r="S42" s="43"/>
      <c r="T42" s="2">
        <v>13.162728309631348</v>
      </c>
      <c r="U42" s="11">
        <v>0.17906999999999998</v>
      </c>
      <c r="V42" s="11">
        <v>1</v>
      </c>
      <c r="W42" s="11">
        <v>2.3570497584056853</v>
      </c>
      <c r="X42" s="11">
        <v>0</v>
      </c>
      <c r="Y42" s="19">
        <v>0</v>
      </c>
      <c r="Z42" s="11">
        <f t="shared" si="0"/>
        <v>2.3570497584056853</v>
      </c>
      <c r="AA42" s="46"/>
      <c r="AC42" s="3">
        <v>18.014221323769743</v>
      </c>
      <c r="AD42" s="47" t="s">
        <v>128</v>
      </c>
      <c r="AE42" s="3">
        <v>14.30305067495182</v>
      </c>
      <c r="AF42" s="47" t="s">
        <v>128</v>
      </c>
      <c r="AG42" s="54"/>
      <c r="AH42" s="54"/>
    </row>
    <row r="43" spans="1:34" x14ac:dyDescent="0.25">
      <c r="A43" s="41">
        <v>159</v>
      </c>
      <c r="B43" s="43"/>
      <c r="C43" s="43"/>
      <c r="D43" s="24"/>
      <c r="E43" s="43"/>
      <c r="F43" s="43"/>
      <c r="G43" s="43"/>
      <c r="H43" s="43"/>
      <c r="I43" s="43"/>
      <c r="J43" s="43"/>
      <c r="K43" s="43"/>
      <c r="L43" s="43"/>
      <c r="M43" s="64"/>
      <c r="N43" s="5">
        <v>230</v>
      </c>
      <c r="O43" s="7">
        <v>0.03</v>
      </c>
      <c r="P43" s="43"/>
      <c r="Q43" s="43"/>
      <c r="R43" s="43"/>
      <c r="S43" s="43"/>
      <c r="T43" s="2">
        <v>8.038538932800293</v>
      </c>
      <c r="U43" s="11">
        <v>0.17716500000000002</v>
      </c>
      <c r="V43" s="11">
        <v>1</v>
      </c>
      <c r="W43" s="11">
        <v>1.4241477500295641</v>
      </c>
      <c r="X43" s="11">
        <v>0</v>
      </c>
      <c r="Y43" s="19">
        <v>0</v>
      </c>
      <c r="Z43" s="11">
        <f t="shared" si="0"/>
        <v>1.4241477500295641</v>
      </c>
      <c r="AA43" s="46"/>
      <c r="AC43" s="3">
        <v>19.438369073799308</v>
      </c>
      <c r="AD43" s="47" t="s">
        <v>128</v>
      </c>
      <c r="AE43" s="3">
        <v>15.727198424981383</v>
      </c>
      <c r="AF43" s="47" t="s">
        <v>128</v>
      </c>
      <c r="AG43" s="54"/>
      <c r="AH43" s="54"/>
    </row>
    <row r="44" spans="1:34" x14ac:dyDescent="0.25">
      <c r="A44" s="41">
        <v>160</v>
      </c>
      <c r="B44" s="43"/>
      <c r="C44" s="43"/>
      <c r="D44" s="24"/>
      <c r="E44" s="45">
        <v>14.9375</v>
      </c>
      <c r="F44" s="45">
        <v>22.20992579251195</v>
      </c>
      <c r="G44" s="45">
        <v>23.608372377893676</v>
      </c>
      <c r="H44" s="45">
        <v>17.0436665876734</v>
      </c>
      <c r="I44" s="45">
        <v>17.459761018123</v>
      </c>
      <c r="J44" s="45">
        <v>15.315486256624375</v>
      </c>
      <c r="K44" s="45">
        <v>13.850079514499665</v>
      </c>
      <c r="L44" s="43"/>
      <c r="M44" s="64"/>
      <c r="N44" s="5">
        <v>240</v>
      </c>
      <c r="O44" s="6">
        <v>0.04</v>
      </c>
      <c r="P44" s="43"/>
      <c r="Q44" s="43"/>
      <c r="R44" s="43"/>
      <c r="S44" s="43"/>
      <c r="T44" s="2">
        <v>2.1101870536804199</v>
      </c>
      <c r="U44" s="11">
        <v>0.17526</v>
      </c>
      <c r="V44" s="11">
        <v>1</v>
      </c>
      <c r="W44" s="11">
        <v>0.36983138302803037</v>
      </c>
      <c r="X44" s="11">
        <v>0</v>
      </c>
      <c r="Y44" s="19">
        <v>0</v>
      </c>
      <c r="Z44" s="11">
        <f t="shared" si="0"/>
        <v>0.36983138302803037</v>
      </c>
      <c r="AA44" s="46"/>
      <c r="AC44" s="3">
        <v>19.799728649958318</v>
      </c>
      <c r="AD44" s="45">
        <v>23.382855725762923</v>
      </c>
      <c r="AE44" s="3">
        <v>16.088558001140395</v>
      </c>
      <c r="AF44" s="45">
        <v>16.88382420748805</v>
      </c>
      <c r="AG44" s="54"/>
      <c r="AH44" s="54"/>
    </row>
    <row r="45" spans="1:34" x14ac:dyDescent="0.25">
      <c r="A45" s="41">
        <v>161</v>
      </c>
      <c r="B45" s="43"/>
      <c r="C45" s="43"/>
      <c r="D45" s="24"/>
      <c r="E45" s="43"/>
      <c r="F45" s="43"/>
      <c r="G45" s="43"/>
      <c r="H45" s="43"/>
      <c r="I45" s="43"/>
      <c r="J45" s="43"/>
      <c r="K45" s="43"/>
      <c r="L45" s="48"/>
      <c r="M45" s="64"/>
      <c r="N45" s="5">
        <v>250</v>
      </c>
      <c r="O45" s="6">
        <v>0.04</v>
      </c>
      <c r="P45" s="43"/>
      <c r="Q45" s="43"/>
      <c r="R45" s="43"/>
      <c r="S45" s="48"/>
      <c r="T45" s="2">
        <v>7.2963929176330566</v>
      </c>
      <c r="U45" s="11">
        <v>0.17335500000000001</v>
      </c>
      <c r="V45" s="11">
        <v>1</v>
      </c>
      <c r="W45" s="11">
        <v>1.2648661942362787</v>
      </c>
      <c r="X45" s="11">
        <v>0</v>
      </c>
      <c r="Y45" s="19">
        <v>0</v>
      </c>
      <c r="Z45" s="11">
        <f t="shared" si="0"/>
        <v>1.2648661942362787</v>
      </c>
      <c r="AA45" s="46"/>
      <c r="AC45" s="3">
        <v>21.054106670728434</v>
      </c>
      <c r="AD45" s="47" t="s">
        <v>128</v>
      </c>
      <c r="AE45" s="3">
        <v>17.342936021910511</v>
      </c>
      <c r="AF45" s="47" t="s">
        <v>128</v>
      </c>
      <c r="AG45" s="54"/>
      <c r="AH45" s="54"/>
    </row>
    <row r="46" spans="1:34" x14ac:dyDescent="0.25">
      <c r="A46" s="41">
        <v>162</v>
      </c>
      <c r="B46" s="43"/>
      <c r="C46" s="43"/>
      <c r="D46" s="24"/>
      <c r="E46" s="43"/>
      <c r="F46" s="43"/>
      <c r="G46" s="43"/>
      <c r="H46" s="43"/>
      <c r="I46" s="43"/>
      <c r="J46" s="43"/>
      <c r="K46" s="43"/>
      <c r="L46" s="43"/>
      <c r="M46" s="64"/>
      <c r="N46" s="5">
        <v>260</v>
      </c>
      <c r="O46" s="6">
        <v>0.04</v>
      </c>
      <c r="P46" s="43"/>
      <c r="Q46" s="43"/>
      <c r="R46" s="43"/>
      <c r="S46" s="43"/>
      <c r="T46" s="2">
        <v>6.9328670501708984</v>
      </c>
      <c r="U46" s="11">
        <v>0.17145000000000002</v>
      </c>
      <c r="V46" s="11">
        <v>1</v>
      </c>
      <c r="W46" s="11">
        <v>1.1886400557518007</v>
      </c>
      <c r="X46" s="11">
        <v>0</v>
      </c>
      <c r="Y46" s="19">
        <v>0</v>
      </c>
      <c r="Z46" s="11">
        <f t="shared" si="0"/>
        <v>1.1886400557518007</v>
      </c>
      <c r="AA46" s="46"/>
      <c r="AC46" s="3">
        <v>22.184855659632873</v>
      </c>
      <c r="AD46" s="47" t="s">
        <v>128</v>
      </c>
      <c r="AE46" s="3">
        <v>18.47368501081495</v>
      </c>
      <c r="AF46" s="47" t="s">
        <v>128</v>
      </c>
      <c r="AG46" s="54"/>
      <c r="AH46" s="54"/>
    </row>
    <row r="47" spans="1:34" x14ac:dyDescent="0.25">
      <c r="A47" s="41">
        <v>163</v>
      </c>
      <c r="B47" s="43"/>
      <c r="C47" s="43"/>
      <c r="D47" s="24"/>
      <c r="E47" s="43"/>
      <c r="F47" s="43"/>
      <c r="G47" s="43"/>
      <c r="H47" s="43"/>
      <c r="I47" s="43"/>
      <c r="J47" s="43"/>
      <c r="K47" s="43"/>
      <c r="L47" s="42"/>
      <c r="M47" s="64"/>
      <c r="N47" s="5">
        <v>275</v>
      </c>
      <c r="O47" s="6">
        <v>0.05</v>
      </c>
      <c r="P47" s="43"/>
      <c r="Q47" s="43"/>
      <c r="R47" s="43"/>
      <c r="S47" s="42"/>
      <c r="T47" s="2">
        <v>8.0260353088378906</v>
      </c>
      <c r="U47" s="11">
        <v>0.17855625</v>
      </c>
      <c r="V47" s="11">
        <v>1</v>
      </c>
      <c r="W47" s="11">
        <v>1.4330987671136857</v>
      </c>
      <c r="X47" s="11">
        <v>0</v>
      </c>
      <c r="Y47" s="19">
        <v>0</v>
      </c>
      <c r="Z47" s="11">
        <f t="shared" si="0"/>
        <v>1.4330987671136857</v>
      </c>
      <c r="AA47" s="46"/>
      <c r="AC47" s="3">
        <v>23.504525835668467</v>
      </c>
      <c r="AD47" s="47" t="s">
        <v>128</v>
      </c>
      <c r="AE47" s="3">
        <v>19.793355186850544</v>
      </c>
      <c r="AF47" s="47" t="s">
        <v>128</v>
      </c>
      <c r="AG47" s="54"/>
      <c r="AH47" s="54"/>
    </row>
    <row r="48" spans="1:34" x14ac:dyDescent="0.25">
      <c r="A48" s="41">
        <v>164</v>
      </c>
      <c r="B48" s="43"/>
      <c r="C48" s="43"/>
      <c r="D48" s="24"/>
      <c r="E48" s="43"/>
      <c r="F48" s="43"/>
      <c r="G48" s="43"/>
      <c r="H48" s="43"/>
      <c r="I48" s="43"/>
      <c r="J48" s="43"/>
      <c r="K48" s="43"/>
      <c r="L48" s="43"/>
      <c r="M48" s="64"/>
      <c r="N48" s="5">
        <v>290</v>
      </c>
      <c r="O48" s="6">
        <v>0.05</v>
      </c>
      <c r="P48" s="43"/>
      <c r="Q48" s="43"/>
      <c r="R48" s="43"/>
      <c r="S48" s="43"/>
      <c r="T48" s="2">
        <v>9.0010108947753906</v>
      </c>
      <c r="U48" s="11">
        <v>0.17655000000000001</v>
      </c>
      <c r="V48" s="11">
        <v>0.96775675925228011</v>
      </c>
      <c r="W48" s="11">
        <v>1.5378898215233618</v>
      </c>
      <c r="X48" s="11">
        <v>0</v>
      </c>
      <c r="Y48" s="19">
        <v>0</v>
      </c>
      <c r="Z48" s="11">
        <f t="shared" si="0"/>
        <v>1.5378898215233618</v>
      </c>
      <c r="AA48" s="46"/>
      <c r="AC48" s="3">
        <v>24.905710222558252</v>
      </c>
      <c r="AD48" s="47" t="s">
        <v>128</v>
      </c>
      <c r="AE48" s="3">
        <v>21.194539573740329</v>
      </c>
      <c r="AF48" s="47" t="s">
        <v>128</v>
      </c>
      <c r="AG48" s="54"/>
      <c r="AH48" s="54"/>
    </row>
    <row r="49" spans="1:34" x14ac:dyDescent="0.25">
      <c r="A49" s="41">
        <v>165</v>
      </c>
      <c r="B49" s="4">
        <v>8</v>
      </c>
      <c r="C49" s="43"/>
      <c r="D49" s="24"/>
      <c r="E49" s="43"/>
      <c r="F49" s="43"/>
      <c r="G49" s="43"/>
      <c r="H49" s="43"/>
      <c r="I49" s="43"/>
      <c r="J49" s="43"/>
      <c r="K49" s="43"/>
      <c r="L49" s="43"/>
      <c r="M49" s="64"/>
      <c r="N49" s="5">
        <v>305</v>
      </c>
      <c r="O49" s="6">
        <v>0.05</v>
      </c>
      <c r="P49" s="43"/>
      <c r="Q49" s="43"/>
      <c r="R49" s="43"/>
      <c r="S49" s="43"/>
      <c r="T49" s="2">
        <v>8.5473203659057617</v>
      </c>
      <c r="U49" s="11">
        <v>0.17454375</v>
      </c>
      <c r="V49" s="11">
        <v>0.9346405880077302</v>
      </c>
      <c r="W49" s="11">
        <v>1.3943728613760711</v>
      </c>
      <c r="X49" s="11">
        <v>5.6999999999999993</v>
      </c>
      <c r="Y49" s="19">
        <v>0</v>
      </c>
      <c r="Z49" s="11">
        <f t="shared" si="0"/>
        <v>7.0943728613760708</v>
      </c>
      <c r="AA49" s="46"/>
      <c r="AC49" s="3">
        <v>23.886912555013765</v>
      </c>
      <c r="AD49" s="47" t="s">
        <v>128</v>
      </c>
      <c r="AE49" s="3">
        <v>20.175741906195842</v>
      </c>
      <c r="AF49" s="47" t="s">
        <v>128</v>
      </c>
      <c r="AG49" s="54"/>
      <c r="AH49" s="54"/>
    </row>
    <row r="50" spans="1:34" x14ac:dyDescent="0.25">
      <c r="A50" s="41">
        <v>166</v>
      </c>
      <c r="B50" s="43"/>
      <c r="C50" s="43"/>
      <c r="D50" s="24"/>
      <c r="E50" s="43"/>
      <c r="F50" s="43"/>
      <c r="G50" s="43"/>
      <c r="H50" s="43"/>
      <c r="I50" s="43"/>
      <c r="J50" s="43"/>
      <c r="K50" s="43"/>
      <c r="L50" s="43"/>
      <c r="M50" s="63" t="s">
        <v>18</v>
      </c>
      <c r="N50" s="5">
        <v>320</v>
      </c>
      <c r="O50" s="7">
        <v>0.05</v>
      </c>
      <c r="P50" s="43"/>
      <c r="Q50" s="62">
        <v>20</v>
      </c>
      <c r="R50" s="43"/>
      <c r="S50" s="43"/>
      <c r="T50" s="2">
        <v>9.1394109725952148</v>
      </c>
      <c r="U50" s="11">
        <v>0.17253749999999998</v>
      </c>
      <c r="V50" s="11">
        <v>1</v>
      </c>
      <c r="W50" s="11">
        <v>1.5768911206841467</v>
      </c>
      <c r="X50" s="11">
        <v>0</v>
      </c>
      <c r="Y50" s="19">
        <v>0</v>
      </c>
      <c r="Z50" s="11">
        <f t="shared" si="0"/>
        <v>1.5768911206841467</v>
      </c>
      <c r="AA50" s="46"/>
      <c r="AC50" s="3">
        <v>25.404439019327981</v>
      </c>
      <c r="AD50" s="47" t="s">
        <v>128</v>
      </c>
      <c r="AE50" s="3">
        <v>21.693268370510054</v>
      </c>
      <c r="AF50" s="47" t="s">
        <v>128</v>
      </c>
      <c r="AG50" s="54"/>
      <c r="AH50" s="54"/>
    </row>
    <row r="51" spans="1:34" x14ac:dyDescent="0.25">
      <c r="A51" s="41">
        <v>167</v>
      </c>
      <c r="B51" s="43"/>
      <c r="C51" s="43"/>
      <c r="D51" s="24"/>
      <c r="E51" s="45">
        <v>19.824999999999999</v>
      </c>
      <c r="F51" s="45">
        <v>22.454047812338974</v>
      </c>
      <c r="G51" s="45">
        <v>23.49641838328105</v>
      </c>
      <c r="H51" s="45">
        <v>17.013650047560901</v>
      </c>
      <c r="I51" s="45">
        <v>16.903338158507974</v>
      </c>
      <c r="J51" s="45">
        <v>15.360903903530785</v>
      </c>
      <c r="K51" s="45">
        <v>14.261602725197317</v>
      </c>
      <c r="L51" s="43"/>
      <c r="M51" s="64"/>
      <c r="N51" s="5">
        <v>335</v>
      </c>
      <c r="O51" s="6">
        <v>0.05</v>
      </c>
      <c r="P51" s="43"/>
      <c r="Q51" s="43"/>
      <c r="R51" s="43"/>
      <c r="S51" s="43"/>
      <c r="T51" s="2">
        <v>10.963641166687012</v>
      </c>
      <c r="U51" s="11">
        <v>0.17053125</v>
      </c>
      <c r="V51" s="11">
        <v>1</v>
      </c>
      <c r="W51" s="11">
        <v>1.8696434327065945</v>
      </c>
      <c r="X51" s="11">
        <v>0</v>
      </c>
      <c r="Y51" s="19">
        <v>0</v>
      </c>
      <c r="Z51" s="11">
        <f t="shared" si="0"/>
        <v>1.8696434327065945</v>
      </c>
      <c r="AA51" s="46"/>
      <c r="AC51" s="3">
        <v>27.147298172432748</v>
      </c>
      <c r="AD51" s="45">
        <v>15.745151270457228</v>
      </c>
      <c r="AE51" s="3">
        <v>23.436127523614822</v>
      </c>
      <c r="AF51" s="45">
        <v>9.9850115471728955</v>
      </c>
      <c r="AG51" s="54"/>
      <c r="AH51" s="54"/>
    </row>
    <row r="52" spans="1:34" x14ac:dyDescent="0.25">
      <c r="A52" s="41">
        <v>168</v>
      </c>
      <c r="B52" s="4">
        <v>5</v>
      </c>
      <c r="C52" s="4">
        <v>2.2999999999999998</v>
      </c>
      <c r="D52" s="24"/>
      <c r="E52" s="43"/>
      <c r="F52" s="43"/>
      <c r="G52" s="43"/>
      <c r="H52" s="43"/>
      <c r="I52" s="43"/>
      <c r="J52" s="43"/>
      <c r="K52" s="43"/>
      <c r="L52" s="43"/>
      <c r="M52" s="64"/>
      <c r="N52" s="5">
        <v>350</v>
      </c>
      <c r="O52" s="6">
        <v>0.06</v>
      </c>
      <c r="P52" s="43"/>
      <c r="Q52" s="43"/>
      <c r="R52" s="43"/>
      <c r="S52" s="43"/>
      <c r="T52" s="2">
        <v>5.1274480819702148</v>
      </c>
      <c r="U52" s="11">
        <v>0.17913749999999998</v>
      </c>
      <c r="V52" s="11">
        <v>0.96034443466921793</v>
      </c>
      <c r="W52" s="11">
        <v>0.88209387107557236</v>
      </c>
      <c r="X52" s="11">
        <v>4.2453542108946429</v>
      </c>
      <c r="Y52" s="19">
        <v>0</v>
      </c>
      <c r="Z52" s="11">
        <f t="shared" si="0"/>
        <v>5.1274480819702148</v>
      </c>
      <c r="AA52" s="46"/>
      <c r="AC52" s="3">
        <v>25.505792933609278</v>
      </c>
      <c r="AD52" s="47" t="s">
        <v>128</v>
      </c>
      <c r="AE52" s="3">
        <v>21.794622284791352</v>
      </c>
      <c r="AF52" s="47" t="s">
        <v>128</v>
      </c>
      <c r="AG52" s="54"/>
      <c r="AH52" s="54"/>
    </row>
    <row r="53" spans="1:34" x14ac:dyDescent="0.25">
      <c r="A53" s="41">
        <v>169</v>
      </c>
      <c r="B53" s="43"/>
      <c r="C53" s="43"/>
      <c r="D53" s="24"/>
      <c r="E53" s="43"/>
      <c r="F53" s="43"/>
      <c r="G53" s="43"/>
      <c r="H53" s="43"/>
      <c r="I53" s="43"/>
      <c r="J53" s="43"/>
      <c r="K53" s="43"/>
      <c r="L53" s="43"/>
      <c r="M53" s="64"/>
      <c r="N53" s="5">
        <v>365</v>
      </c>
      <c r="O53" s="6">
        <v>0.06</v>
      </c>
      <c r="P53" s="43"/>
      <c r="Q53" s="43"/>
      <c r="R53" s="43"/>
      <c r="S53" s="43"/>
      <c r="T53" s="2">
        <v>5.9878311157226562</v>
      </c>
      <c r="U53" s="11">
        <v>0.17913749999999998</v>
      </c>
      <c r="V53" s="11">
        <v>1</v>
      </c>
      <c r="W53" s="11">
        <v>1.0726450964927672</v>
      </c>
      <c r="X53" s="11">
        <v>0.59210457906999636</v>
      </c>
      <c r="Y53" s="19">
        <v>0</v>
      </c>
      <c r="Z53" s="11">
        <f t="shared" si="0"/>
        <v>1.6647496755627635</v>
      </c>
      <c r="AA53" s="46"/>
      <c r="AC53" s="3">
        <v>26.578438030102046</v>
      </c>
      <c r="AD53" s="47" t="s">
        <v>128</v>
      </c>
      <c r="AE53" s="3">
        <v>22.867267381284119</v>
      </c>
      <c r="AF53" s="47" t="s">
        <v>128</v>
      </c>
      <c r="AG53" s="54"/>
      <c r="AH53" s="54"/>
    </row>
    <row r="54" spans="1:34" x14ac:dyDescent="0.25">
      <c r="A54" s="41">
        <v>170</v>
      </c>
      <c r="B54" s="43"/>
      <c r="C54" s="43"/>
      <c r="D54" s="24"/>
      <c r="E54" s="43"/>
      <c r="F54" s="43"/>
      <c r="G54" s="43"/>
      <c r="H54" s="43"/>
      <c r="I54" s="43"/>
      <c r="J54" s="43"/>
      <c r="K54" s="43"/>
      <c r="L54" s="43"/>
      <c r="M54" s="64"/>
      <c r="N54" s="5">
        <v>380</v>
      </c>
      <c r="O54" s="6">
        <v>7.0000000000000007E-2</v>
      </c>
      <c r="P54" s="43"/>
      <c r="Q54" s="43"/>
      <c r="R54" s="43"/>
      <c r="S54" s="43"/>
      <c r="T54" s="2">
        <v>5.2491965293884277</v>
      </c>
      <c r="U54" s="11">
        <v>0.18774374999999999</v>
      </c>
      <c r="V54" s="11">
        <v>1</v>
      </c>
      <c r="W54" s="11">
        <v>0.9855038409143686</v>
      </c>
      <c r="X54" s="11">
        <v>0</v>
      </c>
      <c r="Y54" s="19">
        <v>0</v>
      </c>
      <c r="Z54" s="11">
        <f t="shared" si="0"/>
        <v>0.9855038409143686</v>
      </c>
      <c r="AA54" s="46"/>
      <c r="AC54" s="3">
        <v>27.563941871016414</v>
      </c>
      <c r="AD54" s="47" t="s">
        <v>128</v>
      </c>
      <c r="AE54" s="3">
        <v>23.852771222198488</v>
      </c>
      <c r="AF54" s="47" t="s">
        <v>128</v>
      </c>
      <c r="AG54" s="54"/>
      <c r="AH54" s="54"/>
    </row>
    <row r="55" spans="1:34" x14ac:dyDescent="0.25">
      <c r="A55" s="41">
        <v>171</v>
      </c>
      <c r="B55" s="4">
        <v>3</v>
      </c>
      <c r="C55" s="43"/>
      <c r="D55" s="24"/>
      <c r="E55" s="43"/>
      <c r="F55" s="43"/>
      <c r="G55" s="43"/>
      <c r="H55" s="43"/>
      <c r="I55" s="43"/>
      <c r="J55" s="43"/>
      <c r="K55" s="43"/>
      <c r="L55" s="43"/>
      <c r="M55" s="64"/>
      <c r="N55" s="5">
        <v>395</v>
      </c>
      <c r="O55" s="6">
        <v>0.08</v>
      </c>
      <c r="P55" s="43"/>
      <c r="Q55" s="43"/>
      <c r="R55" s="43"/>
      <c r="S55" s="43"/>
      <c r="T55" s="2">
        <v>5.4494099617004395</v>
      </c>
      <c r="U55" s="11">
        <v>0.19634999999999997</v>
      </c>
      <c r="V55" s="11">
        <v>1</v>
      </c>
      <c r="W55" s="11">
        <v>1.0699916459798811</v>
      </c>
      <c r="X55" s="11">
        <v>2.0700000000000003</v>
      </c>
      <c r="Y55" s="19">
        <v>0</v>
      </c>
      <c r="Z55" s="11">
        <f t="shared" si="0"/>
        <v>3.1399916459798813</v>
      </c>
      <c r="AA55" s="46"/>
      <c r="AC55" s="3">
        <v>27.701701833425048</v>
      </c>
      <c r="AD55" s="47" t="s">
        <v>128</v>
      </c>
      <c r="AE55" s="3">
        <v>23.990531184607121</v>
      </c>
      <c r="AF55" s="47" t="s">
        <v>128</v>
      </c>
      <c r="AG55" s="54"/>
      <c r="AH55" s="54"/>
    </row>
    <row r="56" spans="1:34" x14ac:dyDescent="0.25">
      <c r="A56" s="41">
        <v>172</v>
      </c>
      <c r="B56" s="43"/>
      <c r="C56" s="43"/>
      <c r="D56" s="24"/>
      <c r="E56" s="45">
        <v>13.574999999999999</v>
      </c>
      <c r="F56" s="45">
        <v>22.264399469636473</v>
      </c>
      <c r="G56" s="45">
        <v>23.439506080061424</v>
      </c>
      <c r="H56" s="45">
        <v>16.727649755732024</v>
      </c>
      <c r="I56" s="45">
        <v>17.277488828078376</v>
      </c>
      <c r="J56" s="45">
        <v>15.52008070508689</v>
      </c>
      <c r="K56" s="45">
        <v>14.52723732912116</v>
      </c>
      <c r="L56" s="43"/>
      <c r="M56" s="63" t="s">
        <v>19</v>
      </c>
      <c r="N56" s="5">
        <v>410</v>
      </c>
      <c r="O56" s="6">
        <v>0.09</v>
      </c>
      <c r="P56" s="43"/>
      <c r="Q56" s="62">
        <v>28</v>
      </c>
      <c r="R56" s="43"/>
      <c r="S56" s="43"/>
      <c r="T56" s="2">
        <v>9.7026557922363281</v>
      </c>
      <c r="U56" s="11">
        <v>0.20495624999999998</v>
      </c>
      <c r="V56" s="11">
        <v>1</v>
      </c>
      <c r="W56" s="11">
        <v>1.9886199462175367</v>
      </c>
      <c r="X56" s="11">
        <v>0</v>
      </c>
      <c r="Y56" s="19">
        <v>0</v>
      </c>
      <c r="Z56" s="11">
        <f t="shared" si="0"/>
        <v>1.9886199462175367</v>
      </c>
      <c r="AA56" s="46"/>
      <c r="AC56" s="3">
        <v>29.690321779642584</v>
      </c>
      <c r="AD56" s="45">
        <v>26.71783408371023</v>
      </c>
      <c r="AE56" s="3">
        <v>25.979151130824658</v>
      </c>
      <c r="AF56" s="45">
        <v>20.450061378945168</v>
      </c>
      <c r="AG56" s="54"/>
      <c r="AH56" s="54"/>
    </row>
    <row r="57" spans="1:34" x14ac:dyDescent="0.25">
      <c r="A57" s="41">
        <v>173</v>
      </c>
      <c r="B57" s="43"/>
      <c r="C57" s="4">
        <v>15</v>
      </c>
      <c r="D57" s="24"/>
      <c r="E57" s="43"/>
      <c r="F57" s="43"/>
      <c r="G57" s="43"/>
      <c r="H57" s="43"/>
      <c r="I57" s="43"/>
      <c r="J57" s="43"/>
      <c r="K57" s="43"/>
      <c r="L57" s="43"/>
      <c r="M57" s="64"/>
      <c r="N57" s="5">
        <v>425</v>
      </c>
      <c r="O57" s="7">
        <v>0.11</v>
      </c>
      <c r="P57" s="43"/>
      <c r="Q57" s="43"/>
      <c r="R57" s="43"/>
      <c r="S57" s="43"/>
      <c r="T57" s="2">
        <v>7.1884708404541016</v>
      </c>
      <c r="U57" s="11">
        <v>0.22216875000000003</v>
      </c>
      <c r="V57" s="11">
        <v>1</v>
      </c>
      <c r="W57" s="11">
        <v>1.5970535810351374</v>
      </c>
      <c r="X57" s="11">
        <v>2.4956850115866764</v>
      </c>
      <c r="Y57" s="19">
        <v>0</v>
      </c>
      <c r="Z57" s="11">
        <f t="shared" si="0"/>
        <v>4.0927385926218136</v>
      </c>
      <c r="AA57" s="46"/>
      <c r="AC57" s="3">
        <v>18.756036787472539</v>
      </c>
      <c r="AD57" s="47" t="s">
        <v>128</v>
      </c>
      <c r="AE57" s="3">
        <v>15.044866138654612</v>
      </c>
      <c r="AF57" s="47" t="s">
        <v>128</v>
      </c>
      <c r="AG57" s="54"/>
      <c r="AH57" s="54"/>
    </row>
    <row r="58" spans="1:34" x14ac:dyDescent="0.25">
      <c r="A58" s="41">
        <v>174</v>
      </c>
      <c r="B58" s="43"/>
      <c r="C58" s="43"/>
      <c r="D58" s="24"/>
      <c r="E58" s="43"/>
      <c r="F58" s="43"/>
      <c r="G58" s="43"/>
      <c r="H58" s="43"/>
      <c r="I58" s="43"/>
      <c r="J58" s="43"/>
      <c r="K58" s="43"/>
      <c r="L58" s="43"/>
      <c r="M58" s="64"/>
      <c r="N58" s="5">
        <v>440</v>
      </c>
      <c r="O58" s="6">
        <v>0.12</v>
      </c>
      <c r="P58" s="43"/>
      <c r="Q58" s="43"/>
      <c r="R58" s="43"/>
      <c r="S58" s="43"/>
      <c r="T58" s="2">
        <v>7.0328116416931152</v>
      </c>
      <c r="U58" s="11">
        <v>0.23077499999999995</v>
      </c>
      <c r="V58" s="11">
        <v>1</v>
      </c>
      <c r="W58" s="11">
        <v>1.6229971066117284</v>
      </c>
      <c r="X58" s="11">
        <v>0</v>
      </c>
      <c r="Y58" s="19">
        <v>0</v>
      </c>
      <c r="Z58" s="11">
        <f t="shared" si="0"/>
        <v>1.6229971066117284</v>
      </c>
      <c r="AA58" s="46"/>
      <c r="AC58" s="3">
        <v>20.379033894084266</v>
      </c>
      <c r="AD58" s="47" t="s">
        <v>128</v>
      </c>
      <c r="AE58" s="3">
        <v>16.667863245266339</v>
      </c>
      <c r="AF58" s="47" t="s">
        <v>128</v>
      </c>
      <c r="AG58" s="54"/>
      <c r="AH58" s="54"/>
    </row>
    <row r="59" spans="1:34" x14ac:dyDescent="0.25">
      <c r="A59" s="41">
        <v>175</v>
      </c>
      <c r="B59" s="43"/>
      <c r="C59" s="43"/>
      <c r="D59" s="24"/>
      <c r="E59" s="43"/>
      <c r="F59" s="43"/>
      <c r="G59" s="43"/>
      <c r="H59" s="43"/>
      <c r="I59" s="43"/>
      <c r="J59" s="43"/>
      <c r="K59" s="43"/>
      <c r="L59" s="43"/>
      <c r="M59" s="64"/>
      <c r="N59" s="5">
        <v>455</v>
      </c>
      <c r="O59" s="6">
        <v>0.13</v>
      </c>
      <c r="P59" s="43"/>
      <c r="Q59" s="43"/>
      <c r="R59" s="43"/>
      <c r="S59" s="43"/>
      <c r="T59" s="2">
        <v>8.0936241149902344</v>
      </c>
      <c r="U59" s="11">
        <v>0.23938125000000002</v>
      </c>
      <c r="V59" s="11">
        <v>1</v>
      </c>
      <c r="W59" s="11">
        <v>1.9374618576765061</v>
      </c>
      <c r="X59" s="11">
        <v>0</v>
      </c>
      <c r="Y59" s="19">
        <v>0</v>
      </c>
      <c r="Z59" s="11">
        <f t="shared" si="0"/>
        <v>1.9374618576765061</v>
      </c>
      <c r="AA59" s="46"/>
      <c r="AC59" s="3">
        <v>22.316495751760772</v>
      </c>
      <c r="AD59" s="47" t="s">
        <v>128</v>
      </c>
      <c r="AE59" s="3">
        <v>18.595649190933631</v>
      </c>
      <c r="AF59" s="47" t="s">
        <v>128</v>
      </c>
      <c r="AG59" s="54"/>
      <c r="AH59" s="54"/>
    </row>
    <row r="60" spans="1:34" x14ac:dyDescent="0.25">
      <c r="A60" s="41">
        <v>176</v>
      </c>
      <c r="B60" s="43"/>
      <c r="C60" s="43"/>
      <c r="D60" s="24"/>
      <c r="E60" s="43"/>
      <c r="F60" s="43"/>
      <c r="G60" s="43"/>
      <c r="H60" s="43"/>
      <c r="I60" s="43"/>
      <c r="J60" s="43"/>
      <c r="K60" s="43"/>
      <c r="L60" s="43"/>
      <c r="M60" s="64"/>
      <c r="N60" s="5">
        <v>470</v>
      </c>
      <c r="O60" s="6">
        <v>0.15</v>
      </c>
      <c r="P60" s="43"/>
      <c r="Q60" s="43"/>
      <c r="R60" s="43"/>
      <c r="S60" s="43"/>
      <c r="T60" s="2">
        <v>8.3568449020385742</v>
      </c>
      <c r="U60" s="11">
        <v>0.25659375000000001</v>
      </c>
      <c r="V60" s="11">
        <v>1</v>
      </c>
      <c r="W60" s="11">
        <v>2.1443141715824603</v>
      </c>
      <c r="X60" s="11">
        <v>0</v>
      </c>
      <c r="Y60" s="19">
        <v>0</v>
      </c>
      <c r="Z60" s="11">
        <f t="shared" si="0"/>
        <v>2.1443141715824603</v>
      </c>
      <c r="AA60" s="46"/>
      <c r="AC60" s="3">
        <v>24.460809923343234</v>
      </c>
      <c r="AD60" s="47" t="s">
        <v>128</v>
      </c>
      <c r="AE60" s="3">
        <v>20.730287450506879</v>
      </c>
      <c r="AF60" s="47" t="s">
        <v>128</v>
      </c>
      <c r="AG60" s="54"/>
      <c r="AH60" s="54"/>
    </row>
    <row r="61" spans="1:34" x14ac:dyDescent="0.25">
      <c r="A61" s="41">
        <v>177</v>
      </c>
      <c r="B61" s="43"/>
      <c r="C61" s="43"/>
      <c r="D61" s="24"/>
      <c r="E61" s="43"/>
      <c r="F61" s="43"/>
      <c r="G61" s="43"/>
      <c r="H61" s="43"/>
      <c r="I61" s="43"/>
      <c r="J61" s="43"/>
      <c r="K61" s="43"/>
      <c r="L61" s="43"/>
      <c r="M61" s="64"/>
      <c r="N61" s="5">
        <v>485</v>
      </c>
      <c r="O61" s="6">
        <v>0.18</v>
      </c>
      <c r="P61" s="43"/>
      <c r="Q61" s="43"/>
      <c r="R61" s="43"/>
      <c r="S61" s="43"/>
      <c r="T61" s="2">
        <v>8.9225091934204102</v>
      </c>
      <c r="U61" s="11">
        <v>0.28241250000000001</v>
      </c>
      <c r="V61" s="11">
        <v>1</v>
      </c>
      <c r="W61" s="11">
        <v>2.5198281275868415</v>
      </c>
      <c r="X61" s="11">
        <v>0</v>
      </c>
      <c r="Y61" s="19">
        <v>0</v>
      </c>
      <c r="Z61" s="11">
        <f t="shared" si="0"/>
        <v>2.5198281275868415</v>
      </c>
      <c r="AA61" s="46"/>
      <c r="AC61" s="3">
        <v>26.980638050930075</v>
      </c>
      <c r="AD61" s="47" t="s">
        <v>128</v>
      </c>
      <c r="AE61" s="3">
        <v>23.240439666084505</v>
      </c>
      <c r="AF61" s="47" t="s">
        <v>128</v>
      </c>
      <c r="AG61" s="54"/>
      <c r="AH61" s="54"/>
    </row>
    <row r="62" spans="1:34" x14ac:dyDescent="0.25">
      <c r="A62" s="41">
        <v>178</v>
      </c>
      <c r="B62" s="43"/>
      <c r="C62" s="43"/>
      <c r="D62" s="24"/>
      <c r="E62" s="43"/>
      <c r="F62" s="43"/>
      <c r="G62" s="43"/>
      <c r="H62" s="43"/>
      <c r="I62" s="43"/>
      <c r="J62" s="43"/>
      <c r="K62" s="43"/>
      <c r="L62" s="43"/>
      <c r="M62" s="64"/>
      <c r="N62" s="5">
        <v>500</v>
      </c>
      <c r="O62" s="6">
        <v>0.2</v>
      </c>
      <c r="P62" s="43"/>
      <c r="Q62" s="43"/>
      <c r="R62" s="43"/>
      <c r="S62" s="43"/>
      <c r="T62" s="2">
        <v>8.6205959320068359</v>
      </c>
      <c r="U62" s="11">
        <v>0.30823124999999996</v>
      </c>
      <c r="V62" s="11">
        <v>1</v>
      </c>
      <c r="W62" s="11">
        <v>2.6571370598673818</v>
      </c>
      <c r="X62" s="11">
        <v>0</v>
      </c>
      <c r="Y62" s="19">
        <v>0</v>
      </c>
      <c r="Z62" s="11">
        <f t="shared" si="0"/>
        <v>2.6571370598673818</v>
      </c>
      <c r="AA62" s="46"/>
      <c r="AC62" s="3">
        <v>29.637775110797456</v>
      </c>
      <c r="AD62" s="47" t="s">
        <v>128</v>
      </c>
      <c r="AE62" s="3">
        <v>25.887900813942672</v>
      </c>
      <c r="AF62" s="47" t="s">
        <v>128</v>
      </c>
      <c r="AG62" s="54"/>
      <c r="AH62" s="54"/>
    </row>
    <row r="63" spans="1:34" x14ac:dyDescent="0.25">
      <c r="A63" s="41">
        <v>179</v>
      </c>
      <c r="B63" s="43"/>
      <c r="C63" s="43"/>
      <c r="D63" s="24"/>
      <c r="E63" s="43"/>
      <c r="F63" s="43"/>
      <c r="G63" s="43"/>
      <c r="H63" s="43"/>
      <c r="I63" s="43"/>
      <c r="J63" s="43"/>
      <c r="K63" s="43"/>
      <c r="L63" s="43"/>
      <c r="M63" s="63" t="s">
        <v>20</v>
      </c>
      <c r="N63" s="5">
        <v>520</v>
      </c>
      <c r="O63" s="7">
        <v>0.26</v>
      </c>
      <c r="P63" s="43"/>
      <c r="Q63" s="62">
        <v>49</v>
      </c>
      <c r="R63" s="43"/>
      <c r="S63" s="43"/>
      <c r="T63" s="2">
        <v>8.768157958984375</v>
      </c>
      <c r="U63" s="11">
        <v>0.35126249999999998</v>
      </c>
      <c r="V63" s="11">
        <v>1</v>
      </c>
      <c r="W63" s="11">
        <v>3.0799250850677486</v>
      </c>
      <c r="X63" s="11">
        <v>0</v>
      </c>
      <c r="Y63" s="19">
        <v>0</v>
      </c>
      <c r="Z63" s="11">
        <f t="shared" si="0"/>
        <v>3.0799250850677486</v>
      </c>
      <c r="AA63" s="46"/>
      <c r="AC63" s="3">
        <v>32.717700195865206</v>
      </c>
      <c r="AD63" s="47" t="s">
        <v>128</v>
      </c>
      <c r="AE63" s="3">
        <v>28.954924682998136</v>
      </c>
      <c r="AF63" s="47" t="s">
        <v>128</v>
      </c>
      <c r="AG63" s="54"/>
      <c r="AH63" s="54"/>
    </row>
    <row r="64" spans="1:34" x14ac:dyDescent="0.25">
      <c r="A64" s="41">
        <v>180</v>
      </c>
      <c r="B64" s="43"/>
      <c r="C64" s="43"/>
      <c r="D64" s="24"/>
      <c r="E64" s="45">
        <v>9.895833333333325</v>
      </c>
      <c r="F64" s="45">
        <v>21.796888298360326</v>
      </c>
      <c r="G64" s="45">
        <v>23.547774094191425</v>
      </c>
      <c r="H64" s="45">
        <v>16.726142533532752</v>
      </c>
      <c r="I64" s="45">
        <v>17.258038704971248</v>
      </c>
      <c r="J64" s="45">
        <v>15.165949500353264</v>
      </c>
      <c r="K64" s="45">
        <v>14.325511133697285</v>
      </c>
      <c r="L64" s="43"/>
      <c r="M64" s="64"/>
      <c r="N64" s="5">
        <v>540</v>
      </c>
      <c r="O64" s="6">
        <v>0.28000000000000003</v>
      </c>
      <c r="P64" s="43"/>
      <c r="Q64" s="43"/>
      <c r="R64" s="43"/>
      <c r="S64" s="43"/>
      <c r="T64" s="2">
        <v>7.4087991714477539</v>
      </c>
      <c r="U64" s="11">
        <v>0.368475</v>
      </c>
      <c r="V64" s="11">
        <v>1</v>
      </c>
      <c r="W64" s="11">
        <v>2.7299572746992111</v>
      </c>
      <c r="X64" s="11">
        <v>0</v>
      </c>
      <c r="Y64" s="19">
        <v>0</v>
      </c>
      <c r="Z64" s="11">
        <f t="shared" si="0"/>
        <v>2.7299572746992111</v>
      </c>
      <c r="AA64" s="46"/>
      <c r="AC64" s="3">
        <v>35.447657470564415</v>
      </c>
      <c r="AD64" s="45">
        <v>33.318835221746511</v>
      </c>
      <c r="AE64" s="3">
        <v>31.671980741685061</v>
      </c>
      <c r="AF64" s="45">
        <v>27.610088420146756</v>
      </c>
      <c r="AG64" s="54"/>
      <c r="AH64" s="54"/>
    </row>
    <row r="65" spans="1:34" x14ac:dyDescent="0.25">
      <c r="A65" s="41">
        <v>181</v>
      </c>
      <c r="B65" s="4">
        <v>3</v>
      </c>
      <c r="C65" s="4">
        <v>10.1</v>
      </c>
      <c r="D65" s="24"/>
      <c r="E65" s="43"/>
      <c r="F65" s="43"/>
      <c r="G65" s="43"/>
      <c r="H65" s="43"/>
      <c r="I65" s="43"/>
      <c r="J65" s="43"/>
      <c r="K65" s="43"/>
      <c r="L65" s="43"/>
      <c r="M65" s="64"/>
      <c r="N65" s="5">
        <v>560</v>
      </c>
      <c r="O65" s="6">
        <v>0.3</v>
      </c>
      <c r="P65" s="43"/>
      <c r="Q65" s="43"/>
      <c r="R65" s="14">
        <v>13.5</v>
      </c>
      <c r="S65" s="43"/>
      <c r="T65" s="2">
        <v>7.0045347213745117</v>
      </c>
      <c r="U65" s="11">
        <v>0.38568749999999996</v>
      </c>
      <c r="V65" s="11">
        <v>1</v>
      </c>
      <c r="W65" s="11">
        <v>2.7015614853501315</v>
      </c>
      <c r="X65" s="11">
        <v>2.555122372386363</v>
      </c>
      <c r="Y65" s="19">
        <v>0</v>
      </c>
      <c r="Z65" s="11">
        <f t="shared" si="0"/>
        <v>5.256683857736494</v>
      </c>
      <c r="AA65" s="46"/>
      <c r="AC65" s="3">
        <v>27.604341328300915</v>
      </c>
      <c r="AD65" s="47" t="s">
        <v>128</v>
      </c>
      <c r="AE65" s="3">
        <v>23.815763383409276</v>
      </c>
      <c r="AF65" s="47" t="s">
        <v>128</v>
      </c>
      <c r="AG65" s="54"/>
      <c r="AH65" s="54"/>
    </row>
    <row r="66" spans="1:34" x14ac:dyDescent="0.25">
      <c r="A66" s="41">
        <v>182</v>
      </c>
      <c r="B66" s="43"/>
      <c r="C66" s="43"/>
      <c r="D66" s="24"/>
      <c r="E66" s="45">
        <v>19.612500000000001</v>
      </c>
      <c r="F66" s="45">
        <v>22.052036236739227</v>
      </c>
      <c r="G66" s="45">
        <v>23.90165512805175</v>
      </c>
      <c r="H66" s="45">
        <v>16.333312530058826</v>
      </c>
      <c r="I66" s="45">
        <v>17.258270364293249</v>
      </c>
      <c r="J66" s="45">
        <v>15.35140203176185</v>
      </c>
      <c r="K66" s="45">
        <v>14.47087598327648</v>
      </c>
      <c r="L66" s="43"/>
      <c r="M66" s="64"/>
      <c r="N66" s="5">
        <v>580</v>
      </c>
      <c r="O66" s="7">
        <v>0.33</v>
      </c>
      <c r="P66" s="43"/>
      <c r="Q66" s="43"/>
      <c r="R66" s="43"/>
      <c r="S66" s="43"/>
      <c r="T66" s="2">
        <v>8.067103385925293</v>
      </c>
      <c r="U66" s="11">
        <v>0.41150625000000002</v>
      </c>
      <c r="V66" s="11">
        <v>1</v>
      </c>
      <c r="W66" s="11">
        <v>3.3196634627044204</v>
      </c>
      <c r="X66" s="11">
        <v>0</v>
      </c>
      <c r="Y66" s="19">
        <v>0</v>
      </c>
      <c r="Z66" s="11">
        <f t="shared" si="0"/>
        <v>3.3196634627044204</v>
      </c>
      <c r="AA66" s="46"/>
      <c r="AC66" s="3">
        <v>30.924004791005334</v>
      </c>
      <c r="AD66" s="45">
        <v>18.095238315450601</v>
      </c>
      <c r="AE66" s="3">
        <v>27.122525630101411</v>
      </c>
      <c r="AF66" s="45">
        <v>11.74048962331505</v>
      </c>
      <c r="AG66" s="54"/>
      <c r="AH66" s="54"/>
    </row>
    <row r="67" spans="1:34" x14ac:dyDescent="0.25">
      <c r="A67" s="41">
        <v>183</v>
      </c>
      <c r="B67" s="43"/>
      <c r="C67" s="43"/>
      <c r="D67" s="24"/>
      <c r="E67" s="43"/>
      <c r="F67" s="43"/>
      <c r="G67" s="43"/>
      <c r="H67" s="43"/>
      <c r="I67" s="43"/>
      <c r="J67" s="43"/>
      <c r="K67" s="43"/>
      <c r="L67" s="43"/>
      <c r="M67" s="64"/>
      <c r="N67" s="5">
        <v>600</v>
      </c>
      <c r="O67" s="6">
        <v>0.37</v>
      </c>
      <c r="P67" s="43"/>
      <c r="Q67" s="43"/>
      <c r="R67" s="43"/>
      <c r="S67" s="43"/>
      <c r="T67" s="2">
        <v>6.7505202293395996</v>
      </c>
      <c r="U67" s="11">
        <v>0.41150625000000002</v>
      </c>
      <c r="V67" s="11">
        <v>1</v>
      </c>
      <c r="W67" s="11">
        <v>2.7778812651246789</v>
      </c>
      <c r="X67" s="11">
        <v>0</v>
      </c>
      <c r="Y67" s="19">
        <v>0</v>
      </c>
      <c r="Z67" s="11">
        <f t="shared" si="0"/>
        <v>2.7778812651246789</v>
      </c>
      <c r="AA67" s="46"/>
      <c r="AC67" s="3">
        <v>33.701886056130014</v>
      </c>
      <c r="AD67" s="47" t="s">
        <v>128</v>
      </c>
      <c r="AE67" s="3">
        <v>29.887505679213806</v>
      </c>
      <c r="AF67" s="47" t="s">
        <v>128</v>
      </c>
      <c r="AG67" s="54"/>
      <c r="AH67" s="54"/>
    </row>
    <row r="68" spans="1:34" x14ac:dyDescent="0.25">
      <c r="A68" s="41">
        <v>184</v>
      </c>
      <c r="B68" s="43"/>
      <c r="C68" s="43"/>
      <c r="D68" s="24"/>
      <c r="E68" s="43"/>
      <c r="F68" s="43"/>
      <c r="G68" s="43"/>
      <c r="H68" s="43"/>
      <c r="I68" s="43"/>
      <c r="J68" s="43"/>
      <c r="K68" s="43"/>
      <c r="L68" s="43"/>
      <c r="M68" s="64"/>
      <c r="N68" s="5">
        <v>620</v>
      </c>
      <c r="O68" s="6">
        <v>0.41</v>
      </c>
      <c r="P68" s="43"/>
      <c r="Q68" s="43"/>
      <c r="R68" s="43"/>
      <c r="S68" s="43"/>
      <c r="T68" s="2">
        <v>8.2905511856079102</v>
      </c>
      <c r="U68" s="11">
        <v>0.44593125</v>
      </c>
      <c r="V68" s="11">
        <v>1</v>
      </c>
      <c r="W68" s="11">
        <v>3.6970158533871174</v>
      </c>
      <c r="X68" s="11">
        <v>0</v>
      </c>
      <c r="Y68" s="19">
        <v>0</v>
      </c>
      <c r="Z68" s="11">
        <f t="shared" si="0"/>
        <v>3.6970158533871174</v>
      </c>
      <c r="AA68" s="46"/>
      <c r="AC68" s="3">
        <v>37.398901909517129</v>
      </c>
      <c r="AD68" s="47" t="s">
        <v>128</v>
      </c>
      <c r="AE68" s="3">
        <v>33.571620316588636</v>
      </c>
      <c r="AF68" s="47" t="s">
        <v>128</v>
      </c>
      <c r="AG68" s="54"/>
      <c r="AH68" s="54"/>
    </row>
    <row r="69" spans="1:34" x14ac:dyDescent="0.25">
      <c r="A69" s="41">
        <v>185</v>
      </c>
      <c r="B69" s="43"/>
      <c r="C69" s="43"/>
      <c r="D69" s="24"/>
      <c r="E69" s="43"/>
      <c r="F69" s="43"/>
      <c r="G69" s="43"/>
      <c r="H69" s="43"/>
      <c r="I69" s="43"/>
      <c r="J69" s="43"/>
      <c r="K69" s="43"/>
      <c r="L69" s="43"/>
      <c r="M69" s="64"/>
      <c r="N69" s="5">
        <v>640</v>
      </c>
      <c r="O69" s="6">
        <v>0.45</v>
      </c>
      <c r="P69" s="43"/>
      <c r="Q69" s="43"/>
      <c r="R69" s="43"/>
      <c r="S69" s="43"/>
      <c r="T69" s="2">
        <v>9.8011875152587891</v>
      </c>
      <c r="U69" s="11">
        <v>0.48035624999999998</v>
      </c>
      <c r="V69" s="11">
        <v>1</v>
      </c>
      <c r="W69" s="11">
        <v>4.7080616803765292</v>
      </c>
      <c r="X69" s="11">
        <v>0</v>
      </c>
      <c r="Y69" s="19">
        <v>0</v>
      </c>
      <c r="Z69" s="11">
        <f t="shared" si="0"/>
        <v>4.7080616803765292</v>
      </c>
      <c r="AA69" s="46"/>
      <c r="AC69" s="3">
        <v>42.162352550839266</v>
      </c>
      <c r="AD69" s="47" t="s">
        <v>128</v>
      </c>
      <c r="AE69" s="3">
        <v>38.322169741898485</v>
      </c>
      <c r="AF69" s="47" t="s">
        <v>128</v>
      </c>
      <c r="AG69" s="54"/>
      <c r="AH69" s="54"/>
    </row>
    <row r="70" spans="1:34" x14ac:dyDescent="0.25">
      <c r="A70" s="41">
        <v>186</v>
      </c>
      <c r="B70" s="43"/>
      <c r="C70" s="43"/>
      <c r="D70" s="24"/>
      <c r="E70" s="43"/>
      <c r="F70" s="43"/>
      <c r="G70" s="43"/>
      <c r="H70" s="43"/>
      <c r="I70" s="43"/>
      <c r="J70" s="43"/>
      <c r="K70" s="43"/>
      <c r="L70" s="43"/>
      <c r="M70" s="63" t="s">
        <v>21</v>
      </c>
      <c r="N70" s="5">
        <v>660</v>
      </c>
      <c r="O70" s="6">
        <v>0.49</v>
      </c>
      <c r="P70" s="43"/>
      <c r="Q70" s="62">
        <v>77</v>
      </c>
      <c r="R70" s="43"/>
      <c r="S70" s="43"/>
      <c r="T70" s="2">
        <v>5.8991212844848633</v>
      </c>
      <c r="U70" s="11">
        <v>0.51478124999999997</v>
      </c>
      <c r="V70" s="11">
        <v>1</v>
      </c>
      <c r="W70" s="11">
        <v>3.0367570287287236</v>
      </c>
      <c r="X70" s="11">
        <v>0</v>
      </c>
      <c r="Y70" s="19">
        <v>0</v>
      </c>
      <c r="Z70" s="11">
        <f t="shared" ref="Z70:Z133" si="1">W70+X70</f>
        <v>3.0367570287287236</v>
      </c>
      <c r="AA70" s="46"/>
      <c r="AC70" s="3">
        <v>45.270562686126311</v>
      </c>
      <c r="AD70" s="47" t="s">
        <v>128</v>
      </c>
      <c r="AE70" s="3">
        <v>41.417478661173242</v>
      </c>
      <c r="AF70" s="47" t="s">
        <v>128</v>
      </c>
      <c r="AG70" s="54"/>
      <c r="AH70" s="54"/>
    </row>
    <row r="71" spans="1:34" x14ac:dyDescent="0.25">
      <c r="A71" s="41">
        <v>187</v>
      </c>
      <c r="B71" s="43"/>
      <c r="C71" s="43"/>
      <c r="D71" s="24"/>
      <c r="E71" s="45">
        <v>8.6875</v>
      </c>
      <c r="F71" s="45">
        <v>19.505662159486199</v>
      </c>
      <c r="G71" s="45">
        <v>22.6249897544179</v>
      </c>
      <c r="H71" s="45">
        <v>16.540238249928599</v>
      </c>
      <c r="I71" s="45">
        <v>16.930746359803724</v>
      </c>
      <c r="J71" s="45">
        <v>15.326369634906982</v>
      </c>
      <c r="K71" s="45">
        <v>14.502485354552594</v>
      </c>
      <c r="L71" s="43"/>
      <c r="M71" s="64"/>
      <c r="N71" s="5">
        <v>680</v>
      </c>
      <c r="O71" s="6">
        <v>0.51</v>
      </c>
      <c r="P71" s="43"/>
      <c r="Q71" s="43"/>
      <c r="R71" s="43"/>
      <c r="S71" s="43"/>
      <c r="T71" s="2">
        <v>3.5961766242980957</v>
      </c>
      <c r="U71" s="11">
        <v>0.55781249999999993</v>
      </c>
      <c r="V71" s="11">
        <v>1</v>
      </c>
      <c r="W71" s="11">
        <v>2.0059922732412812</v>
      </c>
      <c r="X71" s="11">
        <v>0</v>
      </c>
      <c r="Y71" s="19">
        <v>0</v>
      </c>
      <c r="Z71" s="11">
        <f t="shared" si="1"/>
        <v>2.0059922732412812</v>
      </c>
      <c r="AA71" s="46"/>
      <c r="AC71" s="3">
        <v>47.297189243636375</v>
      </c>
      <c r="AD71" s="45">
        <v>45.331079508501901</v>
      </c>
      <c r="AE71" s="3">
        <v>43.431204002671016</v>
      </c>
      <c r="AF71" s="45">
        <v>38.17678708638023</v>
      </c>
      <c r="AG71" s="54"/>
      <c r="AH71" s="54"/>
    </row>
    <row r="72" spans="1:34" x14ac:dyDescent="0.25">
      <c r="A72" s="41">
        <v>188</v>
      </c>
      <c r="B72" s="4">
        <v>7</v>
      </c>
      <c r="C72" s="4">
        <v>0</v>
      </c>
      <c r="D72" s="24"/>
      <c r="E72" s="43"/>
      <c r="F72" s="43"/>
      <c r="G72" s="43"/>
      <c r="H72" s="43"/>
      <c r="I72" s="43"/>
      <c r="J72" s="43"/>
      <c r="K72" s="43"/>
      <c r="L72" s="43"/>
      <c r="M72" s="64"/>
      <c r="N72" s="5">
        <v>700</v>
      </c>
      <c r="O72" s="7">
        <v>0.53</v>
      </c>
      <c r="P72" s="43"/>
      <c r="Q72" s="43"/>
      <c r="R72" s="43"/>
      <c r="S72" s="43"/>
      <c r="T72" s="2">
        <v>5.9475874900817871</v>
      </c>
      <c r="U72" s="11">
        <v>0.58363125000000005</v>
      </c>
      <c r="V72" s="11">
        <v>1</v>
      </c>
      <c r="W72" s="11">
        <v>3.4711979213207962</v>
      </c>
      <c r="X72" s="11">
        <v>2.4674999999999994</v>
      </c>
      <c r="Y72" s="19">
        <v>0</v>
      </c>
      <c r="Z72" s="11">
        <f t="shared" si="1"/>
        <v>5.9386979213207951</v>
      </c>
      <c r="AA72" s="46"/>
      <c r="AC72" s="3">
        <v>46.240102227163788</v>
      </c>
      <c r="AD72" s="47" t="s">
        <v>128</v>
      </c>
      <c r="AE72" s="3">
        <v>42.361215770186142</v>
      </c>
      <c r="AF72" s="47" t="s">
        <v>128</v>
      </c>
      <c r="AG72" s="54"/>
      <c r="AH72" s="54"/>
    </row>
    <row r="73" spans="1:34" x14ac:dyDescent="0.25">
      <c r="A73" s="41">
        <v>189</v>
      </c>
      <c r="B73" s="43"/>
      <c r="C73" s="43"/>
      <c r="D73" s="24"/>
      <c r="E73" s="45">
        <v>11.2125</v>
      </c>
      <c r="F73" s="45">
        <v>18.817481122181398</v>
      </c>
      <c r="G73" s="45">
        <v>22.985712836234775</v>
      </c>
      <c r="H73" s="45">
        <v>16.588068808596077</v>
      </c>
      <c r="I73" s="45">
        <v>16.626895696246475</v>
      </c>
      <c r="J73" s="45">
        <v>14.968386142091942</v>
      </c>
      <c r="K73" s="45">
        <v>14.251184789754547</v>
      </c>
      <c r="L73" s="43"/>
      <c r="M73" s="64"/>
      <c r="N73" s="5">
        <v>720</v>
      </c>
      <c r="O73" s="6">
        <v>0.51</v>
      </c>
      <c r="P73" s="43"/>
      <c r="Q73" s="43"/>
      <c r="R73" s="43"/>
      <c r="S73" s="43"/>
      <c r="T73" s="2">
        <v>6.2335667610168457</v>
      </c>
      <c r="U73" s="11">
        <v>0.55781249999999993</v>
      </c>
      <c r="V73" s="11">
        <v>1</v>
      </c>
      <c r="W73" s="11">
        <v>3.4771614588797086</v>
      </c>
      <c r="X73" s="11">
        <v>0</v>
      </c>
      <c r="Y73" s="19">
        <v>0</v>
      </c>
      <c r="Z73" s="11">
        <f t="shared" si="1"/>
        <v>3.4771614588797086</v>
      </c>
      <c r="AA73" s="46"/>
      <c r="AC73" s="3">
        <v>49.921802595389366</v>
      </c>
      <c r="AD73" s="45">
        <v>42.38246169896324</v>
      </c>
      <c r="AE73" s="3">
        <v>46.030014922399431</v>
      </c>
      <c r="AF73" s="45">
        <v>35.779881975621905</v>
      </c>
      <c r="AG73" s="54"/>
      <c r="AH73" s="54"/>
    </row>
    <row r="74" spans="1:34" x14ac:dyDescent="0.25">
      <c r="A74" s="41">
        <v>190</v>
      </c>
      <c r="B74" s="43"/>
      <c r="C74" s="43"/>
      <c r="D74" s="24"/>
      <c r="E74" s="43"/>
      <c r="F74" s="43"/>
      <c r="G74" s="43"/>
      <c r="H74" s="43"/>
      <c r="I74" s="43"/>
      <c r="J74" s="43"/>
      <c r="K74" s="43"/>
      <c r="L74" s="43"/>
      <c r="M74" s="64"/>
      <c r="N74" s="5">
        <v>740</v>
      </c>
      <c r="O74" s="6">
        <v>0.52</v>
      </c>
      <c r="P74" s="43"/>
      <c r="Q74" s="43"/>
      <c r="R74" s="43"/>
      <c r="S74" s="43"/>
      <c r="T74" s="2">
        <v>7.8731985092163086</v>
      </c>
      <c r="U74" s="11">
        <v>0.55781249999999993</v>
      </c>
      <c r="V74" s="11">
        <v>1</v>
      </c>
      <c r="W74" s="11">
        <v>4.3917685434222218</v>
      </c>
      <c r="X74" s="11">
        <v>0</v>
      </c>
      <c r="Y74" s="19">
        <v>0</v>
      </c>
      <c r="Z74" s="11">
        <f t="shared" si="1"/>
        <v>4.3917685434222218</v>
      </c>
      <c r="AA74" s="46"/>
      <c r="AC74" s="3">
        <v>54.351489209767749</v>
      </c>
      <c r="AD74" s="47" t="s">
        <v>128</v>
      </c>
      <c r="AE74" s="3">
        <v>50.446800320765526</v>
      </c>
      <c r="AF74" s="47" t="s">
        <v>128</v>
      </c>
      <c r="AG74" s="54"/>
      <c r="AH74" s="54"/>
    </row>
    <row r="75" spans="1:34" x14ac:dyDescent="0.25">
      <c r="A75" s="41">
        <v>191</v>
      </c>
      <c r="B75" s="43"/>
      <c r="C75" s="43"/>
      <c r="D75" s="24"/>
      <c r="E75" s="43"/>
      <c r="F75" s="43"/>
      <c r="G75" s="43"/>
      <c r="H75" s="43"/>
      <c r="I75" s="43"/>
      <c r="J75" s="43"/>
      <c r="K75" s="43"/>
      <c r="L75" s="43"/>
      <c r="M75" s="64"/>
      <c r="N75" s="5">
        <v>760</v>
      </c>
      <c r="O75" s="6">
        <v>0.51</v>
      </c>
      <c r="P75" s="43"/>
      <c r="Q75" s="43"/>
      <c r="R75" s="43"/>
      <c r="S75" s="43"/>
      <c r="T75" s="2">
        <v>6.9537339210510254</v>
      </c>
      <c r="U75" s="11">
        <v>0.55781249999999993</v>
      </c>
      <c r="V75" s="11">
        <v>0.96866000907413641</v>
      </c>
      <c r="W75" s="11">
        <v>3.7573156481468692</v>
      </c>
      <c r="X75" s="11">
        <v>0</v>
      </c>
      <c r="Y75" s="19">
        <v>0</v>
      </c>
      <c r="Z75" s="11">
        <f t="shared" si="1"/>
        <v>3.7573156481468692</v>
      </c>
      <c r="AA75" s="46"/>
      <c r="AC75" s="3">
        <v>57.961421054897464</v>
      </c>
      <c r="AD75" s="47" t="s">
        <v>128</v>
      </c>
      <c r="AE75" s="3">
        <v>54.489118404176025</v>
      </c>
      <c r="AF75" s="47" t="s">
        <v>128</v>
      </c>
      <c r="AG75" s="54"/>
      <c r="AH75" s="54"/>
    </row>
    <row r="76" spans="1:34" x14ac:dyDescent="0.25">
      <c r="A76" s="41">
        <v>192</v>
      </c>
      <c r="B76" s="43"/>
      <c r="C76" s="43"/>
      <c r="D76" s="24"/>
      <c r="E76" s="45">
        <v>7.8500000000000014</v>
      </c>
      <c r="F76" s="45">
        <v>16.5624559927459</v>
      </c>
      <c r="G76" s="45">
        <v>22.035721675188174</v>
      </c>
      <c r="H76" s="45">
        <v>16.441738718354699</v>
      </c>
      <c r="I76" s="45">
        <v>16.643139989444901</v>
      </c>
      <c r="J76" s="45">
        <v>15.118185265615161</v>
      </c>
      <c r="K76" s="45">
        <v>14.398022326284739</v>
      </c>
      <c r="L76" s="43"/>
      <c r="M76" s="63" t="s">
        <v>85</v>
      </c>
      <c r="N76" s="5">
        <v>780</v>
      </c>
      <c r="O76" s="6">
        <v>0.5</v>
      </c>
      <c r="P76" s="43"/>
      <c r="Q76" s="62">
        <v>98</v>
      </c>
      <c r="R76" s="43"/>
      <c r="S76" s="43"/>
      <c r="T76" s="2">
        <v>6.5365676879882813</v>
      </c>
      <c r="U76" s="11">
        <v>0.55781249999999993</v>
      </c>
      <c r="V76" s="11">
        <v>0.89290469493151603</v>
      </c>
      <c r="W76" s="11">
        <v>3.2556904936112967</v>
      </c>
      <c r="X76" s="11">
        <v>0</v>
      </c>
      <c r="Y76" s="19">
        <v>0</v>
      </c>
      <c r="Z76" s="11">
        <f t="shared" si="1"/>
        <v>3.2556904936112967</v>
      </c>
      <c r="AA76" s="46"/>
      <c r="AC76" s="3">
        <v>61.10338978437742</v>
      </c>
      <c r="AD76" s="45">
        <v>57.480250841133667</v>
      </c>
      <c r="AE76" s="3">
        <v>58.063473371936766</v>
      </c>
      <c r="AF76" s="45">
        <v>51.247945380691363</v>
      </c>
      <c r="AG76" s="54"/>
      <c r="AH76" s="54"/>
    </row>
    <row r="77" spans="1:34" x14ac:dyDescent="0.25">
      <c r="A77" s="41">
        <v>193</v>
      </c>
      <c r="B77" s="4">
        <v>15</v>
      </c>
      <c r="C77" s="43"/>
      <c r="D77" s="24"/>
      <c r="E77" s="43"/>
      <c r="F77" s="43"/>
      <c r="G77" s="43"/>
      <c r="H77" s="43"/>
      <c r="I77" s="43"/>
      <c r="J77" s="43"/>
      <c r="K77" s="43"/>
      <c r="L77" s="43"/>
      <c r="M77" s="64"/>
      <c r="N77" s="5">
        <v>800</v>
      </c>
      <c r="O77" s="7">
        <v>0.49</v>
      </c>
      <c r="P77" s="43"/>
      <c r="Q77" s="43"/>
      <c r="R77" s="43"/>
      <c r="S77" s="43"/>
      <c r="T77" s="2">
        <v>6.560150146484375</v>
      </c>
      <c r="U77" s="11">
        <v>0.5492062499999999</v>
      </c>
      <c r="V77" s="11">
        <v>0.8320699673880364</v>
      </c>
      <c r="W77" s="11">
        <v>2.9978444676599652</v>
      </c>
      <c r="X77" s="11">
        <v>3.5623056788244098</v>
      </c>
      <c r="Y77" s="19">
        <v>0</v>
      </c>
      <c r="Z77" s="11">
        <f t="shared" si="1"/>
        <v>6.560150146484375</v>
      </c>
      <c r="AA77" s="46"/>
      <c r="AC77" s="3">
        <v>53.597652058419527</v>
      </c>
      <c r="AD77" s="47" t="s">
        <v>128</v>
      </c>
      <c r="AE77" s="3">
        <v>50.990121884259651</v>
      </c>
      <c r="AF77" s="47" t="s">
        <v>128</v>
      </c>
      <c r="AG77" s="54"/>
      <c r="AH77" s="54"/>
    </row>
    <row r="78" spans="1:34" x14ac:dyDescent="0.25">
      <c r="A78" s="41">
        <v>194</v>
      </c>
      <c r="B78" s="43"/>
      <c r="C78" s="43"/>
      <c r="D78" s="24"/>
      <c r="E78" s="43"/>
      <c r="F78" s="43"/>
      <c r="G78" s="43"/>
      <c r="H78" s="43"/>
      <c r="I78" s="43"/>
      <c r="J78" s="43"/>
      <c r="K78" s="43"/>
      <c r="L78" s="43"/>
      <c r="M78" s="64"/>
      <c r="N78" s="5">
        <v>820</v>
      </c>
      <c r="O78" s="6">
        <v>0.48</v>
      </c>
      <c r="P78" s="43"/>
      <c r="Q78" s="43"/>
      <c r="R78" s="43"/>
      <c r="S78" s="43"/>
      <c r="T78" s="2">
        <v>6.0627589225769043</v>
      </c>
      <c r="U78" s="11">
        <v>0.55781249999999993</v>
      </c>
      <c r="V78" s="11">
        <v>1</v>
      </c>
      <c r="W78" s="11">
        <v>3.3818827114999288</v>
      </c>
      <c r="X78" s="11">
        <v>1.02769432117559</v>
      </c>
      <c r="Y78" s="19">
        <v>0</v>
      </c>
      <c r="Z78" s="11">
        <f t="shared" si="1"/>
        <v>4.4095770326755188</v>
      </c>
      <c r="AA78" s="46"/>
      <c r="AC78" s="3">
        <v>56.940487715267224</v>
      </c>
      <c r="AD78" s="47" t="s">
        <v>128</v>
      </c>
      <c r="AE78" s="3">
        <v>54.765343779388132</v>
      </c>
      <c r="AF78" s="47" t="s">
        <v>128</v>
      </c>
      <c r="AG78" s="54"/>
      <c r="AH78" s="54"/>
    </row>
    <row r="79" spans="1:34" x14ac:dyDescent="0.25">
      <c r="A79" s="41">
        <v>195</v>
      </c>
      <c r="B79" s="43"/>
      <c r="C79" s="4">
        <v>0</v>
      </c>
      <c r="D79" s="24"/>
      <c r="E79" s="43"/>
      <c r="F79" s="43"/>
      <c r="G79" s="43"/>
      <c r="H79" s="43"/>
      <c r="I79" s="43"/>
      <c r="J79" s="43"/>
      <c r="K79" s="43"/>
      <c r="L79" s="43"/>
      <c r="M79" s="64"/>
      <c r="N79" s="5">
        <v>840</v>
      </c>
      <c r="O79" s="6">
        <v>0.47</v>
      </c>
      <c r="P79" s="43"/>
      <c r="Q79" s="43"/>
      <c r="R79" s="14">
        <v>0</v>
      </c>
      <c r="S79" s="43"/>
      <c r="T79" s="2">
        <v>6.0211834907531738</v>
      </c>
      <c r="U79" s="11">
        <v>0.55781249999999993</v>
      </c>
      <c r="V79" s="11">
        <v>0.95768551779968836</v>
      </c>
      <c r="W79" s="11">
        <v>3.2165701277998013</v>
      </c>
      <c r="X79" s="11">
        <v>0</v>
      </c>
      <c r="Y79" s="19">
        <v>0</v>
      </c>
      <c r="Z79" s="11">
        <f t="shared" si="1"/>
        <v>3.2165701277998013</v>
      </c>
      <c r="AA79" s="46"/>
      <c r="AC79" s="3">
        <v>60.057936178857474</v>
      </c>
      <c r="AD79" s="47" t="s">
        <v>128</v>
      </c>
      <c r="AE79" s="3">
        <v>58.315178481259167</v>
      </c>
      <c r="AF79" s="47" t="s">
        <v>128</v>
      </c>
      <c r="AG79" s="54"/>
      <c r="AH79" s="54"/>
    </row>
    <row r="80" spans="1:34" x14ac:dyDescent="0.25">
      <c r="A80" s="41">
        <v>196</v>
      </c>
      <c r="B80" s="4">
        <v>2</v>
      </c>
      <c r="C80" s="43"/>
      <c r="D80" s="24"/>
      <c r="E80" s="45">
        <v>11.2</v>
      </c>
      <c r="F80" s="45">
        <v>16.713069396359749</v>
      </c>
      <c r="G80" s="45">
        <v>21.957677340198799</v>
      </c>
      <c r="H80" s="45">
        <v>16.437886652565975</v>
      </c>
      <c r="I80" s="45">
        <v>16.460859920081351</v>
      </c>
      <c r="J80" s="45">
        <v>14.820852486632125</v>
      </c>
      <c r="K80" s="45">
        <v>14.183831159458466</v>
      </c>
      <c r="L80" s="43"/>
      <c r="M80" s="63" t="s">
        <v>22</v>
      </c>
      <c r="N80" s="5">
        <v>860</v>
      </c>
      <c r="O80" s="6">
        <v>0.46</v>
      </c>
      <c r="P80" s="43"/>
      <c r="Q80" s="62">
        <v>114</v>
      </c>
      <c r="R80" s="43"/>
      <c r="S80" s="43"/>
      <c r="T80" s="2">
        <v>7.9740548133850098</v>
      </c>
      <c r="U80" s="11">
        <v>0.55781249999999993</v>
      </c>
      <c r="V80" s="11">
        <v>0.8999467947422668</v>
      </c>
      <c r="W80" s="11">
        <v>4.002988047085279</v>
      </c>
      <c r="X80" s="11">
        <v>0.75</v>
      </c>
      <c r="Y80" s="19">
        <v>0</v>
      </c>
      <c r="Z80" s="11">
        <f t="shared" si="1"/>
        <v>4.752988047085279</v>
      </c>
      <c r="AA80" s="46"/>
      <c r="AC80" s="3">
        <v>62.699829734961142</v>
      </c>
      <c r="AD80" s="45">
        <v>52.24909983262642</v>
      </c>
      <c r="AE80" s="3">
        <v>61.389458275643619</v>
      </c>
      <c r="AF80" s="45">
        <v>47.856084472501777</v>
      </c>
      <c r="AG80" s="54"/>
      <c r="AH80" s="54"/>
    </row>
    <row r="81" spans="1:34" x14ac:dyDescent="0.25">
      <c r="A81" s="41">
        <v>197</v>
      </c>
      <c r="B81" s="43"/>
      <c r="C81" s="43"/>
      <c r="D81" s="24"/>
      <c r="E81" s="43"/>
      <c r="F81" s="43"/>
      <c r="G81" s="43"/>
      <c r="H81" s="43"/>
      <c r="I81" s="43"/>
      <c r="J81" s="43"/>
      <c r="K81" s="43"/>
      <c r="L81" s="43"/>
      <c r="M81" s="64"/>
      <c r="N81" s="5">
        <v>880</v>
      </c>
      <c r="O81" s="6">
        <v>0.45</v>
      </c>
      <c r="P81" s="43"/>
      <c r="Q81" s="43"/>
      <c r="R81" s="43"/>
      <c r="S81" s="43"/>
      <c r="T81" s="2">
        <v>6.3704409599304199</v>
      </c>
      <c r="U81" s="11">
        <v>0.55781249999999993</v>
      </c>
      <c r="V81" s="11">
        <v>0.85452118391253062</v>
      </c>
      <c r="W81" s="11">
        <v>3.0365509377367017</v>
      </c>
      <c r="X81" s="11">
        <v>0</v>
      </c>
      <c r="Y81" s="19">
        <v>0</v>
      </c>
      <c r="Z81" s="11">
        <f t="shared" si="1"/>
        <v>3.0365509377367017</v>
      </c>
      <c r="AA81" s="46"/>
      <c r="AC81" s="3">
        <v>65.66233739129612</v>
      </c>
      <c r="AD81" s="47" t="s">
        <v>128</v>
      </c>
      <c r="AE81" s="3">
        <v>64.784352170259382</v>
      </c>
      <c r="AF81" s="47" t="s">
        <v>128</v>
      </c>
      <c r="AG81" s="54"/>
      <c r="AH81" s="54"/>
    </row>
    <row r="82" spans="1:34" x14ac:dyDescent="0.25">
      <c r="A82" s="41">
        <v>198</v>
      </c>
      <c r="B82" s="43"/>
      <c r="C82" s="43"/>
      <c r="D82" s="24"/>
      <c r="E82" s="43"/>
      <c r="F82" s="43"/>
      <c r="G82" s="43"/>
      <c r="H82" s="43"/>
      <c r="I82" s="43"/>
      <c r="J82" s="43"/>
      <c r="K82" s="43"/>
      <c r="L82" s="43"/>
      <c r="M82" s="64"/>
      <c r="N82" s="5">
        <v>900</v>
      </c>
      <c r="O82" s="6">
        <v>0.43</v>
      </c>
      <c r="P82" s="43"/>
      <c r="Q82" s="43"/>
      <c r="R82" s="43"/>
      <c r="S82" s="43"/>
      <c r="T82" s="2">
        <v>7.2474818229675293</v>
      </c>
      <c r="U82" s="11">
        <v>0.55781249999999993</v>
      </c>
      <c r="V82" s="11">
        <v>0.80463696734808754</v>
      </c>
      <c r="W82" s="11">
        <v>3.2529347981166317</v>
      </c>
      <c r="X82" s="11">
        <v>0</v>
      </c>
      <c r="Y82" s="19">
        <v>0</v>
      </c>
      <c r="Z82" s="11">
        <f t="shared" si="1"/>
        <v>3.2529347981166317</v>
      </c>
      <c r="AA82" s="46"/>
      <c r="AC82" s="3">
        <v>68.845247998258159</v>
      </c>
      <c r="AD82" s="47" t="s">
        <v>128</v>
      </c>
      <c r="AE82" s="3">
        <v>68.399649015502206</v>
      </c>
      <c r="AF82" s="47" t="s">
        <v>128</v>
      </c>
      <c r="AG82" s="54"/>
      <c r="AH82" s="54"/>
    </row>
    <row r="83" spans="1:34" x14ac:dyDescent="0.25">
      <c r="A83" s="41">
        <v>199</v>
      </c>
      <c r="B83" s="43"/>
      <c r="C83" s="43"/>
      <c r="D83" s="24"/>
      <c r="E83" s="45">
        <v>8.375</v>
      </c>
      <c r="F83" s="45">
        <v>15.923354619364549</v>
      </c>
      <c r="G83" s="45">
        <v>21.463624043020701</v>
      </c>
      <c r="H83" s="45">
        <v>16.257563767692027</v>
      </c>
      <c r="I83" s="45">
        <v>16.720868883871599</v>
      </c>
      <c r="J83" s="45">
        <v>15.351543197266098</v>
      </c>
      <c r="K83" s="45">
        <v>14.572244605340174</v>
      </c>
      <c r="L83" s="43"/>
      <c r="M83" s="64"/>
      <c r="N83" s="5">
        <v>910</v>
      </c>
      <c r="O83" s="7">
        <v>0.35</v>
      </c>
      <c r="P83" s="43"/>
      <c r="Q83" s="43"/>
      <c r="R83" s="43"/>
      <c r="S83" s="43"/>
      <c r="T83" s="2">
        <v>7.3876214027404785</v>
      </c>
      <c r="U83" s="11">
        <v>0.55781249999999993</v>
      </c>
      <c r="V83" s="11">
        <v>0.73870912468948469</v>
      </c>
      <c r="W83" s="11">
        <v>3.0441520193190508</v>
      </c>
      <c r="X83" s="11">
        <v>0</v>
      </c>
      <c r="Y83" s="19">
        <v>0</v>
      </c>
      <c r="Z83" s="11">
        <f t="shared" si="1"/>
        <v>3.0441520193190508</v>
      </c>
      <c r="AA83" s="46"/>
      <c r="AC83" s="3">
        <v>71.835916358005306</v>
      </c>
      <c r="AD83" s="45">
        <v>60.878872709768181</v>
      </c>
      <c r="AE83" s="3">
        <v>71.606510494389752</v>
      </c>
      <c r="AF83" s="45">
        <v>57.389461984537014</v>
      </c>
      <c r="AG83" s="54"/>
      <c r="AH83" s="54"/>
    </row>
    <row r="84" spans="1:34" x14ac:dyDescent="0.25">
      <c r="A84" s="41">
        <v>200</v>
      </c>
      <c r="B84" s="43"/>
      <c r="C84" s="4">
        <v>3.4</v>
      </c>
      <c r="D84" s="24"/>
      <c r="E84" s="43"/>
      <c r="F84" s="43"/>
      <c r="G84" s="43"/>
      <c r="H84" s="43"/>
      <c r="I84" s="43"/>
      <c r="J84" s="43"/>
      <c r="K84" s="43"/>
      <c r="L84" s="43"/>
      <c r="M84" s="63" t="s">
        <v>23</v>
      </c>
      <c r="N84" s="5">
        <v>920</v>
      </c>
      <c r="O84" s="7">
        <v>0.5</v>
      </c>
      <c r="P84" s="43"/>
      <c r="Q84" s="62">
        <v>119</v>
      </c>
      <c r="R84" s="14">
        <v>0</v>
      </c>
      <c r="S84" s="43"/>
      <c r="T84" s="2">
        <v>6.9454994201660156</v>
      </c>
      <c r="U84" s="11">
        <v>0.42871874999999993</v>
      </c>
      <c r="V84" s="11">
        <v>0.68295276383365755</v>
      </c>
      <c r="W84" s="11">
        <v>2.0336051080569044</v>
      </c>
      <c r="X84" s="11">
        <v>0.15475900115636021</v>
      </c>
      <c r="Y84" s="19">
        <v>0</v>
      </c>
      <c r="Z84" s="11">
        <f t="shared" si="1"/>
        <v>2.1883641092132646</v>
      </c>
      <c r="AA84" s="46"/>
      <c r="AC84" s="3">
        <v>70.596080118084714</v>
      </c>
      <c r="AD84" s="47" t="s">
        <v>128</v>
      </c>
      <c r="AE84" s="3">
        <v>70.58286737360956</v>
      </c>
      <c r="AF84" s="47" t="s">
        <v>128</v>
      </c>
      <c r="AG84" s="54"/>
      <c r="AH84" s="54"/>
    </row>
    <row r="85" spans="1:34" x14ac:dyDescent="0.25">
      <c r="A85" s="41">
        <v>201</v>
      </c>
      <c r="B85" s="4">
        <v>1.5</v>
      </c>
      <c r="C85" s="43"/>
      <c r="D85" s="24"/>
      <c r="E85" s="45">
        <v>12.7</v>
      </c>
      <c r="F85" s="45">
        <v>15.654799372723776</v>
      </c>
      <c r="G85" s="45">
        <v>20.784454053400999</v>
      </c>
      <c r="H85" s="45">
        <v>15.768485842649666</v>
      </c>
      <c r="I85" s="45">
        <v>16.458440465616249</v>
      </c>
      <c r="J85" s="45">
        <v>15.029171297700275</v>
      </c>
      <c r="K85" s="45">
        <v>14.41983628590774</v>
      </c>
      <c r="L85" s="43"/>
      <c r="M85" s="64"/>
      <c r="N85" s="5">
        <v>930</v>
      </c>
      <c r="O85" s="6">
        <v>0.42</v>
      </c>
      <c r="P85" s="43"/>
      <c r="Q85" s="43"/>
      <c r="R85" s="43"/>
      <c r="S85" s="43"/>
      <c r="T85" s="2">
        <v>6.8643474578857422</v>
      </c>
      <c r="U85" s="11">
        <v>0.55781249999999993</v>
      </c>
      <c r="V85" s="11">
        <v>0.71745575064514777</v>
      </c>
      <c r="W85" s="11">
        <v>2.7471515691201405</v>
      </c>
      <c r="X85" s="11">
        <v>0.5625</v>
      </c>
      <c r="Y85" s="19">
        <v>0</v>
      </c>
      <c r="Z85" s="11">
        <f t="shared" si="1"/>
        <v>3.3096515691201405</v>
      </c>
      <c r="AA85" s="46"/>
      <c r="AC85" s="3">
        <v>72.364641782401037</v>
      </c>
      <c r="AD85" s="45">
        <v>58.701782193676678</v>
      </c>
      <c r="AE85" s="3">
        <v>72.567622157066282</v>
      </c>
      <c r="AF85" s="45">
        <v>55.123965204856276</v>
      </c>
      <c r="AG85" s="54"/>
      <c r="AH85" s="54"/>
    </row>
    <row r="86" spans="1:34" x14ac:dyDescent="0.25">
      <c r="A86" s="41">
        <v>202</v>
      </c>
      <c r="B86" s="43"/>
      <c r="C86" s="43"/>
      <c r="D86" s="24"/>
      <c r="E86" s="43"/>
      <c r="F86" s="43"/>
      <c r="G86" s="43"/>
      <c r="H86" s="43"/>
      <c r="I86" s="43"/>
      <c r="J86" s="43"/>
      <c r="K86" s="43"/>
      <c r="L86" s="43"/>
      <c r="M86" s="63" t="s">
        <v>87</v>
      </c>
      <c r="N86" s="5">
        <v>940</v>
      </c>
      <c r="O86" s="6">
        <v>0.41</v>
      </c>
      <c r="P86" s="43"/>
      <c r="Q86" s="62">
        <v>120</v>
      </c>
      <c r="R86" s="43"/>
      <c r="S86" s="43"/>
      <c r="T86" s="2">
        <v>7.9068183898925781</v>
      </c>
      <c r="U86" s="11">
        <v>0.55781249999999993</v>
      </c>
      <c r="V86" s="11">
        <v>0.68853263000963993</v>
      </c>
      <c r="W86" s="11">
        <v>3.0367884040273005</v>
      </c>
      <c r="X86" s="11">
        <v>0</v>
      </c>
      <c r="Y86" s="19">
        <v>0</v>
      </c>
      <c r="Z86" s="11">
        <f t="shared" si="1"/>
        <v>3.0367884040273005</v>
      </c>
      <c r="AA86" s="46"/>
      <c r="AC86" s="3">
        <v>75.362803007026059</v>
      </c>
      <c r="AD86" s="47" t="s">
        <v>128</v>
      </c>
      <c r="AE86" s="3">
        <v>75.781976500831703</v>
      </c>
      <c r="AF86" s="47" t="s">
        <v>128</v>
      </c>
      <c r="AG86" s="54"/>
      <c r="AH86" s="54"/>
    </row>
    <row r="87" spans="1:34" x14ac:dyDescent="0.25">
      <c r="A87" s="41">
        <v>203</v>
      </c>
      <c r="B87" s="43"/>
      <c r="C87" s="43"/>
      <c r="D87" s="24"/>
      <c r="E87" s="43"/>
      <c r="F87" s="43"/>
      <c r="G87" s="43"/>
      <c r="H87" s="43"/>
      <c r="I87" s="43"/>
      <c r="J87" s="43"/>
      <c r="K87" s="43"/>
      <c r="L87" s="43"/>
      <c r="M87" s="64"/>
      <c r="N87" s="5">
        <v>950</v>
      </c>
      <c r="O87" s="7">
        <v>0.42</v>
      </c>
      <c r="P87" s="43"/>
      <c r="Q87" s="43"/>
      <c r="R87" s="43"/>
      <c r="S87" s="43"/>
      <c r="T87" s="2">
        <v>8.4961376190185547</v>
      </c>
      <c r="U87" s="11">
        <v>0.4947149999999999</v>
      </c>
      <c r="V87" s="11">
        <v>0.63481887848210583</v>
      </c>
      <c r="W87" s="11">
        <v>2.6682495846557193</v>
      </c>
      <c r="X87" s="11">
        <v>0</v>
      </c>
      <c r="Y87" s="19">
        <v>0</v>
      </c>
      <c r="Z87" s="11">
        <f t="shared" si="1"/>
        <v>2.6682495846557193</v>
      </c>
      <c r="AA87" s="46"/>
      <c r="AC87" s="3">
        <v>77.976441940240875</v>
      </c>
      <c r="AD87" s="47" t="s">
        <v>128</v>
      </c>
      <c r="AE87" s="3">
        <v>78.611808553186918</v>
      </c>
      <c r="AF87" s="47" t="s">
        <v>128</v>
      </c>
      <c r="AG87" s="54"/>
      <c r="AH87" s="54"/>
    </row>
    <row r="88" spans="1:34" x14ac:dyDescent="0.25">
      <c r="A88" s="41">
        <v>204</v>
      </c>
      <c r="B88" s="43"/>
      <c r="C88" s="43"/>
      <c r="D88" s="24"/>
      <c r="E88" s="43"/>
      <c r="F88" s="43"/>
      <c r="G88" s="43"/>
      <c r="H88" s="43"/>
      <c r="I88" s="43"/>
      <c r="J88" s="43"/>
      <c r="K88" s="43"/>
      <c r="L88" s="43"/>
      <c r="M88" s="64"/>
      <c r="N88" s="5">
        <v>955</v>
      </c>
      <c r="O88" s="6">
        <v>0.39</v>
      </c>
      <c r="P88" s="43"/>
      <c r="Q88" s="43"/>
      <c r="R88" s="43"/>
      <c r="S88" s="43"/>
      <c r="T88" s="2">
        <v>9.2478904724121094</v>
      </c>
      <c r="U88" s="11">
        <v>0.57093749999999999</v>
      </c>
      <c r="V88" s="11">
        <v>0.5824942391034108</v>
      </c>
      <c r="W88" s="11">
        <v>3.07555063194373</v>
      </c>
      <c r="X88" s="11">
        <v>0</v>
      </c>
      <c r="Y88" s="19">
        <v>0</v>
      </c>
      <c r="Z88" s="11">
        <f t="shared" si="1"/>
        <v>3.07555063194373</v>
      </c>
      <c r="AA88" s="46"/>
      <c r="AC88" s="3">
        <v>80.969675520725659</v>
      </c>
      <c r="AD88" s="47" t="s">
        <v>128</v>
      </c>
      <c r="AE88" s="3">
        <v>81.713138693241902</v>
      </c>
      <c r="AF88" s="47" t="s">
        <v>128</v>
      </c>
      <c r="AG88" s="54"/>
      <c r="AH88" s="54"/>
    </row>
    <row r="89" spans="1:34" x14ac:dyDescent="0.25">
      <c r="A89" s="41">
        <v>205</v>
      </c>
      <c r="B89" s="43"/>
      <c r="C89" s="43"/>
      <c r="D89" s="24"/>
      <c r="E89" s="45">
        <v>7.6999999999999993</v>
      </c>
      <c r="F89" s="45">
        <v>15.103294468870779</v>
      </c>
      <c r="G89" s="45">
        <v>20.109809811416799</v>
      </c>
      <c r="H89" s="45">
        <v>15.243258470054499</v>
      </c>
      <c r="I89" s="45">
        <v>16.591365601226375</v>
      </c>
      <c r="J89" s="45">
        <v>15.074107803870646</v>
      </c>
      <c r="K89" s="45">
        <v>14.468176890048674</v>
      </c>
      <c r="L89" s="43"/>
      <c r="M89" s="64"/>
      <c r="N89" s="5">
        <v>960</v>
      </c>
      <c r="O89" s="6">
        <v>0.36</v>
      </c>
      <c r="P89" s="43"/>
      <c r="Q89" s="43"/>
      <c r="R89" s="43"/>
      <c r="S89" s="43"/>
      <c r="T89" s="2">
        <v>8.3130416870117187</v>
      </c>
      <c r="U89" s="11">
        <v>0.57750000000000001</v>
      </c>
      <c r="V89" s="11">
        <v>0.52450666168170346</v>
      </c>
      <c r="W89" s="11">
        <v>2.5180419169725168</v>
      </c>
      <c r="X89" s="11">
        <v>0</v>
      </c>
      <c r="Y89" s="19">
        <v>0</v>
      </c>
      <c r="Z89" s="11">
        <f t="shared" si="1"/>
        <v>2.5180419169725168</v>
      </c>
      <c r="AA89" s="46"/>
      <c r="AC89" s="3">
        <v>83.411018447127233</v>
      </c>
      <c r="AD89" s="45">
        <v>71.455911748973762</v>
      </c>
      <c r="AE89" s="3">
        <v>84.262578179213676</v>
      </c>
      <c r="AF89" s="45">
        <v>68.299844372022818</v>
      </c>
      <c r="AG89" s="54"/>
      <c r="AH89" s="54"/>
    </row>
    <row r="90" spans="1:34" x14ac:dyDescent="0.25">
      <c r="A90" s="41">
        <v>206</v>
      </c>
      <c r="B90" s="43"/>
      <c r="C90" s="4">
        <v>12.1</v>
      </c>
      <c r="D90" s="24"/>
      <c r="E90" s="43"/>
      <c r="F90" s="43"/>
      <c r="G90" s="43"/>
      <c r="H90" s="43"/>
      <c r="I90" s="43"/>
      <c r="J90" s="43"/>
      <c r="K90" s="43"/>
      <c r="L90" s="43"/>
      <c r="M90" s="63" t="s">
        <v>87</v>
      </c>
      <c r="N90" s="5">
        <v>965</v>
      </c>
      <c r="O90" s="7">
        <v>0.21</v>
      </c>
      <c r="P90" s="43"/>
      <c r="Q90" s="62">
        <v>126</v>
      </c>
      <c r="R90" s="14">
        <v>19</v>
      </c>
      <c r="S90" s="43"/>
      <c r="T90" s="2">
        <v>9.1084089279174805</v>
      </c>
      <c r="U90" s="11">
        <v>0.32273625</v>
      </c>
      <c r="V90" s="11">
        <v>0.47836019770731558</v>
      </c>
      <c r="W90" s="11">
        <v>1.4061942102621787</v>
      </c>
      <c r="X90" s="11">
        <v>1.5203274417833477</v>
      </c>
      <c r="Y90" s="19">
        <v>0</v>
      </c>
      <c r="Z90" s="11">
        <f t="shared" si="1"/>
        <v>2.9265216520455262</v>
      </c>
      <c r="AA90" s="46"/>
      <c r="AC90" s="3">
        <v>74.189826775819256</v>
      </c>
      <c r="AD90" s="47" t="s">
        <v>128</v>
      </c>
      <c r="AE90" s="3">
        <v>75.149483067475899</v>
      </c>
      <c r="AF90" s="47" t="s">
        <v>128</v>
      </c>
      <c r="AG90" s="54"/>
      <c r="AH90" s="54"/>
    </row>
    <row r="91" spans="1:34" x14ac:dyDescent="0.25">
      <c r="A91" s="41">
        <v>207</v>
      </c>
      <c r="B91" s="43"/>
      <c r="C91" s="43"/>
      <c r="D91" s="24"/>
      <c r="E91" s="45">
        <v>18.037500000000001</v>
      </c>
      <c r="F91" s="45">
        <v>15.022404341450725</v>
      </c>
      <c r="G91" s="45">
        <v>20.088162765823935</v>
      </c>
      <c r="H91" s="45">
        <v>15.112095262230367</v>
      </c>
      <c r="I91" s="45">
        <v>16.334860017329724</v>
      </c>
      <c r="J91" s="45">
        <v>15.351978690981863</v>
      </c>
      <c r="K91" s="45">
        <v>14.608202969794245</v>
      </c>
      <c r="L91" s="43"/>
      <c r="M91" s="64"/>
      <c r="N91" s="5">
        <v>970</v>
      </c>
      <c r="O91" s="6">
        <v>0.35</v>
      </c>
      <c r="P91" s="43"/>
      <c r="Q91" s="43"/>
      <c r="R91" s="43"/>
      <c r="S91" s="43"/>
      <c r="T91" s="2">
        <v>6.2624850273132324</v>
      </c>
      <c r="U91" s="11">
        <v>0.59062500000000007</v>
      </c>
      <c r="V91" s="11">
        <v>0.66947338915636423</v>
      </c>
      <c r="W91" s="11">
        <v>2.4762349291304222</v>
      </c>
      <c r="X91" s="11">
        <v>0</v>
      </c>
      <c r="Y91" s="19">
        <v>0</v>
      </c>
      <c r="Z91" s="11">
        <f t="shared" si="1"/>
        <v>2.4762349291304222</v>
      </c>
      <c r="AA91" s="46"/>
      <c r="AC91" s="3">
        <v>76.519144771805657</v>
      </c>
      <c r="AD91" s="45">
        <v>56.650762891484924</v>
      </c>
      <c r="AE91" s="3">
        <v>77.586897623032499</v>
      </c>
      <c r="AF91" s="45">
        <v>53.740439101269217</v>
      </c>
      <c r="AG91" s="54"/>
      <c r="AH91" s="54"/>
    </row>
    <row r="92" spans="1:34" x14ac:dyDescent="0.25">
      <c r="A92" s="41">
        <v>208</v>
      </c>
      <c r="B92" s="43"/>
      <c r="C92" s="43"/>
      <c r="D92" s="24"/>
      <c r="E92" s="43"/>
      <c r="F92" s="43"/>
      <c r="G92" s="43"/>
      <c r="H92" s="43"/>
      <c r="I92" s="43"/>
      <c r="J92" s="43"/>
      <c r="K92" s="43"/>
      <c r="L92" s="43"/>
      <c r="M92" s="64"/>
      <c r="N92" s="5">
        <v>975</v>
      </c>
      <c r="O92" s="6">
        <v>0.36</v>
      </c>
      <c r="P92" s="43"/>
      <c r="Q92" s="43"/>
      <c r="R92" s="43"/>
      <c r="S92" s="43"/>
      <c r="T92" s="2">
        <v>6.7205462455749512</v>
      </c>
      <c r="U92" s="11">
        <v>0.59062500000000007</v>
      </c>
      <c r="V92" s="11">
        <v>0.62394616897340094</v>
      </c>
      <c r="W92" s="11">
        <v>2.4766436460947725</v>
      </c>
      <c r="X92" s="11">
        <v>0</v>
      </c>
      <c r="Y92" s="19">
        <v>0</v>
      </c>
      <c r="Z92" s="11">
        <f t="shared" si="1"/>
        <v>2.4766436460947725</v>
      </c>
      <c r="AA92" s="46"/>
      <c r="AC92" s="3">
        <v>78.86632466061991</v>
      </c>
      <c r="AD92" s="47" t="s">
        <v>128</v>
      </c>
      <c r="AE92" s="3">
        <v>80.042174071416952</v>
      </c>
      <c r="AF92" s="47" t="s">
        <v>128</v>
      </c>
      <c r="AG92" s="54"/>
      <c r="AH92" s="54"/>
    </row>
    <row r="93" spans="1:34" x14ac:dyDescent="0.25">
      <c r="A93" s="41">
        <v>209</v>
      </c>
      <c r="B93" s="43"/>
      <c r="C93" s="43"/>
      <c r="D93" s="24"/>
      <c r="E93" s="45">
        <v>8.1625000000000014</v>
      </c>
      <c r="F93" s="45">
        <v>14.9191561003961</v>
      </c>
      <c r="G93" s="45">
        <v>20.233229720443234</v>
      </c>
      <c r="H93" s="45">
        <v>15.140747465133767</v>
      </c>
      <c r="I93" s="45">
        <v>16.41524495015015</v>
      </c>
      <c r="J93" s="45">
        <v>15.276660101782539</v>
      </c>
      <c r="K93" s="45">
        <v>14.509129551227636</v>
      </c>
      <c r="L93" s="43"/>
      <c r="M93" s="63" t="s">
        <v>88</v>
      </c>
      <c r="N93" s="5">
        <v>980</v>
      </c>
      <c r="O93" s="7">
        <v>0.37</v>
      </c>
      <c r="P93" s="43"/>
      <c r="Q93" s="62">
        <v>138</v>
      </c>
      <c r="R93" s="43"/>
      <c r="S93" s="43"/>
      <c r="T93" s="2">
        <v>8.0561189651489258</v>
      </c>
      <c r="U93" s="11">
        <v>0.47216250000000004</v>
      </c>
      <c r="V93" s="11">
        <v>0.57879656243112254</v>
      </c>
      <c r="W93" s="11">
        <v>2.2016247845714623</v>
      </c>
      <c r="X93" s="11">
        <v>0</v>
      </c>
      <c r="Y93" s="19">
        <v>0</v>
      </c>
      <c r="Z93" s="11">
        <f t="shared" si="1"/>
        <v>2.2016247845714623</v>
      </c>
      <c r="AA93" s="46"/>
      <c r="AC93" s="3">
        <v>80.969481628809874</v>
      </c>
      <c r="AD93" s="45">
        <v>71.251850142080698</v>
      </c>
      <c r="AE93" s="3">
        <v>82.253427599177115</v>
      </c>
      <c r="AF93" s="45">
        <v>68.725373367674337</v>
      </c>
      <c r="AG93" s="54"/>
      <c r="AH93" s="54"/>
    </row>
    <row r="94" spans="1:34" x14ac:dyDescent="0.25">
      <c r="A94" s="41">
        <v>210</v>
      </c>
      <c r="B94" s="43"/>
      <c r="C94" s="4">
        <v>18.100000000000001</v>
      </c>
      <c r="D94" s="24"/>
      <c r="E94" s="43"/>
      <c r="F94" s="43"/>
      <c r="G94" s="43"/>
      <c r="H94" s="43"/>
      <c r="I94" s="43"/>
      <c r="J94" s="43"/>
      <c r="K94" s="43"/>
      <c r="L94" s="43"/>
      <c r="M94" s="64"/>
      <c r="N94" s="5">
        <v>985</v>
      </c>
      <c r="O94" s="7">
        <v>0.38</v>
      </c>
      <c r="P94" s="43"/>
      <c r="Q94" s="43"/>
      <c r="R94" s="14">
        <v>39</v>
      </c>
      <c r="S94" s="43"/>
      <c r="T94" s="2">
        <v>7.9180169105529785</v>
      </c>
      <c r="U94" s="11">
        <v>0.48127499999999995</v>
      </c>
      <c r="V94" s="11">
        <v>0.5395292020254695</v>
      </c>
      <c r="W94" s="11">
        <v>2.0560074474952672</v>
      </c>
      <c r="X94" s="11">
        <v>1.1044842647564366</v>
      </c>
      <c r="Y94" s="19">
        <v>0</v>
      </c>
      <c r="Z94" s="11">
        <f t="shared" si="1"/>
        <v>3.1604917122517038</v>
      </c>
      <c r="AA94" s="46"/>
      <c r="AC94" s="3">
        <v>65.952530370557213</v>
      </c>
      <c r="AD94" s="47" t="s">
        <v>128</v>
      </c>
      <c r="AE94" s="3">
        <v>67.34457290049464</v>
      </c>
      <c r="AF94" s="47" t="s">
        <v>128</v>
      </c>
      <c r="AG94" s="54"/>
      <c r="AH94" s="54"/>
    </row>
    <row r="95" spans="1:34" x14ac:dyDescent="0.25">
      <c r="A95" s="41">
        <v>211</v>
      </c>
      <c r="B95" s="43"/>
      <c r="C95" s="43"/>
      <c r="D95" s="24"/>
      <c r="E95" s="43"/>
      <c r="F95" s="43"/>
      <c r="G95" s="43"/>
      <c r="H95" s="43"/>
      <c r="I95" s="43"/>
      <c r="J95" s="43"/>
      <c r="K95" s="43"/>
      <c r="L95" s="43"/>
      <c r="M95" s="64"/>
      <c r="N95" s="5">
        <v>990</v>
      </c>
      <c r="O95" s="6">
        <v>0.44</v>
      </c>
      <c r="P95" s="43"/>
      <c r="Q95" s="43"/>
      <c r="R95" s="43"/>
      <c r="S95" s="43"/>
      <c r="T95" s="2">
        <v>7.6662497520446777</v>
      </c>
      <c r="U95" s="11">
        <v>0.59973750000000003</v>
      </c>
      <c r="V95" s="11">
        <v>0.8420273988434136</v>
      </c>
      <c r="W95" s="11">
        <v>3.8714209145702676</v>
      </c>
      <c r="X95" s="11">
        <v>0</v>
      </c>
      <c r="Y95" s="19">
        <v>0</v>
      </c>
      <c r="Z95" s="11">
        <f t="shared" si="1"/>
        <v>3.8714209145702676</v>
      </c>
      <c r="AA95" s="46"/>
      <c r="AC95" s="3">
        <v>69.597167589307844</v>
      </c>
      <c r="AD95" s="47" t="s">
        <v>128</v>
      </c>
      <c r="AE95" s="3">
        <v>71.097306678815471</v>
      </c>
      <c r="AF95" s="47" t="s">
        <v>128</v>
      </c>
      <c r="AG95" s="54"/>
      <c r="AH95" s="54"/>
    </row>
    <row r="96" spans="1:34" x14ac:dyDescent="0.25">
      <c r="A96" s="41">
        <v>212</v>
      </c>
      <c r="B96" s="43"/>
      <c r="C96" s="43"/>
      <c r="D96" s="24"/>
      <c r="E96" s="43"/>
      <c r="F96" s="43"/>
      <c r="G96" s="43"/>
      <c r="H96" s="43"/>
      <c r="I96" s="43"/>
      <c r="J96" s="43"/>
      <c r="K96" s="43"/>
      <c r="L96" s="43"/>
      <c r="M96" s="64"/>
      <c r="N96" s="5">
        <v>995</v>
      </c>
      <c r="O96" s="6">
        <v>0.48</v>
      </c>
      <c r="P96" s="43"/>
      <c r="Q96" s="43"/>
      <c r="R96" s="43"/>
      <c r="S96" s="43"/>
      <c r="T96" s="2">
        <v>6.8747849464416504</v>
      </c>
      <c r="U96" s="11">
        <v>0.60885</v>
      </c>
      <c r="V96" s="11">
        <v>0.7688656172753443</v>
      </c>
      <c r="W96" s="11">
        <v>3.21825066696627</v>
      </c>
      <c r="X96" s="11">
        <v>0</v>
      </c>
      <c r="Y96" s="19">
        <v>0</v>
      </c>
      <c r="Z96" s="11">
        <f t="shared" si="1"/>
        <v>3.21825066696627</v>
      </c>
      <c r="AA96" s="46"/>
      <c r="AC96" s="3">
        <v>72.689902583895432</v>
      </c>
      <c r="AD96" s="47" t="s">
        <v>128</v>
      </c>
      <c r="AE96" s="3">
        <v>74.298138232973258</v>
      </c>
      <c r="AF96" s="47" t="s">
        <v>128</v>
      </c>
      <c r="AG96" s="54"/>
      <c r="AH96" s="54"/>
    </row>
    <row r="97" spans="1:34" x14ac:dyDescent="0.25">
      <c r="A97" s="41">
        <v>213</v>
      </c>
      <c r="B97" s="43"/>
      <c r="C97" s="43"/>
      <c r="D97" s="24"/>
      <c r="E97" s="43"/>
      <c r="F97" s="43"/>
      <c r="G97" s="43"/>
      <c r="H97" s="43"/>
      <c r="I97" s="43"/>
      <c r="J97" s="43"/>
      <c r="K97" s="43"/>
      <c r="L97" s="43"/>
      <c r="M97" s="63" t="s">
        <v>28</v>
      </c>
      <c r="N97" s="5">
        <v>1000</v>
      </c>
      <c r="O97" s="7">
        <v>0.52</v>
      </c>
      <c r="P97" s="43"/>
      <c r="Q97" s="62">
        <v>156</v>
      </c>
      <c r="R97" s="43"/>
      <c r="S97" s="43"/>
      <c r="T97" s="2">
        <v>6.084406852722168</v>
      </c>
      <c r="U97" s="11">
        <v>0.60885</v>
      </c>
      <c r="V97" s="11">
        <v>0.70921564556807537</v>
      </c>
      <c r="W97" s="11">
        <v>2.6272830556967812</v>
      </c>
      <c r="X97" s="11">
        <v>0</v>
      </c>
      <c r="Y97" s="19">
        <v>0</v>
      </c>
      <c r="Z97" s="11">
        <f t="shared" si="1"/>
        <v>2.6272830556967812</v>
      </c>
      <c r="AA97" s="46"/>
      <c r="AC97" s="3">
        <v>75.261694797177725</v>
      </c>
      <c r="AD97" s="47" t="s">
        <v>128</v>
      </c>
      <c r="AE97" s="3">
        <v>76.978027005825751</v>
      </c>
      <c r="AF97" s="47" t="s">
        <v>128</v>
      </c>
      <c r="AG97" s="54"/>
      <c r="AH97" s="54"/>
    </row>
    <row r="98" spans="1:34" x14ac:dyDescent="0.25">
      <c r="A98" s="41">
        <v>214</v>
      </c>
      <c r="B98" s="43"/>
      <c r="C98" s="43"/>
      <c r="D98" s="24"/>
      <c r="E98" s="45">
        <v>8.5375000000000014</v>
      </c>
      <c r="F98" s="45">
        <v>14.921877215287676</v>
      </c>
      <c r="G98" s="45">
        <v>19.315981571854568</v>
      </c>
      <c r="H98" s="45">
        <v>14.6593835950586</v>
      </c>
      <c r="I98" s="45">
        <v>15.832981415185856</v>
      </c>
      <c r="J98" s="45">
        <v>14.552169946766121</v>
      </c>
      <c r="K98" s="45">
        <v>14.369833281311355</v>
      </c>
      <c r="L98" s="43"/>
      <c r="M98" s="64"/>
      <c r="N98" s="5">
        <v>1005</v>
      </c>
      <c r="O98" s="6">
        <v>0.56000000000000005</v>
      </c>
      <c r="P98" s="43"/>
      <c r="Q98" s="43"/>
      <c r="R98" s="43"/>
      <c r="S98" s="43"/>
      <c r="T98" s="2">
        <v>4.8926148414611816</v>
      </c>
      <c r="U98" s="11">
        <v>0.62707500000000005</v>
      </c>
      <c r="V98" s="11">
        <v>0.66168569118287301</v>
      </c>
      <c r="W98" s="11">
        <v>2.0300758201234981</v>
      </c>
      <c r="X98" s="11">
        <v>0</v>
      </c>
      <c r="Y98" s="19">
        <v>0</v>
      </c>
      <c r="Z98" s="11">
        <f t="shared" si="1"/>
        <v>2.0300758201234981</v>
      </c>
      <c r="AA98" s="46"/>
      <c r="AC98" s="3">
        <v>77.281749813663509</v>
      </c>
      <c r="AD98" s="45">
        <v>74.877022853397463</v>
      </c>
      <c r="AE98" s="3">
        <v>79.106178581881736</v>
      </c>
      <c r="AF98" s="45">
        <v>73.036245471173828</v>
      </c>
      <c r="AG98" s="54"/>
      <c r="AH98" s="54"/>
    </row>
    <row r="99" spans="1:34" x14ac:dyDescent="0.25">
      <c r="A99" s="41">
        <v>215</v>
      </c>
      <c r="B99" s="4">
        <v>19</v>
      </c>
      <c r="C99" s="4">
        <v>5.0999999999999996</v>
      </c>
      <c r="D99" s="24"/>
      <c r="E99" s="43"/>
      <c r="F99" s="43"/>
      <c r="G99" s="43"/>
      <c r="H99" s="43"/>
      <c r="I99" s="43"/>
      <c r="J99" s="43"/>
      <c r="K99" s="43"/>
      <c r="L99" s="43"/>
      <c r="M99" s="64"/>
      <c r="N99" s="5">
        <v>1010</v>
      </c>
      <c r="O99" s="6">
        <v>0.6</v>
      </c>
      <c r="P99" s="43"/>
      <c r="Q99" s="43"/>
      <c r="R99" s="43"/>
      <c r="S99" s="43"/>
      <c r="T99" s="2">
        <v>5.8575758934020996</v>
      </c>
      <c r="U99" s="11">
        <v>0.6453000000000001</v>
      </c>
      <c r="V99" s="11">
        <v>0.62624773919898402</v>
      </c>
      <c r="W99" s="11">
        <v>2.3671498990751787</v>
      </c>
      <c r="X99" s="11">
        <v>3.4904259943269209</v>
      </c>
      <c r="Y99" s="19">
        <v>0</v>
      </c>
      <c r="Z99" s="11">
        <f t="shared" si="1"/>
        <v>5.8575758934020996</v>
      </c>
      <c r="AA99" s="46"/>
      <c r="AC99" s="3">
        <v>59.531369581445041</v>
      </c>
      <c r="AD99" s="47" t="s">
        <v>128</v>
      </c>
      <c r="AE99" s="3">
        <v>61.463894909233467</v>
      </c>
      <c r="AF99" s="47" t="s">
        <v>128</v>
      </c>
      <c r="AG99" s="54"/>
      <c r="AH99" s="54"/>
    </row>
    <row r="100" spans="1:34" x14ac:dyDescent="0.25">
      <c r="A100" s="41">
        <v>216</v>
      </c>
      <c r="B100" s="43"/>
      <c r="C100" s="43"/>
      <c r="D100" s="24"/>
      <c r="E100" s="43"/>
      <c r="F100" s="43"/>
      <c r="G100" s="43"/>
      <c r="H100" s="43"/>
      <c r="I100" s="43"/>
      <c r="J100" s="43"/>
      <c r="K100" s="43"/>
      <c r="L100" s="43"/>
      <c r="M100" s="63" t="s">
        <v>28</v>
      </c>
      <c r="N100" s="5">
        <v>1015</v>
      </c>
      <c r="O100" s="6">
        <v>0.64</v>
      </c>
      <c r="P100" s="43"/>
      <c r="Q100" s="62">
        <v>163</v>
      </c>
      <c r="R100" s="43"/>
      <c r="S100" s="43"/>
      <c r="T100" s="2">
        <v>5.801785945892334</v>
      </c>
      <c r="U100" s="11">
        <v>0.66352500000000003</v>
      </c>
      <c r="V100" s="11">
        <v>0.97744111891778007</v>
      </c>
      <c r="W100" s="11">
        <v>3.7627866739221671</v>
      </c>
      <c r="X100" s="11">
        <v>0.46957400567307817</v>
      </c>
      <c r="Y100" s="19">
        <v>0</v>
      </c>
      <c r="Z100" s="11">
        <f t="shared" si="1"/>
        <v>4.2323606795952458</v>
      </c>
      <c r="AA100" s="46"/>
      <c r="AC100" s="3">
        <v>63.273032986228941</v>
      </c>
      <c r="AD100" s="47" t="s">
        <v>128</v>
      </c>
      <c r="AE100" s="3">
        <v>65.313654873587566</v>
      </c>
      <c r="AF100" s="47" t="s">
        <v>128</v>
      </c>
      <c r="AG100" s="54"/>
      <c r="AH100" s="54"/>
    </row>
    <row r="101" spans="1:34" x14ac:dyDescent="0.25">
      <c r="A101" s="41">
        <v>217</v>
      </c>
      <c r="B101" s="43"/>
      <c r="C101" s="43"/>
      <c r="D101" s="24"/>
      <c r="E101" s="43"/>
      <c r="F101" s="43"/>
      <c r="G101" s="43"/>
      <c r="H101" s="43"/>
      <c r="I101" s="43"/>
      <c r="J101" s="43"/>
      <c r="K101" s="43"/>
      <c r="L101" s="43"/>
      <c r="M101" s="64"/>
      <c r="N101" s="5">
        <v>1020</v>
      </c>
      <c r="O101" s="7">
        <v>0.67</v>
      </c>
      <c r="P101" s="43"/>
      <c r="Q101" s="43"/>
      <c r="R101" s="43"/>
      <c r="S101" s="43"/>
      <c r="T101" s="2">
        <v>6.5976037979125977</v>
      </c>
      <c r="U101" s="11">
        <v>0.74553750000000008</v>
      </c>
      <c r="V101" s="11">
        <v>0.9073342634080952</v>
      </c>
      <c r="W101" s="11">
        <v>4.4629604264573741</v>
      </c>
      <c r="X101" s="11">
        <v>0</v>
      </c>
      <c r="Y101" s="19">
        <v>0</v>
      </c>
      <c r="Z101" s="11">
        <f t="shared" si="1"/>
        <v>4.4629604264573741</v>
      </c>
      <c r="AA101" s="46"/>
      <c r="AC101" s="3">
        <v>67.774175752056379</v>
      </c>
      <c r="AD101" s="47" t="s">
        <v>128</v>
      </c>
      <c r="AE101" s="3">
        <v>69.922894198985205</v>
      </c>
      <c r="AF101" s="47" t="s">
        <v>128</v>
      </c>
      <c r="AG101" s="54"/>
      <c r="AH101" s="54"/>
    </row>
    <row r="102" spans="1:34" x14ac:dyDescent="0.25">
      <c r="A102" s="41">
        <v>218</v>
      </c>
      <c r="B102" s="43"/>
      <c r="C102" s="43"/>
      <c r="D102" s="24"/>
      <c r="E102" s="43"/>
      <c r="F102" s="43"/>
      <c r="G102" s="43"/>
      <c r="H102" s="43"/>
      <c r="I102" s="43"/>
      <c r="J102" s="43"/>
      <c r="K102" s="43"/>
      <c r="L102" s="43"/>
      <c r="M102" s="64"/>
      <c r="N102" s="5">
        <v>1025</v>
      </c>
      <c r="O102" s="6">
        <v>0.65</v>
      </c>
      <c r="P102" s="43"/>
      <c r="Q102" s="43"/>
      <c r="R102" s="43"/>
      <c r="S102" s="43"/>
      <c r="T102" s="2">
        <v>6.1661381721496582</v>
      </c>
      <c r="U102" s="11">
        <v>0.66352500000000003</v>
      </c>
      <c r="V102" s="11">
        <v>0.82425137310975094</v>
      </c>
      <c r="W102" s="11">
        <v>3.3723312131075169</v>
      </c>
      <c r="X102" s="11">
        <v>0</v>
      </c>
      <c r="Y102" s="19">
        <v>0</v>
      </c>
      <c r="Z102" s="11">
        <f t="shared" si="1"/>
        <v>3.3723312131075169</v>
      </c>
      <c r="AA102" s="46"/>
      <c r="AC102" s="3">
        <v>71.223789101818625</v>
      </c>
      <c r="AD102" s="47" t="s">
        <v>128</v>
      </c>
      <c r="AE102" s="3">
        <v>73.48060410831765</v>
      </c>
      <c r="AF102" s="47" t="s">
        <v>128</v>
      </c>
      <c r="AG102" s="54"/>
      <c r="AH102" s="54"/>
    </row>
    <row r="103" spans="1:34" x14ac:dyDescent="0.25">
      <c r="A103" s="41">
        <v>219</v>
      </c>
      <c r="B103" s="43"/>
      <c r="C103" s="43"/>
      <c r="D103" s="24"/>
      <c r="E103" s="45">
        <v>9.8125</v>
      </c>
      <c r="F103" s="45">
        <v>15.296663503939575</v>
      </c>
      <c r="G103" s="45">
        <v>19.243265181985933</v>
      </c>
      <c r="H103" s="45">
        <v>14.326353435204066</v>
      </c>
      <c r="I103" s="45">
        <v>15.917867321229199</v>
      </c>
      <c r="J103" s="45">
        <v>14.931277160396668</v>
      </c>
      <c r="K103" s="45">
        <v>14.716284121672892</v>
      </c>
      <c r="L103" s="43"/>
      <c r="M103" s="64"/>
      <c r="N103" s="5">
        <v>1030</v>
      </c>
      <c r="O103" s="6">
        <v>0.63</v>
      </c>
      <c r="P103" s="43"/>
      <c r="Q103" s="43"/>
      <c r="R103" s="43"/>
      <c r="S103" s="43"/>
      <c r="T103" s="2">
        <v>6.5234861373901367</v>
      </c>
      <c r="U103" s="11">
        <v>0.66352500000000003</v>
      </c>
      <c r="V103" s="11">
        <v>0.76286180039419671</v>
      </c>
      <c r="W103" s="11">
        <v>3.3020443578347223</v>
      </c>
      <c r="X103" s="11">
        <v>0</v>
      </c>
      <c r="Y103" s="19">
        <v>0</v>
      </c>
      <c r="Z103" s="11">
        <f t="shared" si="1"/>
        <v>3.3020443578347223</v>
      </c>
      <c r="AA103" s="46"/>
      <c r="AC103" s="3">
        <v>74.643439874379084</v>
      </c>
      <c r="AD103" s="45">
        <v>73.057403636611269</v>
      </c>
      <c r="AE103" s="3">
        <v>77.008351440448308</v>
      </c>
      <c r="AF103" s="45">
        <v>72.172674323652089</v>
      </c>
      <c r="AG103" s="54"/>
      <c r="AH103" s="54"/>
    </row>
    <row r="104" spans="1:34" x14ac:dyDescent="0.25">
      <c r="A104" s="41">
        <v>220</v>
      </c>
      <c r="B104" s="43"/>
      <c r="C104" s="4">
        <v>12.1</v>
      </c>
      <c r="D104" s="24"/>
      <c r="E104" s="43"/>
      <c r="F104" s="43"/>
      <c r="G104" s="43"/>
      <c r="H104" s="43"/>
      <c r="I104" s="43"/>
      <c r="J104" s="43"/>
      <c r="K104" s="43"/>
      <c r="L104" s="43"/>
      <c r="M104" s="63" t="s">
        <v>28</v>
      </c>
      <c r="N104" s="5">
        <v>1035</v>
      </c>
      <c r="O104" s="6">
        <v>0.61</v>
      </c>
      <c r="P104" s="45">
        <v>3.02</v>
      </c>
      <c r="Q104" s="62">
        <v>166</v>
      </c>
      <c r="R104" s="43"/>
      <c r="S104" s="43"/>
      <c r="T104" s="2">
        <v>6.4055905342102051</v>
      </c>
      <c r="U104" s="11">
        <v>0.66352500000000003</v>
      </c>
      <c r="V104" s="11">
        <v>0.70331834469791954</v>
      </c>
      <c r="W104" s="11">
        <v>2.9892924805729835</v>
      </c>
      <c r="X104" s="11">
        <v>0</v>
      </c>
      <c r="Y104" s="19">
        <v>0</v>
      </c>
      <c r="Z104" s="11">
        <f t="shared" si="1"/>
        <v>2.9892924805729835</v>
      </c>
      <c r="AA104" s="46"/>
      <c r="AC104" s="3">
        <v>65.674772335413309</v>
      </c>
      <c r="AD104" s="47" t="s">
        <v>128</v>
      </c>
      <c r="AE104" s="3">
        <v>68.147780461052733</v>
      </c>
      <c r="AF104" s="47" t="s">
        <v>128</v>
      </c>
      <c r="AG104" s="54"/>
      <c r="AH104" s="54"/>
    </row>
    <row r="105" spans="1:34" x14ac:dyDescent="0.25">
      <c r="A105" s="41">
        <v>221</v>
      </c>
      <c r="B105" s="43"/>
      <c r="C105" s="43"/>
      <c r="D105" s="24"/>
      <c r="E105" s="45">
        <v>19.087499999999999</v>
      </c>
      <c r="F105" s="45">
        <v>15.511870505135626</v>
      </c>
      <c r="G105" s="45">
        <v>19.799732823677068</v>
      </c>
      <c r="H105" s="45">
        <v>14.360984355787767</v>
      </c>
      <c r="I105" s="45">
        <v>16.087361171106977</v>
      </c>
      <c r="J105" s="45">
        <v>14.843342386832017</v>
      </c>
      <c r="K105" s="45">
        <v>14.693496701452528</v>
      </c>
      <c r="L105" s="43"/>
      <c r="M105" s="64"/>
      <c r="N105" s="5">
        <v>1040</v>
      </c>
      <c r="O105" s="6">
        <v>0.59</v>
      </c>
      <c r="P105" s="43"/>
      <c r="Q105" s="43"/>
      <c r="R105" s="43"/>
      <c r="S105" s="43"/>
      <c r="T105" s="2">
        <v>5.9703717231750488</v>
      </c>
      <c r="U105" s="11">
        <v>0.66352500000000003</v>
      </c>
      <c r="V105" s="11">
        <v>0.88153587868161543</v>
      </c>
      <c r="W105" s="11">
        <v>3.4921963593224254</v>
      </c>
      <c r="X105" s="11">
        <v>0</v>
      </c>
      <c r="Y105" s="19">
        <v>0</v>
      </c>
      <c r="Z105" s="11">
        <f t="shared" si="1"/>
        <v>3.4921963593224254</v>
      </c>
      <c r="AA105" s="46"/>
      <c r="AC105" s="3">
        <v>69.317429537016082</v>
      </c>
      <c r="AD105" s="45">
        <v>56.725986946198624</v>
      </c>
      <c r="AE105" s="3">
        <v>71.898534222225706</v>
      </c>
      <c r="AF105" s="45">
        <v>56.287085381777402</v>
      </c>
      <c r="AG105" s="54"/>
      <c r="AH105" s="54"/>
    </row>
    <row r="106" spans="1:34" x14ac:dyDescent="0.25">
      <c r="A106" s="41">
        <v>222</v>
      </c>
      <c r="B106" s="43"/>
      <c r="C106" s="43"/>
      <c r="D106" s="24"/>
      <c r="E106" s="43"/>
      <c r="F106" s="43"/>
      <c r="G106" s="43"/>
      <c r="H106" s="43"/>
      <c r="I106" s="43"/>
      <c r="J106" s="43"/>
      <c r="K106" s="43"/>
      <c r="L106" s="43"/>
      <c r="M106" s="64"/>
      <c r="N106" s="5">
        <v>1045</v>
      </c>
      <c r="O106" s="6">
        <v>0.57999999999999996</v>
      </c>
      <c r="P106" s="43"/>
      <c r="Q106" s="43"/>
      <c r="R106" s="43"/>
      <c r="S106" s="43"/>
      <c r="T106" s="2">
        <v>5.8878173828125</v>
      </c>
      <c r="U106" s="11">
        <v>0.66352500000000003</v>
      </c>
      <c r="V106" s="11">
        <v>0.81837375428139847</v>
      </c>
      <c r="W106" s="11">
        <v>3.1971522267597954</v>
      </c>
      <c r="X106" s="11">
        <v>0</v>
      </c>
      <c r="Y106" s="19">
        <v>0</v>
      </c>
      <c r="Z106" s="11">
        <f t="shared" si="1"/>
        <v>3.1971522267597954</v>
      </c>
      <c r="AA106" s="46"/>
      <c r="AC106" s="3">
        <v>72.684512344882904</v>
      </c>
      <c r="AD106" s="47" t="s">
        <v>128</v>
      </c>
      <c r="AE106" s="3">
        <v>75.373713589662728</v>
      </c>
      <c r="AF106" s="47" t="s">
        <v>128</v>
      </c>
      <c r="AG106" s="54"/>
      <c r="AH106" s="54"/>
    </row>
    <row r="107" spans="1:34" x14ac:dyDescent="0.25">
      <c r="A107" s="41">
        <v>223</v>
      </c>
      <c r="B107" s="43"/>
      <c r="C107" s="43"/>
      <c r="D107" s="24"/>
      <c r="E107" s="43"/>
      <c r="F107" s="43"/>
      <c r="G107" s="43"/>
      <c r="H107" s="43"/>
      <c r="I107" s="43"/>
      <c r="J107" s="43"/>
      <c r="K107" s="43"/>
      <c r="L107" s="43"/>
      <c r="M107" s="63" t="s">
        <v>29</v>
      </c>
      <c r="N107" s="5">
        <v>1050</v>
      </c>
      <c r="O107" s="6">
        <v>0.56999999999999995</v>
      </c>
      <c r="P107" s="43"/>
      <c r="Q107" s="43"/>
      <c r="R107" s="43"/>
      <c r="S107" s="43"/>
      <c r="T107" s="2">
        <v>6.1817131042480469</v>
      </c>
      <c r="U107" s="11">
        <v>0.67089750000000004</v>
      </c>
      <c r="V107" s="11">
        <v>0.76131183783460776</v>
      </c>
      <c r="W107" s="11">
        <v>3.1573854388216245</v>
      </c>
      <c r="X107" s="11">
        <v>0</v>
      </c>
      <c r="Y107" s="19">
        <v>0</v>
      </c>
      <c r="Z107" s="11">
        <f t="shared" si="1"/>
        <v>3.1573854388216245</v>
      </c>
      <c r="AA107" s="46"/>
      <c r="AC107" s="3">
        <v>76.001867742035046</v>
      </c>
      <c r="AD107" s="47" t="s">
        <v>128</v>
      </c>
      <c r="AE107" s="3">
        <v>76.001867742035046</v>
      </c>
      <c r="AF107" s="47" t="s">
        <v>128</v>
      </c>
      <c r="AG107" s="54"/>
      <c r="AH107" s="54"/>
    </row>
    <row r="108" spans="1:34" x14ac:dyDescent="0.25">
      <c r="A108" s="41">
        <v>224</v>
      </c>
      <c r="B108" s="43"/>
      <c r="C108" s="43"/>
      <c r="D108" s="24"/>
      <c r="E108" s="43"/>
      <c r="F108" s="43"/>
      <c r="G108" s="43"/>
      <c r="H108" s="43"/>
      <c r="I108" s="43"/>
      <c r="J108" s="43"/>
      <c r="K108" s="43"/>
      <c r="L108" s="43"/>
      <c r="M108" s="64"/>
      <c r="N108" s="5">
        <v>1050</v>
      </c>
      <c r="O108" s="7">
        <v>0.56000000000000005</v>
      </c>
      <c r="P108" s="43"/>
      <c r="Q108" s="43"/>
      <c r="R108" s="43"/>
      <c r="S108" s="43"/>
      <c r="T108" s="2">
        <v>7.0249528884887695</v>
      </c>
      <c r="U108" s="11">
        <v>0.65964000000000012</v>
      </c>
      <c r="V108" s="11">
        <v>0.7511867064435922</v>
      </c>
      <c r="W108" s="11">
        <v>3.4809540688883231</v>
      </c>
      <c r="X108" s="11">
        <v>0</v>
      </c>
      <c r="Y108" s="19">
        <v>0</v>
      </c>
      <c r="Z108" s="11">
        <f t="shared" si="1"/>
        <v>3.4809540688883231</v>
      </c>
      <c r="AA108" s="46"/>
      <c r="AC108" s="3">
        <v>79.648519066450916</v>
      </c>
      <c r="AD108" s="47" t="s">
        <v>128</v>
      </c>
      <c r="AE108" s="3">
        <v>79.648519066450916</v>
      </c>
      <c r="AF108" s="47" t="s">
        <v>128</v>
      </c>
      <c r="AG108" s="54"/>
      <c r="AH108" s="54"/>
    </row>
    <row r="109" spans="1:34" x14ac:dyDescent="0.25">
      <c r="A109" s="41">
        <v>225</v>
      </c>
      <c r="B109" s="43"/>
      <c r="C109" s="43"/>
      <c r="D109" s="24"/>
      <c r="E109" s="43"/>
      <c r="F109" s="43"/>
      <c r="G109" s="43"/>
      <c r="H109" s="43"/>
      <c r="I109" s="43"/>
      <c r="J109" s="43"/>
      <c r="K109" s="43"/>
      <c r="L109" s="43"/>
      <c r="M109" s="64"/>
      <c r="N109" s="5">
        <v>1050</v>
      </c>
      <c r="O109" s="6">
        <v>0.57999999999999996</v>
      </c>
      <c r="P109" s="43"/>
      <c r="Q109" s="43"/>
      <c r="R109" s="43"/>
      <c r="S109" s="43"/>
      <c r="T109" s="2">
        <v>6.0324497222900391</v>
      </c>
      <c r="U109" s="11">
        <v>0.70447499999999996</v>
      </c>
      <c r="V109" s="11">
        <v>0.68517750335948768</v>
      </c>
      <c r="W109" s="11">
        <v>2.9118057002106017</v>
      </c>
      <c r="X109" s="11">
        <v>0</v>
      </c>
      <c r="Y109" s="19">
        <v>0</v>
      </c>
      <c r="Z109" s="11">
        <f t="shared" si="1"/>
        <v>2.9118057002106017</v>
      </c>
      <c r="AA109" s="46"/>
      <c r="AC109" s="3">
        <v>82.693193583814946</v>
      </c>
      <c r="AD109" s="47" t="s">
        <v>128</v>
      </c>
      <c r="AE109" s="3">
        <v>82.693193583814946</v>
      </c>
      <c r="AF109" s="47" t="s">
        <v>128</v>
      </c>
      <c r="AG109" s="54"/>
      <c r="AH109" s="54"/>
    </row>
    <row r="110" spans="1:34" x14ac:dyDescent="0.25">
      <c r="A110" s="41">
        <v>226</v>
      </c>
      <c r="B110" s="43"/>
      <c r="C110" s="43"/>
      <c r="D110" s="24"/>
      <c r="E110" s="45">
        <v>7.9624999999999986</v>
      </c>
      <c r="F110" s="45">
        <v>14.687897069948036</v>
      </c>
      <c r="G110" s="45">
        <v>18.297076596225068</v>
      </c>
      <c r="H110" s="45">
        <v>13.8164665641764</v>
      </c>
      <c r="I110" s="45">
        <v>15.655746503840357</v>
      </c>
      <c r="J110" s="45">
        <v>14.837495367760928</v>
      </c>
      <c r="K110" s="45">
        <v>14.703232193835952</v>
      </c>
      <c r="L110" s="43"/>
      <c r="M110" s="44"/>
      <c r="N110" s="5">
        <v>1050</v>
      </c>
      <c r="O110" s="6">
        <v>0.6</v>
      </c>
      <c r="P110" s="43"/>
      <c r="Q110" s="43"/>
      <c r="R110" s="43"/>
      <c r="S110" s="43"/>
      <c r="T110" s="2">
        <v>6.1830120086669922</v>
      </c>
      <c r="U110" s="11">
        <v>0.71204999999999996</v>
      </c>
      <c r="V110" s="11">
        <v>0.62996103971104955</v>
      </c>
      <c r="W110" s="11">
        <v>2.77347510438402</v>
      </c>
      <c r="X110" s="11">
        <v>0</v>
      </c>
      <c r="Y110" s="19">
        <v>0</v>
      </c>
      <c r="Z110" s="11">
        <f t="shared" si="1"/>
        <v>2.77347510438402</v>
      </c>
      <c r="AA110" s="46"/>
      <c r="AC110" s="3">
        <v>85.588324115724404</v>
      </c>
      <c r="AD110" s="45">
        <v>82.026929308951495</v>
      </c>
      <c r="AE110" s="3">
        <v>85.588324115724404</v>
      </c>
      <c r="AF110" s="45">
        <v>82.026929308951495</v>
      </c>
      <c r="AG110" s="54"/>
      <c r="AH110" s="54"/>
    </row>
    <row r="111" spans="1:34" x14ac:dyDescent="0.25">
      <c r="A111" s="41">
        <v>227</v>
      </c>
      <c r="B111" s="43"/>
      <c r="C111" s="4">
        <v>19</v>
      </c>
      <c r="D111" s="24"/>
      <c r="E111" s="43"/>
      <c r="F111" s="43"/>
      <c r="G111" s="43"/>
      <c r="H111" s="43"/>
      <c r="I111" s="43"/>
      <c r="J111" s="43"/>
      <c r="K111" s="43"/>
      <c r="L111" s="43"/>
      <c r="M111" s="63" t="s">
        <v>29</v>
      </c>
      <c r="N111" s="5">
        <v>1050</v>
      </c>
      <c r="O111" s="6">
        <v>0.62</v>
      </c>
      <c r="P111" s="43"/>
      <c r="Q111" s="43"/>
      <c r="R111" s="43"/>
      <c r="S111" s="43"/>
      <c r="T111" s="2">
        <v>6.3328461647033691</v>
      </c>
      <c r="U111" s="11">
        <v>0.71962499999999996</v>
      </c>
      <c r="V111" s="11">
        <v>0.57736773402791552</v>
      </c>
      <c r="W111" s="11">
        <v>2.6312232059547318</v>
      </c>
      <c r="X111" s="11">
        <v>0.16150452459330467</v>
      </c>
      <c r="Y111" s="19">
        <v>0</v>
      </c>
      <c r="Z111" s="11">
        <f t="shared" si="1"/>
        <v>2.7927277305480365</v>
      </c>
      <c r="AA111" s="46"/>
      <c r="AC111" s="3">
        <v>69.492109316475961</v>
      </c>
      <c r="AD111" s="47" t="s">
        <v>128</v>
      </c>
      <c r="AE111" s="3">
        <v>69.492109316475961</v>
      </c>
      <c r="AF111" s="45" t="s">
        <v>128</v>
      </c>
      <c r="AG111" s="54"/>
      <c r="AH111" s="54"/>
    </row>
    <row r="112" spans="1:34" x14ac:dyDescent="0.25">
      <c r="A112" s="41">
        <v>228</v>
      </c>
      <c r="B112" s="43"/>
      <c r="C112" s="43"/>
      <c r="D112" s="24"/>
      <c r="E112" s="45">
        <v>18.087499999999999</v>
      </c>
      <c r="F112" s="45">
        <v>15.156154908368599</v>
      </c>
      <c r="G112" s="45">
        <v>18.165302289848398</v>
      </c>
      <c r="H112" s="45">
        <v>13.754504034019067</v>
      </c>
      <c r="I112" s="45">
        <v>15.908176968422572</v>
      </c>
      <c r="J112" s="45">
        <v>14.983170165771208</v>
      </c>
      <c r="K112" s="45">
        <v>14.429767139727907</v>
      </c>
      <c r="L112" s="43"/>
      <c r="M112" s="44"/>
      <c r="N112" s="5">
        <v>1050</v>
      </c>
      <c r="O112" s="6">
        <v>0.63</v>
      </c>
      <c r="P112" s="43"/>
      <c r="Q112" s="43"/>
      <c r="R112" s="43"/>
      <c r="S112" s="43"/>
      <c r="T112" s="2">
        <v>7.2671222686767578</v>
      </c>
      <c r="U112" s="11">
        <v>0.72719999999999996</v>
      </c>
      <c r="V112" s="11">
        <v>0.88470563780419009</v>
      </c>
      <c r="W112" s="11">
        <v>4.6753608111320242</v>
      </c>
      <c r="X112" s="11">
        <v>0</v>
      </c>
      <c r="Y112" s="19">
        <v>0</v>
      </c>
      <c r="Z112" s="11">
        <f t="shared" si="1"/>
        <v>4.6753608111320242</v>
      </c>
      <c r="AA112" s="46"/>
      <c r="AC112" s="3">
        <v>74.286727177269029</v>
      </c>
      <c r="AD112" s="45">
        <v>66.015866303291801</v>
      </c>
      <c r="AE112" s="3">
        <v>74.286727177269029</v>
      </c>
      <c r="AF112" s="45">
        <v>66.015866303291801</v>
      </c>
      <c r="AG112" s="54"/>
      <c r="AH112" s="54"/>
    </row>
    <row r="113" spans="1:34" x14ac:dyDescent="0.25">
      <c r="A113" s="41">
        <v>229</v>
      </c>
      <c r="B113" s="43"/>
      <c r="C113" s="43"/>
      <c r="D113" s="24"/>
      <c r="E113" s="43"/>
      <c r="F113" s="43"/>
      <c r="G113" s="43"/>
      <c r="H113" s="43"/>
      <c r="I113" s="43"/>
      <c r="J113" s="43"/>
      <c r="K113" s="43"/>
      <c r="L113" s="43"/>
      <c r="M113" s="44"/>
      <c r="N113" s="5">
        <v>1050</v>
      </c>
      <c r="O113" s="6">
        <v>0.63</v>
      </c>
      <c r="P113" s="43"/>
      <c r="Q113" s="43"/>
      <c r="R113" s="43"/>
      <c r="S113" s="43"/>
      <c r="T113" s="2">
        <v>5.8852853775024414</v>
      </c>
      <c r="U113" s="11">
        <v>0.73477499999999996</v>
      </c>
      <c r="V113" s="11">
        <v>0.79604694390420505</v>
      </c>
      <c r="W113" s="11">
        <v>3.4423940107184969</v>
      </c>
      <c r="X113" s="11">
        <v>0</v>
      </c>
      <c r="Y113" s="19">
        <v>0</v>
      </c>
      <c r="Z113" s="11">
        <f t="shared" si="1"/>
        <v>3.4423940107184969</v>
      </c>
      <c r="AA113" s="46"/>
      <c r="AC113" s="3">
        <v>77.811959481882155</v>
      </c>
      <c r="AD113" s="47" t="s">
        <v>128</v>
      </c>
      <c r="AE113" s="3">
        <v>77.811959481882155</v>
      </c>
      <c r="AF113" s="47" t="s">
        <v>128</v>
      </c>
      <c r="AG113" s="54"/>
      <c r="AH113" s="54"/>
    </row>
    <row r="114" spans="1:34" x14ac:dyDescent="0.25">
      <c r="A114" s="41">
        <v>230</v>
      </c>
      <c r="B114" s="43"/>
      <c r="C114" s="43"/>
      <c r="D114" s="24"/>
      <c r="E114" s="45">
        <v>10.4125</v>
      </c>
      <c r="F114" s="45">
        <v>14.833718626971629</v>
      </c>
      <c r="G114" s="45">
        <v>17.864280888104101</v>
      </c>
      <c r="H114" s="45">
        <v>13.627401217409867</v>
      </c>
      <c r="I114" s="45">
        <v>15.521124452821944</v>
      </c>
      <c r="J114" s="45">
        <v>14.586174402489434</v>
      </c>
      <c r="K114" s="45">
        <v>14.611910511210471</v>
      </c>
      <c r="L114" s="43"/>
      <c r="M114" s="63" t="s">
        <v>30</v>
      </c>
      <c r="N114" s="5">
        <v>1050</v>
      </c>
      <c r="O114" s="7">
        <v>0.65</v>
      </c>
      <c r="P114" s="43"/>
      <c r="Q114" s="43"/>
      <c r="R114" s="43"/>
      <c r="S114" s="43"/>
      <c r="T114" s="2">
        <v>6.4120006561279297</v>
      </c>
      <c r="U114" s="11">
        <v>0.79196250000000001</v>
      </c>
      <c r="V114" s="11">
        <v>0.7307689537750246</v>
      </c>
      <c r="W114" s="11">
        <v>3.7108915673651199</v>
      </c>
      <c r="X114" s="11">
        <v>0</v>
      </c>
      <c r="Y114" s="19">
        <v>0</v>
      </c>
      <c r="Z114" s="11">
        <f t="shared" si="1"/>
        <v>3.7108915673651199</v>
      </c>
      <c r="AA114" s="46"/>
      <c r="AC114" s="3">
        <v>81.607501757447309</v>
      </c>
      <c r="AD114" s="45">
        <v>79.780047802543208</v>
      </c>
      <c r="AE114" s="3">
        <v>81.607501757447309</v>
      </c>
      <c r="AF114" s="45">
        <v>79.780047802543208</v>
      </c>
      <c r="AG114" s="54"/>
      <c r="AH114" s="54"/>
    </row>
    <row r="115" spans="1:34" x14ac:dyDescent="0.25">
      <c r="A115" s="41">
        <v>231</v>
      </c>
      <c r="B115" s="43"/>
      <c r="C115" s="4">
        <v>12.1</v>
      </c>
      <c r="D115" s="24"/>
      <c r="E115" s="43"/>
      <c r="F115" s="43"/>
      <c r="G115" s="43"/>
      <c r="H115" s="43"/>
      <c r="I115" s="43"/>
      <c r="J115" s="43"/>
      <c r="K115" s="43"/>
      <c r="L115" s="43"/>
      <c r="M115" s="44"/>
      <c r="N115" s="5">
        <v>1050</v>
      </c>
      <c r="O115" s="6">
        <v>0.62</v>
      </c>
      <c r="P115" s="43"/>
      <c r="Q115" s="43"/>
      <c r="R115" s="43"/>
      <c r="S115" s="43"/>
      <c r="T115" s="2">
        <v>3.7569966316223145</v>
      </c>
      <c r="U115" s="11">
        <v>0.74992499999999995</v>
      </c>
      <c r="V115" s="11">
        <v>0.66039945442350811</v>
      </c>
      <c r="W115" s="11">
        <v>1.8606528104563158</v>
      </c>
      <c r="X115" s="11">
        <v>0</v>
      </c>
      <c r="Y115" s="19">
        <v>0</v>
      </c>
      <c r="Z115" s="11">
        <f t="shared" si="1"/>
        <v>1.8606528104563158</v>
      </c>
      <c r="AA115" s="46"/>
      <c r="AC115" s="3">
        <v>71.408452031680824</v>
      </c>
      <c r="AD115" s="47" t="s">
        <v>128</v>
      </c>
      <c r="AE115" s="3">
        <v>71.408452031680824</v>
      </c>
      <c r="AF115" s="47" t="s">
        <v>128</v>
      </c>
      <c r="AG115" s="54"/>
      <c r="AH115" s="54"/>
    </row>
    <row r="116" spans="1:34" x14ac:dyDescent="0.25">
      <c r="A116" s="41">
        <v>232</v>
      </c>
      <c r="B116" s="43"/>
      <c r="C116" s="43"/>
      <c r="D116" s="24"/>
      <c r="E116" s="43"/>
      <c r="F116" s="43"/>
      <c r="G116" s="43"/>
      <c r="H116" s="43"/>
      <c r="I116" s="43"/>
      <c r="J116" s="43"/>
      <c r="K116" s="43"/>
      <c r="L116" s="43"/>
      <c r="M116" s="44"/>
      <c r="N116" s="5">
        <v>1050</v>
      </c>
      <c r="O116" s="6">
        <v>0.6</v>
      </c>
      <c r="P116" s="43"/>
      <c r="Q116" s="43"/>
      <c r="R116" s="43"/>
      <c r="S116" s="43"/>
      <c r="T116" s="2">
        <v>6.020235538482666</v>
      </c>
      <c r="U116" s="11">
        <v>0.75749999999999995</v>
      </c>
      <c r="V116" s="11">
        <v>0.85456781594374387</v>
      </c>
      <c r="W116" s="11">
        <v>3.8971098982079408</v>
      </c>
      <c r="X116" s="11">
        <v>0</v>
      </c>
      <c r="Y116" s="19">
        <v>0</v>
      </c>
      <c r="Z116" s="11">
        <f t="shared" si="1"/>
        <v>3.8971098982079408</v>
      </c>
      <c r="AA116" s="46"/>
      <c r="AC116" s="3">
        <v>75.327713776486206</v>
      </c>
      <c r="AD116" s="47" t="s">
        <v>128</v>
      </c>
      <c r="AE116" s="3">
        <v>75.327713776486206</v>
      </c>
      <c r="AF116" s="47" t="s">
        <v>128</v>
      </c>
      <c r="AG116" s="54"/>
      <c r="AH116" s="54"/>
    </row>
    <row r="117" spans="1:34" x14ac:dyDescent="0.25">
      <c r="A117" s="41">
        <v>233</v>
      </c>
      <c r="B117" s="43"/>
      <c r="C117" s="43"/>
      <c r="D117" s="24"/>
      <c r="E117" s="43"/>
      <c r="F117" s="43"/>
      <c r="G117" s="43"/>
      <c r="H117" s="43"/>
      <c r="I117" s="43"/>
      <c r="J117" s="43"/>
      <c r="K117" s="43"/>
      <c r="L117" s="43"/>
      <c r="M117" s="44"/>
      <c r="N117" s="5">
        <v>1050</v>
      </c>
      <c r="O117" s="6">
        <v>0.57999999999999996</v>
      </c>
      <c r="P117" s="43"/>
      <c r="Q117" s="43"/>
      <c r="R117" s="43"/>
      <c r="S117" s="43"/>
      <c r="T117" s="2">
        <v>5.8346729278564453</v>
      </c>
      <c r="U117" s="11">
        <v>0.73724999999999996</v>
      </c>
      <c r="V117" s="11">
        <v>0.78066706528143026</v>
      </c>
      <c r="W117" s="11">
        <v>3.3581272969588256</v>
      </c>
      <c r="X117" s="11">
        <v>0</v>
      </c>
      <c r="Y117" s="19">
        <v>0</v>
      </c>
      <c r="Z117" s="11">
        <f t="shared" si="1"/>
        <v>3.3581272969588256</v>
      </c>
      <c r="AA117" s="46"/>
      <c r="AC117" s="3">
        <v>78.708126243297173</v>
      </c>
      <c r="AD117" s="47" t="s">
        <v>128</v>
      </c>
      <c r="AE117" s="3">
        <v>78.708126243297173</v>
      </c>
      <c r="AF117" s="47" t="s">
        <v>128</v>
      </c>
      <c r="AG117" s="54"/>
      <c r="AH117" s="54"/>
    </row>
    <row r="118" spans="1:34" x14ac:dyDescent="0.25">
      <c r="A118" s="41">
        <v>234</v>
      </c>
      <c r="B118" s="43"/>
      <c r="C118" s="43"/>
      <c r="D118" s="24"/>
      <c r="E118" s="43"/>
      <c r="F118" s="43"/>
      <c r="G118" s="43"/>
      <c r="H118" s="43"/>
      <c r="I118" s="43"/>
      <c r="J118" s="43"/>
      <c r="K118" s="43"/>
      <c r="L118" s="43"/>
      <c r="M118" s="44"/>
      <c r="N118" s="5">
        <v>1050</v>
      </c>
      <c r="O118" s="6">
        <v>0.56000000000000005</v>
      </c>
      <c r="P118" s="43"/>
      <c r="Q118" s="43"/>
      <c r="R118" s="43"/>
      <c r="S118" s="43"/>
      <c r="T118" s="2">
        <v>6.9794497489929199</v>
      </c>
      <c r="U118" s="11">
        <v>0.69674999999999998</v>
      </c>
      <c r="V118" s="11">
        <v>0.71698702172428508</v>
      </c>
      <c r="W118" s="11">
        <v>3.4866588537747045</v>
      </c>
      <c r="X118" s="11">
        <v>0</v>
      </c>
      <c r="Y118" s="19">
        <v>0</v>
      </c>
      <c r="Z118" s="11">
        <f t="shared" si="1"/>
        <v>3.4866588537747045</v>
      </c>
      <c r="AA118" s="46"/>
      <c r="AC118" s="3">
        <v>82.221040494090659</v>
      </c>
      <c r="AD118" s="47" t="s">
        <v>128</v>
      </c>
      <c r="AE118" s="3">
        <v>82.221040494090659</v>
      </c>
      <c r="AF118" s="47" t="s">
        <v>128</v>
      </c>
      <c r="AG118" s="54"/>
      <c r="AH118" s="54"/>
    </row>
    <row r="119" spans="1:34" x14ac:dyDescent="0.25">
      <c r="A119" s="41">
        <v>235</v>
      </c>
      <c r="B119" s="43"/>
      <c r="C119" s="43"/>
      <c r="D119" s="24"/>
      <c r="E119" s="43"/>
      <c r="F119" s="43"/>
      <c r="G119" s="43"/>
      <c r="H119" s="43"/>
      <c r="I119" s="43"/>
      <c r="J119" s="43"/>
      <c r="K119" s="43"/>
      <c r="L119" s="43"/>
      <c r="M119" s="44"/>
      <c r="N119" s="5">
        <v>1050</v>
      </c>
      <c r="O119" s="6">
        <v>0.54</v>
      </c>
      <c r="P119" s="43"/>
      <c r="Q119" s="43"/>
      <c r="R119" s="43"/>
      <c r="S119" s="43"/>
      <c r="T119" s="2">
        <v>7.5646796226501465</v>
      </c>
      <c r="U119" s="11">
        <v>0.65625</v>
      </c>
      <c r="V119" s="11">
        <v>0.65086963901566852</v>
      </c>
      <c r="W119" s="11">
        <v>3.2311258187666616</v>
      </c>
      <c r="X119" s="11">
        <v>0</v>
      </c>
      <c r="Y119" s="19">
        <v>0</v>
      </c>
      <c r="Z119" s="11">
        <f t="shared" si="1"/>
        <v>3.2311258187666616</v>
      </c>
      <c r="AA119" s="46"/>
      <c r="AC119" s="3">
        <v>85.479804478881732</v>
      </c>
      <c r="AD119" s="47" t="s">
        <v>128</v>
      </c>
      <c r="AE119" s="3">
        <v>85.479804478881732</v>
      </c>
      <c r="AF119" s="47" t="s">
        <v>128</v>
      </c>
      <c r="AG119" s="54"/>
      <c r="AH119" s="54"/>
    </row>
    <row r="120" spans="1:34" x14ac:dyDescent="0.25">
      <c r="A120" s="41">
        <v>236</v>
      </c>
      <c r="B120" s="43"/>
      <c r="C120" s="43"/>
      <c r="D120" s="24"/>
      <c r="E120" s="45">
        <v>8.4875000000000007</v>
      </c>
      <c r="F120" s="45">
        <v>14.612164464465073</v>
      </c>
      <c r="G120" s="45">
        <v>17.257846778543467</v>
      </c>
      <c r="H120" s="45">
        <v>12.996900600084093</v>
      </c>
      <c r="I120" s="45">
        <v>15.47397951938941</v>
      </c>
      <c r="J120" s="45">
        <v>14.381741834400415</v>
      </c>
      <c r="K120" s="45">
        <v>14.564819399881451</v>
      </c>
      <c r="L120" s="43"/>
      <c r="M120" s="44"/>
      <c r="N120" s="5">
        <v>1050</v>
      </c>
      <c r="O120" s="6">
        <v>0.51</v>
      </c>
      <c r="P120" s="43"/>
      <c r="Q120" s="43"/>
      <c r="R120" s="43"/>
      <c r="S120" s="43"/>
      <c r="T120" s="2">
        <v>6.9208889007568359</v>
      </c>
      <c r="U120" s="11">
        <v>0.67649999999999999</v>
      </c>
      <c r="V120" s="11">
        <v>0.58959791978572307</v>
      </c>
      <c r="W120" s="11">
        <v>2.7604864593426042</v>
      </c>
      <c r="X120" s="11">
        <v>0</v>
      </c>
      <c r="Y120" s="19">
        <v>0</v>
      </c>
      <c r="Z120" s="11">
        <f t="shared" si="1"/>
        <v>2.7604864593426042</v>
      </c>
      <c r="AA120" s="46"/>
      <c r="AC120" s="3">
        <v>88.266796652760505</v>
      </c>
      <c r="AD120" s="45">
        <v>87.043014470722099</v>
      </c>
      <c r="AE120" s="3">
        <v>88.266796652760505</v>
      </c>
      <c r="AF120" s="45">
        <v>87.043014470722099</v>
      </c>
      <c r="AG120" s="54"/>
      <c r="AH120" s="54"/>
    </row>
    <row r="121" spans="1:34" x14ac:dyDescent="0.25">
      <c r="A121" s="41">
        <v>237</v>
      </c>
      <c r="B121" s="43"/>
      <c r="C121" s="4">
        <v>12.1</v>
      </c>
      <c r="D121" s="24"/>
      <c r="E121" s="43"/>
      <c r="F121" s="43"/>
      <c r="G121" s="43"/>
      <c r="H121" s="43"/>
      <c r="I121" s="43"/>
      <c r="J121" s="43"/>
      <c r="K121" s="43"/>
      <c r="L121" s="43"/>
      <c r="M121" s="63" t="s">
        <v>30</v>
      </c>
      <c r="N121" s="5">
        <v>1050</v>
      </c>
      <c r="O121" s="7">
        <v>0.48</v>
      </c>
      <c r="P121" s="43"/>
      <c r="Q121" s="43"/>
      <c r="R121" s="43"/>
      <c r="S121" s="43"/>
      <c r="T121" s="2">
        <v>6.3312578201293945</v>
      </c>
      <c r="U121" s="11">
        <v>0.63600000000000001</v>
      </c>
      <c r="V121" s="11">
        <v>0.53725091729744845</v>
      </c>
      <c r="W121" s="11">
        <v>2.1633375094810985</v>
      </c>
      <c r="X121" s="11">
        <v>0.30532744178334781</v>
      </c>
      <c r="Y121" s="19">
        <v>0</v>
      </c>
      <c r="Z121" s="11">
        <f t="shared" si="1"/>
        <v>2.4686649512644463</v>
      </c>
      <c r="AA121" s="46"/>
      <c r="AC121" s="3">
        <v>78.658361682851563</v>
      </c>
      <c r="AD121" s="47" t="s">
        <v>128</v>
      </c>
      <c r="AE121" s="3">
        <v>78.658361682851563</v>
      </c>
      <c r="AF121" s="47" t="s">
        <v>128</v>
      </c>
      <c r="AG121" s="54"/>
      <c r="AH121" s="54"/>
    </row>
    <row r="122" spans="1:34" x14ac:dyDescent="0.25">
      <c r="A122" s="41">
        <v>238</v>
      </c>
      <c r="B122" s="43"/>
      <c r="C122" s="43"/>
      <c r="D122" s="24"/>
      <c r="E122" s="45">
        <v>14.375</v>
      </c>
      <c r="F122" s="45">
        <v>14.721635350505352</v>
      </c>
      <c r="G122" s="45">
        <v>16.967420707378174</v>
      </c>
      <c r="H122" s="45">
        <v>12.939965692364698</v>
      </c>
      <c r="I122" s="45">
        <v>14.79812440387005</v>
      </c>
      <c r="J122" s="45">
        <v>14.464205118265125</v>
      </c>
      <c r="K122" s="45">
        <v>14.673459681800772</v>
      </c>
      <c r="L122" s="43"/>
      <c r="M122" s="44"/>
      <c r="N122" s="5">
        <v>1050</v>
      </c>
      <c r="O122" s="6">
        <v>0.48</v>
      </c>
      <c r="P122" s="43"/>
      <c r="Q122" s="43"/>
      <c r="R122" s="43"/>
      <c r="S122" s="43"/>
      <c r="T122" s="2">
        <v>6.6690673828125</v>
      </c>
      <c r="U122" s="11">
        <v>0.61575000000000002</v>
      </c>
      <c r="V122" s="11">
        <v>0.71988956711050789</v>
      </c>
      <c r="W122" s="11">
        <v>2.9562108432383072</v>
      </c>
      <c r="X122" s="11">
        <v>0</v>
      </c>
      <c r="Y122" s="19">
        <v>0</v>
      </c>
      <c r="Z122" s="11">
        <f t="shared" si="1"/>
        <v>2.9562108432383072</v>
      </c>
      <c r="AA122" s="46"/>
      <c r="AC122" s="3">
        <v>81.628660988781419</v>
      </c>
      <c r="AD122" s="45">
        <v>78.925434749255345</v>
      </c>
      <c r="AE122" s="3">
        <v>81.628660988781419</v>
      </c>
      <c r="AF122" s="45">
        <v>78.925434749255331</v>
      </c>
      <c r="AG122" s="54"/>
      <c r="AH122" s="54"/>
    </row>
    <row r="123" spans="1:34" x14ac:dyDescent="0.25">
      <c r="A123" s="41">
        <v>239</v>
      </c>
      <c r="B123" s="43"/>
      <c r="C123" s="43"/>
      <c r="D123" s="24"/>
      <c r="E123" s="43"/>
      <c r="F123" s="43"/>
      <c r="G123" s="43"/>
      <c r="H123" s="43"/>
      <c r="I123" s="43"/>
      <c r="J123" s="43"/>
      <c r="K123" s="43"/>
      <c r="L123" s="43"/>
      <c r="M123" s="44"/>
      <c r="N123" s="5">
        <v>1050</v>
      </c>
      <c r="O123" s="6">
        <v>0.44</v>
      </c>
      <c r="P123" s="43"/>
      <c r="Q123" s="43"/>
      <c r="R123" s="43"/>
      <c r="S123" s="43"/>
      <c r="T123" s="2">
        <v>6.0362415313720703</v>
      </c>
      <c r="U123" s="11">
        <v>0.59550000000000003</v>
      </c>
      <c r="V123" s="11">
        <v>0.66383105037947021</v>
      </c>
      <c r="W123" s="11">
        <v>2.386195033166425</v>
      </c>
      <c r="X123" s="11">
        <v>0</v>
      </c>
      <c r="Y123" s="19">
        <v>0</v>
      </c>
      <c r="Z123" s="11">
        <f t="shared" si="1"/>
        <v>2.386195033166425</v>
      </c>
      <c r="AA123" s="46"/>
      <c r="AC123" s="3">
        <v>84.028252623414048</v>
      </c>
      <c r="AD123" s="47" t="s">
        <v>128</v>
      </c>
      <c r="AE123" s="3">
        <v>84.028252623414048</v>
      </c>
      <c r="AF123" s="47" t="s">
        <v>128</v>
      </c>
      <c r="AG123" s="54"/>
      <c r="AH123" s="54"/>
    </row>
    <row r="124" spans="1:34" x14ac:dyDescent="0.25">
      <c r="A124" s="41">
        <v>240</v>
      </c>
      <c r="B124" s="43"/>
      <c r="C124" s="43"/>
      <c r="D124" s="24"/>
      <c r="E124" s="43"/>
      <c r="F124" s="43"/>
      <c r="G124" s="43"/>
      <c r="H124" s="43"/>
      <c r="I124" s="43"/>
      <c r="J124" s="43"/>
      <c r="K124" s="43"/>
      <c r="L124" s="43"/>
      <c r="M124" s="44"/>
      <c r="N124" s="5">
        <v>1050</v>
      </c>
      <c r="O124" s="6">
        <v>0.44</v>
      </c>
      <c r="P124" s="43"/>
      <c r="Q124" s="43"/>
      <c r="R124" s="43"/>
      <c r="S124" s="43"/>
      <c r="T124" s="2">
        <v>6.1570920944213867</v>
      </c>
      <c r="U124" s="11">
        <v>0.58537499999999998</v>
      </c>
      <c r="V124" s="11">
        <v>0.61858172234312903</v>
      </c>
      <c r="W124" s="11">
        <v>2.2294970591867274</v>
      </c>
      <c r="X124" s="11">
        <v>0</v>
      </c>
      <c r="Y124" s="19">
        <v>0</v>
      </c>
      <c r="Z124" s="11">
        <f t="shared" si="1"/>
        <v>2.2294970591867274</v>
      </c>
      <c r="AA124" s="46"/>
      <c r="AC124" s="3">
        <v>86.271906584545661</v>
      </c>
      <c r="AD124" s="47" t="s">
        <v>128</v>
      </c>
      <c r="AE124" s="3">
        <v>86.271906584545661</v>
      </c>
      <c r="AF124" s="47" t="s">
        <v>128</v>
      </c>
      <c r="AG124" s="54"/>
      <c r="AH124" s="54"/>
    </row>
    <row r="125" spans="1:34" x14ac:dyDescent="0.25">
      <c r="A125" s="41">
        <v>241</v>
      </c>
      <c r="B125" s="43"/>
      <c r="C125" s="43"/>
      <c r="D125" s="24"/>
      <c r="E125" s="43"/>
      <c r="F125" s="43"/>
      <c r="G125" s="43"/>
      <c r="H125" s="43"/>
      <c r="I125" s="43"/>
      <c r="J125" s="43"/>
      <c r="K125" s="43"/>
      <c r="L125" s="43"/>
      <c r="M125" s="44"/>
      <c r="N125" s="5">
        <v>1050</v>
      </c>
      <c r="O125" s="6">
        <v>0.42</v>
      </c>
      <c r="P125" s="43"/>
      <c r="Q125" s="43"/>
      <c r="R125" s="43"/>
      <c r="S125" s="43"/>
      <c r="T125" s="2">
        <v>4.1194376945495605</v>
      </c>
      <c r="U125" s="11">
        <v>0.57524999999999993</v>
      </c>
      <c r="V125" s="11">
        <v>0.57630385218373625</v>
      </c>
      <c r="W125" s="11">
        <v>1.3656710039679354</v>
      </c>
      <c r="X125" s="11">
        <v>0</v>
      </c>
      <c r="Y125" s="19">
        <v>0</v>
      </c>
      <c r="Z125" s="11">
        <f t="shared" si="1"/>
        <v>1.3656710039679354</v>
      </c>
      <c r="AA125" s="46"/>
      <c r="AC125" s="3">
        <v>87.647257574776603</v>
      </c>
      <c r="AD125" s="47" t="s">
        <v>128</v>
      </c>
      <c r="AE125" s="3">
        <v>87.647257574776603</v>
      </c>
      <c r="AF125" s="47" t="s">
        <v>128</v>
      </c>
      <c r="AG125" s="54"/>
      <c r="AH125" s="54"/>
    </row>
    <row r="126" spans="1:34" x14ac:dyDescent="0.25">
      <c r="A126" s="41">
        <v>242</v>
      </c>
      <c r="B126" s="43"/>
      <c r="C126" s="43"/>
      <c r="D126" s="24"/>
      <c r="E126" s="45">
        <v>9.1625000000000014</v>
      </c>
      <c r="F126" s="45">
        <v>14.490475594650775</v>
      </c>
      <c r="G126" s="45">
        <v>16.820925185960835</v>
      </c>
      <c r="H126" s="45">
        <v>12.810367412008734</v>
      </c>
      <c r="I126" s="45">
        <v>14.76434411029685</v>
      </c>
      <c r="J126" s="45">
        <v>14.524691029460859</v>
      </c>
      <c r="K126" s="45">
        <v>14.400515809799344</v>
      </c>
      <c r="L126" s="43"/>
      <c r="M126" s="44"/>
      <c r="N126" s="5">
        <v>1050</v>
      </c>
      <c r="O126" s="6">
        <v>0.39</v>
      </c>
      <c r="P126" s="43"/>
      <c r="Q126" s="43"/>
      <c r="R126" s="43"/>
      <c r="S126" s="43"/>
      <c r="T126" s="2">
        <v>6.1044726371765137</v>
      </c>
      <c r="U126" s="11">
        <v>0.544875</v>
      </c>
      <c r="V126" s="11">
        <v>0.55040668351589994</v>
      </c>
      <c r="W126" s="11">
        <v>1.8307486908514718</v>
      </c>
      <c r="X126" s="11">
        <v>0</v>
      </c>
      <c r="Y126" s="19">
        <v>0</v>
      </c>
      <c r="Z126" s="11">
        <f t="shared" si="1"/>
        <v>1.8307486908514718</v>
      </c>
      <c r="AA126" s="46"/>
      <c r="AC126" s="3">
        <v>89.491850250654053</v>
      </c>
      <c r="AD126" s="45">
        <v>88.265945422138969</v>
      </c>
      <c r="AE126" s="3">
        <v>89.491850250654053</v>
      </c>
      <c r="AF126" s="45">
        <v>88.265945422138969</v>
      </c>
      <c r="AG126" s="54"/>
      <c r="AH126" s="54"/>
    </row>
    <row r="127" spans="1:34" x14ac:dyDescent="0.25">
      <c r="A127" s="41">
        <v>243</v>
      </c>
      <c r="B127" s="43"/>
      <c r="C127" s="4">
        <v>0</v>
      </c>
      <c r="D127" s="24"/>
      <c r="E127" s="43"/>
      <c r="F127" s="43"/>
      <c r="G127" s="43"/>
      <c r="H127" s="43"/>
      <c r="I127" s="43"/>
      <c r="J127" s="43"/>
      <c r="K127" s="43"/>
      <c r="L127" s="43"/>
      <c r="M127" s="63" t="s">
        <v>32</v>
      </c>
      <c r="N127" s="5">
        <v>1050</v>
      </c>
      <c r="O127" s="7">
        <v>0.37</v>
      </c>
      <c r="P127" s="43"/>
      <c r="Q127" s="43"/>
      <c r="R127" s="43"/>
      <c r="S127" s="43"/>
      <c r="T127" s="2">
        <v>7.6326370239257813</v>
      </c>
      <c r="U127" s="11">
        <v>0.52462500000000001</v>
      </c>
      <c r="V127" s="11">
        <v>0.5156902638967904</v>
      </c>
      <c r="W127" s="11">
        <v>2.0649641868503559</v>
      </c>
      <c r="X127" s="11">
        <v>0</v>
      </c>
      <c r="Y127" s="19">
        <v>0</v>
      </c>
      <c r="Z127" s="11">
        <f t="shared" si="1"/>
        <v>2.0649641868503559</v>
      </c>
      <c r="AA127" s="46"/>
      <c r="AC127" s="3">
        <v>91.573830194712315</v>
      </c>
      <c r="AD127" s="47" t="s">
        <v>128</v>
      </c>
      <c r="AE127" s="3">
        <v>91.573830194712315</v>
      </c>
      <c r="AF127" s="47" t="s">
        <v>128</v>
      </c>
      <c r="AG127" s="54"/>
      <c r="AH127" s="54"/>
    </row>
    <row r="128" spans="1:34" x14ac:dyDescent="0.25">
      <c r="A128" s="41">
        <v>244</v>
      </c>
      <c r="B128" s="43"/>
      <c r="C128" s="43"/>
      <c r="D128" s="24"/>
      <c r="E128" s="45">
        <v>7.6374999999999993</v>
      </c>
      <c r="F128" s="45">
        <v>13.716532148754947</v>
      </c>
      <c r="G128" s="45">
        <v>16.072016622755466</v>
      </c>
      <c r="H128" s="45">
        <v>12.535195692515739</v>
      </c>
      <c r="I128" s="45">
        <v>14.364148960300197</v>
      </c>
      <c r="J128" s="45">
        <v>14.098664866853156</v>
      </c>
      <c r="K128" s="45">
        <v>14.493570435150895</v>
      </c>
      <c r="L128" s="43"/>
      <c r="M128" s="44"/>
      <c r="N128" s="5">
        <v>1050</v>
      </c>
      <c r="O128" s="6">
        <v>0.35</v>
      </c>
      <c r="P128" s="43"/>
      <c r="Q128" s="43"/>
      <c r="R128" s="43"/>
      <c r="S128" s="43"/>
      <c r="T128" s="2">
        <v>6.3936662673950195</v>
      </c>
      <c r="U128" s="11">
        <v>0.50437499999999991</v>
      </c>
      <c r="V128" s="11">
        <v>0.47653242450170208</v>
      </c>
      <c r="W128" s="11">
        <v>1.5367243470626202</v>
      </c>
      <c r="X128" s="11">
        <v>0</v>
      </c>
      <c r="Y128" s="19">
        <v>0</v>
      </c>
      <c r="Z128" s="11">
        <f t="shared" si="1"/>
        <v>1.5367243470626202</v>
      </c>
      <c r="AA128" s="46"/>
      <c r="AC128" s="3">
        <v>93.124490656579312</v>
      </c>
      <c r="AD128" s="45">
        <v>95.947516607921528</v>
      </c>
      <c r="AE128" s="3">
        <v>93.124490656579312</v>
      </c>
      <c r="AF128" s="45">
        <v>95.947516607921528</v>
      </c>
      <c r="AG128" s="54"/>
      <c r="AH128" s="54"/>
    </row>
    <row r="129" spans="1:34" x14ac:dyDescent="0.25">
      <c r="A129" s="41">
        <v>245</v>
      </c>
      <c r="B129" s="43"/>
      <c r="C129" s="43"/>
      <c r="D129" s="24"/>
      <c r="E129" s="43"/>
      <c r="F129" s="43"/>
      <c r="G129" s="43"/>
      <c r="H129" s="43"/>
      <c r="I129" s="43"/>
      <c r="J129" s="43"/>
      <c r="K129" s="43"/>
      <c r="L129" s="43"/>
      <c r="M129" s="63" t="s">
        <v>32</v>
      </c>
      <c r="N129" s="5">
        <v>1050</v>
      </c>
      <c r="O129" s="6">
        <v>0.32</v>
      </c>
      <c r="P129" s="43"/>
      <c r="Q129" s="43"/>
      <c r="R129" s="43"/>
      <c r="S129" s="43"/>
      <c r="T129" s="2">
        <v>5.5029873847961426</v>
      </c>
      <c r="U129" s="11">
        <v>0.47399999999999998</v>
      </c>
      <c r="V129" s="11">
        <v>0.44739157762407022</v>
      </c>
      <c r="W129" s="11">
        <v>1.1669833584636895</v>
      </c>
      <c r="X129" s="11">
        <v>0</v>
      </c>
      <c r="Y129" s="19">
        <v>0</v>
      </c>
      <c r="Z129" s="11">
        <f t="shared" si="1"/>
        <v>1.1669833584636895</v>
      </c>
      <c r="AA129" s="46"/>
      <c r="AC129" s="3">
        <v>94.302824062058207</v>
      </c>
      <c r="AD129" s="47" t="s">
        <v>128</v>
      </c>
      <c r="AE129" s="3">
        <v>94.302824062058207</v>
      </c>
      <c r="AF129" s="47" t="s">
        <v>128</v>
      </c>
      <c r="AG129" s="54"/>
      <c r="AH129" s="54"/>
    </row>
    <row r="130" spans="1:34" x14ac:dyDescent="0.25">
      <c r="A130" s="41">
        <v>246</v>
      </c>
      <c r="B130" s="43"/>
      <c r="C130" s="43"/>
      <c r="D130" s="24"/>
      <c r="E130" s="43"/>
      <c r="F130" s="43"/>
      <c r="G130" s="43"/>
      <c r="H130" s="43"/>
      <c r="I130" s="43"/>
      <c r="J130" s="43"/>
      <c r="K130" s="43"/>
      <c r="L130" s="43"/>
      <c r="M130" s="44"/>
      <c r="N130" s="5">
        <v>1050</v>
      </c>
      <c r="O130" s="6">
        <v>0.25</v>
      </c>
      <c r="P130" s="43"/>
      <c r="Q130" s="43"/>
      <c r="R130" s="43"/>
      <c r="S130" s="43"/>
      <c r="T130" s="2">
        <v>6.1897425651550293</v>
      </c>
      <c r="U130" s="11">
        <v>0.40312499999999996</v>
      </c>
      <c r="V130" s="11">
        <v>0.42526211541912906</v>
      </c>
      <c r="W130" s="11">
        <v>1.0611310287916791</v>
      </c>
      <c r="X130" s="11">
        <v>0</v>
      </c>
      <c r="Y130" s="19">
        <v>0</v>
      </c>
      <c r="Z130" s="11">
        <f t="shared" si="1"/>
        <v>1.0611310287916791</v>
      </c>
      <c r="AA130" s="46"/>
      <c r="AC130" s="3">
        <v>95.374833174816146</v>
      </c>
      <c r="AD130" s="47" t="s">
        <v>128</v>
      </c>
      <c r="AE130" s="3">
        <v>95.374833174816146</v>
      </c>
      <c r="AF130" s="47" t="s">
        <v>128</v>
      </c>
      <c r="AG130" s="54"/>
      <c r="AH130" s="54"/>
    </row>
    <row r="131" spans="1:34" x14ac:dyDescent="0.25">
      <c r="A131" s="41">
        <v>247</v>
      </c>
      <c r="B131" s="43"/>
      <c r="C131" s="43"/>
      <c r="D131" s="24"/>
      <c r="E131" s="43"/>
      <c r="F131" s="43"/>
      <c r="G131" s="43"/>
      <c r="H131" s="43"/>
      <c r="I131" s="43"/>
      <c r="J131" s="43"/>
      <c r="K131" s="43"/>
      <c r="L131" s="43"/>
      <c r="M131" s="44"/>
      <c r="N131" s="5">
        <v>1050</v>
      </c>
      <c r="O131" s="6">
        <v>0.25</v>
      </c>
      <c r="P131" s="43"/>
      <c r="Q131" s="43"/>
      <c r="R131" s="43"/>
      <c r="S131" s="43"/>
      <c r="T131" s="2">
        <v>6.0199680328369141</v>
      </c>
      <c r="U131" s="11">
        <v>0.40312499999999996</v>
      </c>
      <c r="V131" s="11">
        <v>0.40513992702130169</v>
      </c>
      <c r="W131" s="11">
        <v>0.98319341820231554</v>
      </c>
      <c r="X131" s="11">
        <v>0</v>
      </c>
      <c r="Y131" s="19">
        <v>0</v>
      </c>
      <c r="Z131" s="11">
        <f t="shared" si="1"/>
        <v>0.98319341820231554</v>
      </c>
      <c r="AA131" s="46"/>
      <c r="AC131" s="3">
        <v>96.368599038181017</v>
      </c>
      <c r="AD131" s="47" t="s">
        <v>128</v>
      </c>
      <c r="AE131" s="3">
        <v>96.368599038181017</v>
      </c>
      <c r="AF131" s="47" t="s">
        <v>128</v>
      </c>
      <c r="AG131" s="54"/>
      <c r="AH131" s="54"/>
    </row>
    <row r="132" spans="1:34" x14ac:dyDescent="0.25">
      <c r="A132" s="41">
        <v>248</v>
      </c>
      <c r="B132" s="43"/>
      <c r="C132" s="43"/>
      <c r="D132" s="24"/>
      <c r="E132" s="43"/>
      <c r="F132" s="43"/>
      <c r="G132" s="43"/>
      <c r="H132" s="43"/>
      <c r="I132" s="43"/>
      <c r="J132" s="43"/>
      <c r="K132" s="43"/>
      <c r="L132" s="43"/>
      <c r="M132" s="44"/>
      <c r="N132" s="5">
        <v>1050</v>
      </c>
      <c r="O132" s="6">
        <v>0.17</v>
      </c>
      <c r="P132" s="43"/>
      <c r="Q132" s="43"/>
      <c r="R132" s="43"/>
      <c r="S132" s="43"/>
      <c r="T132" s="2">
        <v>5.4375696182250977</v>
      </c>
      <c r="U132" s="11">
        <v>0.32212499999999999</v>
      </c>
      <c r="V132" s="11">
        <v>0.38649566664650215</v>
      </c>
      <c r="W132" s="11">
        <v>0.67697696407633801</v>
      </c>
      <c r="X132" s="11">
        <v>0</v>
      </c>
      <c r="Y132" s="19">
        <v>0</v>
      </c>
      <c r="Z132" s="11">
        <f t="shared" si="1"/>
        <v>0.67697696407633801</v>
      </c>
      <c r="AA132" s="46"/>
      <c r="AC132" s="3">
        <v>97.053185730328053</v>
      </c>
      <c r="AD132" s="47" t="s">
        <v>128</v>
      </c>
      <c r="AE132" s="3">
        <v>97.053185730328053</v>
      </c>
      <c r="AF132" s="47" t="s">
        <v>128</v>
      </c>
      <c r="AG132" s="54"/>
      <c r="AH132" s="54"/>
    </row>
    <row r="133" spans="1:34" x14ac:dyDescent="0.25">
      <c r="A133" s="41">
        <v>249</v>
      </c>
      <c r="B133" s="43"/>
      <c r="C133" s="43"/>
      <c r="D133" s="24"/>
      <c r="E133" s="45">
        <v>7.2874999999999979</v>
      </c>
      <c r="F133" s="45">
        <v>13.195646815110297</v>
      </c>
      <c r="G133" s="45">
        <v>15.374363100703549</v>
      </c>
      <c r="H133" s="45">
        <v>12.364489583614112</v>
      </c>
      <c r="I133" s="45">
        <v>14.18321279100844</v>
      </c>
      <c r="J133" s="45">
        <v>13.88620702405759</v>
      </c>
      <c r="K133" s="45">
        <v>14.312422191695287</v>
      </c>
      <c r="L133" s="43"/>
      <c r="M133" s="58"/>
      <c r="N133" s="5">
        <v>1050</v>
      </c>
      <c r="O133" s="6">
        <v>0.16</v>
      </c>
      <c r="P133" s="43"/>
      <c r="Q133" s="43"/>
      <c r="R133" s="43"/>
      <c r="S133" s="43"/>
      <c r="T133" s="2">
        <v>3.0206184387207031</v>
      </c>
      <c r="U133" s="11">
        <v>0.312</v>
      </c>
      <c r="V133" s="11">
        <v>0.37365817754994357</v>
      </c>
      <c r="W133" s="11">
        <v>0.35214777963647376</v>
      </c>
      <c r="X133" s="11">
        <v>0</v>
      </c>
      <c r="Y133" s="19">
        <v>0</v>
      </c>
      <c r="Z133" s="11">
        <f t="shared" si="1"/>
        <v>0.35214777963647376</v>
      </c>
      <c r="AA133" s="46"/>
      <c r="AC133" s="3">
        <v>97.40941425942097</v>
      </c>
      <c r="AD133" s="45">
        <v>100.64025150171614</v>
      </c>
      <c r="AE133" s="3">
        <v>97.40941425942097</v>
      </c>
      <c r="AF133" s="45">
        <v>100.64025150171614</v>
      </c>
      <c r="AG133" s="54"/>
      <c r="AH133" s="54"/>
    </row>
    <row r="134" spans="1:34" x14ac:dyDescent="0.25">
      <c r="A134" s="41">
        <v>250</v>
      </c>
      <c r="B134" s="4">
        <v>9</v>
      </c>
      <c r="C134" s="43"/>
      <c r="D134" s="24"/>
      <c r="E134" s="43"/>
      <c r="F134" s="43"/>
      <c r="G134" s="43"/>
      <c r="H134" s="43"/>
      <c r="I134" s="43"/>
      <c r="J134" s="43"/>
      <c r="K134" s="43"/>
      <c r="L134" s="43"/>
      <c r="M134" s="44"/>
      <c r="N134" s="5">
        <v>1050</v>
      </c>
      <c r="O134" s="6">
        <v>0.15</v>
      </c>
      <c r="P134" s="43"/>
      <c r="Q134" s="43"/>
      <c r="R134" s="43"/>
      <c r="S134" s="43"/>
      <c r="T134" s="2">
        <v>1.2166920900344849</v>
      </c>
      <c r="U134" s="11">
        <v>0.301875</v>
      </c>
      <c r="V134" s="11">
        <v>0.36698041224720757</v>
      </c>
      <c r="W134" s="11">
        <v>0.13478784099259175</v>
      </c>
      <c r="X134" s="11">
        <v>1.0819042490418931</v>
      </c>
      <c r="Y134" s="19">
        <v>0</v>
      </c>
      <c r="Z134" s="11">
        <f t="shared" ref="Z134:Z181" si="2">W134+X134</f>
        <v>1.2166920900344849</v>
      </c>
      <c r="AA134" s="46"/>
      <c r="AC134" s="3">
        <v>94.283288856169875</v>
      </c>
      <c r="AD134" s="47" t="s">
        <v>128</v>
      </c>
      <c r="AE134" s="3">
        <v>94.283288856169875</v>
      </c>
      <c r="AF134" s="47" t="s">
        <v>128</v>
      </c>
      <c r="AG134" s="54"/>
      <c r="AH134" s="54"/>
    </row>
    <row r="135" spans="1:34" x14ac:dyDescent="0.25">
      <c r="A135" s="41">
        <v>251</v>
      </c>
      <c r="B135" s="43"/>
      <c r="C135" s="4">
        <v>0</v>
      </c>
      <c r="D135" s="24"/>
      <c r="E135" s="43"/>
      <c r="F135" s="43"/>
      <c r="G135" s="43"/>
      <c r="H135" s="43"/>
      <c r="I135" s="43"/>
      <c r="J135" s="43"/>
      <c r="K135" s="43"/>
      <c r="L135" s="43"/>
      <c r="M135" s="63" t="s">
        <v>32</v>
      </c>
      <c r="N135" s="5">
        <v>1050</v>
      </c>
      <c r="O135" s="7">
        <v>0.14000000000000001</v>
      </c>
      <c r="P135" s="43"/>
      <c r="Q135" s="43"/>
      <c r="R135" s="43"/>
      <c r="S135" s="43"/>
      <c r="T135" s="2">
        <v>4.4852681159973145</v>
      </c>
      <c r="U135" s="11">
        <v>0.29175000000000001</v>
      </c>
      <c r="V135" s="11">
        <v>0.42629110207727411</v>
      </c>
      <c r="W135" s="11">
        <v>0.55783471990585165</v>
      </c>
      <c r="X135" s="11">
        <v>3.9274333960914629</v>
      </c>
      <c r="Y135" s="19">
        <v>0</v>
      </c>
      <c r="Z135" s="11">
        <f t="shared" si="2"/>
        <v>4.4852681159973145</v>
      </c>
      <c r="AA135" s="46"/>
      <c r="AC135" s="3">
        <v>94.840846554379766</v>
      </c>
      <c r="AD135" s="47" t="s">
        <v>128</v>
      </c>
      <c r="AE135" s="3">
        <v>94.840846554379766</v>
      </c>
      <c r="AF135" s="47" t="s">
        <v>128</v>
      </c>
      <c r="AG135" s="54"/>
      <c r="AH135" s="54"/>
    </row>
    <row r="136" spans="1:34" x14ac:dyDescent="0.25">
      <c r="A136" s="41">
        <v>252</v>
      </c>
      <c r="B136" s="43"/>
      <c r="C136" s="43"/>
      <c r="D136" s="24"/>
      <c r="E136" s="45">
        <v>11.5</v>
      </c>
      <c r="F136" s="45">
        <v>13.9464868438368</v>
      </c>
      <c r="G136" s="45">
        <v>15.44356511996174</v>
      </c>
      <c r="H136" s="45">
        <v>12.304919832705057</v>
      </c>
      <c r="I136" s="45">
        <v>14.194956891074387</v>
      </c>
      <c r="J136" s="45">
        <v>13.935505892446187</v>
      </c>
      <c r="K136" s="45">
        <v>14.557980918214975</v>
      </c>
      <c r="L136" s="43"/>
      <c r="M136" s="44"/>
      <c r="N136" s="5">
        <v>1050</v>
      </c>
      <c r="O136" s="6">
        <v>0.12</v>
      </c>
      <c r="P136" s="43"/>
      <c r="Q136" s="43"/>
      <c r="R136" s="43"/>
      <c r="S136" s="43"/>
      <c r="T136" s="2">
        <v>4.1516356468200684</v>
      </c>
      <c r="U136" s="11">
        <v>0.27149999999999996</v>
      </c>
      <c r="V136" s="11">
        <v>0.41571290294424457</v>
      </c>
      <c r="W136" s="11">
        <v>0.46857872957078134</v>
      </c>
      <c r="X136" s="11">
        <v>0.72816235486664338</v>
      </c>
      <c r="Y136" s="19">
        <v>0</v>
      </c>
      <c r="Z136" s="11">
        <f t="shared" si="2"/>
        <v>1.1967410844374247</v>
      </c>
      <c r="AA136" s="46"/>
      <c r="AC136" s="3">
        <v>95.305120189438711</v>
      </c>
      <c r="AD136" s="45">
        <v>92.040084610489217</v>
      </c>
      <c r="AE136" s="3">
        <v>95.305120189438711</v>
      </c>
      <c r="AF136" s="45">
        <v>92.040084610489203</v>
      </c>
      <c r="AG136" s="54"/>
      <c r="AH136" s="54"/>
    </row>
    <row r="137" spans="1:34" x14ac:dyDescent="0.25">
      <c r="A137" s="41">
        <v>253</v>
      </c>
      <c r="B137" s="43"/>
      <c r="C137" s="43"/>
      <c r="D137" s="24"/>
      <c r="E137" s="43"/>
      <c r="F137" s="43"/>
      <c r="G137" s="43"/>
      <c r="H137" s="43"/>
      <c r="I137" s="43"/>
      <c r="J137" s="43"/>
      <c r="K137" s="43"/>
      <c r="L137" s="43"/>
      <c r="M137" s="44"/>
      <c r="N137" s="5">
        <v>1050</v>
      </c>
      <c r="O137" s="6">
        <v>0.1</v>
      </c>
      <c r="P137" s="43"/>
      <c r="Q137" s="43"/>
      <c r="R137" s="43"/>
      <c r="S137" s="43"/>
      <c r="T137" s="2">
        <v>4.8832168579101563</v>
      </c>
      <c r="U137" s="11">
        <v>0.25124999999999997</v>
      </c>
      <c r="V137" s="11">
        <v>0.40682726185016166</v>
      </c>
      <c r="W137" s="11">
        <v>0.4991397180101898</v>
      </c>
      <c r="X137" s="11">
        <v>0</v>
      </c>
      <c r="Y137" s="19">
        <v>0</v>
      </c>
      <c r="Z137" s="11">
        <f t="shared" si="2"/>
        <v>0.4991397180101898</v>
      </c>
      <c r="AA137" s="46"/>
      <c r="AC137" s="3">
        <v>95.795394477109667</v>
      </c>
      <c r="AD137" s="47" t="s">
        <v>128</v>
      </c>
      <c r="AE137" s="3">
        <v>95.795394477109667</v>
      </c>
      <c r="AF137" s="47" t="s">
        <v>128</v>
      </c>
      <c r="AG137" s="54"/>
      <c r="AH137" s="54"/>
    </row>
    <row r="138" spans="1:34" x14ac:dyDescent="0.25">
      <c r="A138" s="41">
        <v>254</v>
      </c>
      <c r="B138" s="43"/>
      <c r="C138" s="43"/>
      <c r="D138" s="24"/>
      <c r="E138" s="43"/>
      <c r="F138" s="43"/>
      <c r="G138" s="43"/>
      <c r="H138" s="43"/>
      <c r="I138" s="43"/>
      <c r="J138" s="43"/>
      <c r="K138" s="43"/>
      <c r="L138" s="43"/>
      <c r="M138" s="44"/>
      <c r="N138" s="5">
        <v>1050</v>
      </c>
      <c r="O138" s="6">
        <v>0.09</v>
      </c>
      <c r="P138" s="43"/>
      <c r="Q138" s="43"/>
      <c r="R138" s="43"/>
      <c r="S138" s="43"/>
      <c r="T138" s="2">
        <v>4.8229293823242187</v>
      </c>
      <c r="U138" s="11">
        <v>0.24112499999999998</v>
      </c>
      <c r="V138" s="11">
        <v>0.39736209386419075</v>
      </c>
      <c r="W138" s="11">
        <v>0.46210384178333447</v>
      </c>
      <c r="X138" s="11">
        <v>0</v>
      </c>
      <c r="Y138" s="19">
        <v>0</v>
      </c>
      <c r="Z138" s="11">
        <f t="shared" si="2"/>
        <v>0.46210384178333447</v>
      </c>
      <c r="AA138" s="46"/>
      <c r="AC138" s="3">
        <v>96.245444975914936</v>
      </c>
      <c r="AD138" s="47" t="s">
        <v>128</v>
      </c>
      <c r="AE138" s="3">
        <v>96.245444975914936</v>
      </c>
      <c r="AF138" s="47" t="s">
        <v>128</v>
      </c>
      <c r="AG138" s="54"/>
      <c r="AH138" s="54"/>
    </row>
    <row r="139" spans="1:34" x14ac:dyDescent="0.25">
      <c r="A139" s="41">
        <v>255</v>
      </c>
      <c r="B139" s="43"/>
      <c r="C139" s="43"/>
      <c r="D139" s="24"/>
      <c r="E139" s="43"/>
      <c r="F139" s="43"/>
      <c r="G139" s="43"/>
      <c r="H139" s="43"/>
      <c r="I139" s="43"/>
      <c r="J139" s="43"/>
      <c r="K139" s="43"/>
      <c r="L139" s="43"/>
      <c r="M139" s="44"/>
      <c r="N139" s="5">
        <v>1050</v>
      </c>
      <c r="O139" s="6">
        <v>7.0000000000000007E-2</v>
      </c>
      <c r="P139" s="43"/>
      <c r="Q139" s="43"/>
      <c r="R139" s="43"/>
      <c r="S139" s="43"/>
      <c r="T139" s="2">
        <v>6.1179413795471191</v>
      </c>
      <c r="U139" s="11">
        <v>0.22087499999999999</v>
      </c>
      <c r="V139" s="11">
        <v>0.38859923582741052</v>
      </c>
      <c r="W139" s="11">
        <v>0.52511426481117174</v>
      </c>
      <c r="X139" s="11">
        <v>0</v>
      </c>
      <c r="Y139" s="19">
        <v>0</v>
      </c>
      <c r="Z139" s="11">
        <f t="shared" si="2"/>
        <v>0.52511426481117174</v>
      </c>
      <c r="AA139" s="46"/>
      <c r="AC139" s="3">
        <v>96.752563150584351</v>
      </c>
      <c r="AD139" s="47" t="s">
        <v>128</v>
      </c>
      <c r="AE139" s="3">
        <v>96.752563150584351</v>
      </c>
      <c r="AF139" s="47" t="s">
        <v>128</v>
      </c>
      <c r="AG139" s="54"/>
      <c r="AH139" s="54"/>
    </row>
    <row r="140" spans="1:34" x14ac:dyDescent="0.25">
      <c r="A140" s="41">
        <v>256</v>
      </c>
      <c r="B140" s="43"/>
      <c r="C140" s="43"/>
      <c r="D140" s="24"/>
      <c r="E140" s="45">
        <v>9.6875</v>
      </c>
      <c r="F140" s="45">
        <v>13.658090518624501</v>
      </c>
      <c r="G140" s="45">
        <v>15.46665920587002</v>
      </c>
      <c r="H140" s="45">
        <v>12.361683000399285</v>
      </c>
      <c r="I140" s="45">
        <v>14.018862227350436</v>
      </c>
      <c r="J140" s="45">
        <v>14.001607300896268</v>
      </c>
      <c r="K140" s="45">
        <v>14.422028112863011</v>
      </c>
      <c r="L140" s="43"/>
      <c r="M140" s="44"/>
      <c r="N140" s="5">
        <v>1050</v>
      </c>
      <c r="O140" s="6">
        <v>0.05</v>
      </c>
      <c r="P140" s="43"/>
      <c r="Q140" s="43"/>
      <c r="R140" s="43"/>
      <c r="S140" s="43"/>
      <c r="T140" s="2">
        <v>4.9288473129272461</v>
      </c>
      <c r="U140" s="11">
        <v>0.200625</v>
      </c>
      <c r="V140" s="11">
        <v>0.37864151347247288</v>
      </c>
      <c r="W140" s="11">
        <v>0.3744196576272017</v>
      </c>
      <c r="X140" s="11">
        <v>0</v>
      </c>
      <c r="Y140" s="19">
        <v>0</v>
      </c>
      <c r="Z140" s="11">
        <f t="shared" si="2"/>
        <v>0.3744196576272017</v>
      </c>
      <c r="AA140" s="46"/>
      <c r="AC140" s="3">
        <v>97.111225475985677</v>
      </c>
      <c r="AD140" s="45">
        <v>95.384451825318578</v>
      </c>
      <c r="AE140" s="3">
        <v>97.111225475985677</v>
      </c>
      <c r="AF140" s="45">
        <v>95.384451825318578</v>
      </c>
      <c r="AG140" s="54"/>
      <c r="AH140" s="54"/>
    </row>
    <row r="141" spans="1:34" x14ac:dyDescent="0.25">
      <c r="A141" s="41">
        <v>257</v>
      </c>
      <c r="B141" s="4">
        <v>10</v>
      </c>
      <c r="C141" s="43"/>
      <c r="D141" s="24"/>
      <c r="E141" s="43"/>
      <c r="F141" s="43"/>
      <c r="G141" s="43"/>
      <c r="H141" s="43"/>
      <c r="I141" s="43"/>
      <c r="J141" s="43"/>
      <c r="K141" s="43"/>
      <c r="L141" s="43"/>
      <c r="M141" s="44"/>
      <c r="N141" s="5">
        <v>1050</v>
      </c>
      <c r="O141" s="6">
        <v>0.04</v>
      </c>
      <c r="P141" s="43"/>
      <c r="Q141" s="43"/>
      <c r="R141" s="43"/>
      <c r="S141" s="43"/>
      <c r="T141" s="2">
        <v>1.0617101192474365</v>
      </c>
      <c r="U141" s="11">
        <v>0.1905</v>
      </c>
      <c r="V141" s="11">
        <v>0.37154140737228297</v>
      </c>
      <c r="W141" s="11">
        <v>7.514639630201482E-2</v>
      </c>
      <c r="X141" s="11">
        <v>0.98656372294542172</v>
      </c>
      <c r="Y141" s="19">
        <v>0</v>
      </c>
      <c r="Z141" s="11">
        <f t="shared" si="2"/>
        <v>1.0617101192474365</v>
      </c>
      <c r="AA141" s="46"/>
      <c r="AC141" s="3">
        <v>94.382604399386764</v>
      </c>
      <c r="AD141" s="47" t="s">
        <v>128</v>
      </c>
      <c r="AE141" s="3">
        <v>94.382604399386764</v>
      </c>
      <c r="AF141" s="47" t="s">
        <v>128</v>
      </c>
      <c r="AG141" s="54"/>
      <c r="AH141" s="54"/>
    </row>
    <row r="142" spans="1:34" x14ac:dyDescent="0.25">
      <c r="A142" s="41">
        <v>258</v>
      </c>
      <c r="B142" s="43"/>
      <c r="C142" s="43"/>
      <c r="D142" s="24"/>
      <c r="E142" s="43"/>
      <c r="F142" s="43"/>
      <c r="G142" s="43"/>
      <c r="H142" s="43"/>
      <c r="I142" s="43"/>
      <c r="J142" s="43"/>
      <c r="K142" s="43"/>
      <c r="L142" s="43"/>
      <c r="M142" s="44"/>
      <c r="N142" s="5">
        <v>1050</v>
      </c>
      <c r="O142" s="6">
        <v>0.04</v>
      </c>
      <c r="P142" s="43"/>
      <c r="Q142" s="43"/>
      <c r="R142" s="43"/>
      <c r="S142" s="43"/>
      <c r="T142" s="2">
        <v>2.146390438079834</v>
      </c>
      <c r="U142" s="11">
        <v>0.1905</v>
      </c>
      <c r="V142" s="11">
        <v>0.42321270533870398</v>
      </c>
      <c r="W142" s="11">
        <v>0.17304633361445604</v>
      </c>
      <c r="X142" s="11">
        <v>1.9733441044653779</v>
      </c>
      <c r="Y142" s="19">
        <v>0</v>
      </c>
      <c r="Z142" s="11">
        <f t="shared" si="2"/>
        <v>2.146390438079834</v>
      </c>
      <c r="AA142" s="46"/>
      <c r="AC142" s="3">
        <v>94.54492762767677</v>
      </c>
      <c r="AD142" s="47" t="s">
        <v>128</v>
      </c>
      <c r="AE142" s="3">
        <v>94.54492762767677</v>
      </c>
      <c r="AF142" s="47" t="s">
        <v>128</v>
      </c>
      <c r="AG142" s="54"/>
      <c r="AH142" s="54"/>
    </row>
    <row r="143" spans="1:34" x14ac:dyDescent="0.25">
      <c r="A143" s="41">
        <v>259</v>
      </c>
      <c r="B143" s="43"/>
      <c r="C143" s="4">
        <v>0</v>
      </c>
      <c r="D143" s="24"/>
      <c r="E143" s="43"/>
      <c r="F143" s="43"/>
      <c r="G143" s="43"/>
      <c r="H143" s="43"/>
      <c r="I143" s="43"/>
      <c r="J143" s="43"/>
      <c r="K143" s="43"/>
      <c r="L143" s="43"/>
      <c r="M143" s="44"/>
      <c r="N143" s="5">
        <v>1050</v>
      </c>
      <c r="O143" s="6">
        <v>0.04</v>
      </c>
      <c r="P143" s="43"/>
      <c r="Q143" s="43"/>
      <c r="R143" s="43"/>
      <c r="S143" s="43"/>
      <c r="T143" s="2">
        <v>3.8408322334289551</v>
      </c>
      <c r="U143" s="11">
        <v>0.1905</v>
      </c>
      <c r="V143" s="11">
        <v>0.41993123412349659</v>
      </c>
      <c r="W143" s="11">
        <v>0.30725467248049665</v>
      </c>
      <c r="X143" s="11">
        <v>3.5335775609484585</v>
      </c>
      <c r="Y143" s="19">
        <v>0</v>
      </c>
      <c r="Z143" s="11">
        <f t="shared" si="2"/>
        <v>3.8408322334289551</v>
      </c>
      <c r="AA143" s="46"/>
      <c r="AC143" s="3">
        <v>94.830499982217759</v>
      </c>
      <c r="AD143" s="47" t="s">
        <v>128</v>
      </c>
      <c r="AE143" s="3">
        <v>94.830499982217759</v>
      </c>
      <c r="AF143" s="47" t="s">
        <v>128</v>
      </c>
      <c r="AG143" s="54"/>
      <c r="AH143" s="54"/>
    </row>
    <row r="144" spans="1:34" x14ac:dyDescent="0.25">
      <c r="A144" s="41">
        <v>260</v>
      </c>
      <c r="B144" s="43"/>
      <c r="C144" s="43"/>
      <c r="D144" s="24"/>
      <c r="E144" s="43"/>
      <c r="F144" s="43"/>
      <c r="G144" s="43"/>
      <c r="H144" s="43"/>
      <c r="I144" s="43"/>
      <c r="J144" s="43"/>
      <c r="K144" s="43"/>
      <c r="L144" s="43"/>
      <c r="M144" s="44"/>
      <c r="N144" s="5">
        <v>1050</v>
      </c>
      <c r="O144" s="6">
        <v>0.03</v>
      </c>
      <c r="P144" s="43"/>
      <c r="Q144" s="43"/>
      <c r="R144" s="43"/>
      <c r="S144" s="43"/>
      <c r="T144" s="2">
        <v>2.705984354019165</v>
      </c>
      <c r="U144" s="11">
        <v>0.18037500000000001</v>
      </c>
      <c r="V144" s="11">
        <v>0.41410477514905158</v>
      </c>
      <c r="W144" s="11">
        <v>0.20212119803696169</v>
      </c>
      <c r="X144" s="11">
        <v>0.70651461164074103</v>
      </c>
      <c r="Y144" s="19">
        <v>0</v>
      </c>
      <c r="Z144" s="11">
        <f t="shared" si="2"/>
        <v>0.90863580967770274</v>
      </c>
      <c r="AA144" s="46"/>
      <c r="AC144" s="3">
        <v>95.01673607804301</v>
      </c>
      <c r="AD144" s="47" t="s">
        <v>128</v>
      </c>
      <c r="AE144" s="3">
        <v>95.01673607804301</v>
      </c>
      <c r="AF144" s="47" t="s">
        <v>128</v>
      </c>
      <c r="AG144" s="54"/>
      <c r="AH144" s="54"/>
    </row>
    <row r="145" spans="1:34" x14ac:dyDescent="0.25">
      <c r="A145" s="41">
        <v>261</v>
      </c>
      <c r="B145" s="43"/>
      <c r="C145" s="43"/>
      <c r="D145" s="24"/>
      <c r="E145" s="43"/>
      <c r="F145" s="43"/>
      <c r="G145" s="43"/>
      <c r="H145" s="43"/>
      <c r="I145" s="43"/>
      <c r="J145" s="43"/>
      <c r="K145" s="43"/>
      <c r="L145" s="43"/>
      <c r="M145" s="44"/>
      <c r="N145" s="5">
        <v>1050</v>
      </c>
      <c r="O145" s="6">
        <v>0.03</v>
      </c>
      <c r="P145" s="43"/>
      <c r="Q145" s="43"/>
      <c r="R145" s="43"/>
      <c r="S145" s="43"/>
      <c r="T145" s="2">
        <v>5.4741802215576172</v>
      </c>
      <c r="U145" s="11">
        <v>0.18037500000000001</v>
      </c>
      <c r="V145" s="11">
        <v>0.41027195835664698</v>
      </c>
      <c r="W145" s="11">
        <v>0.40510468867118099</v>
      </c>
      <c r="X145" s="11">
        <v>0</v>
      </c>
      <c r="Y145" s="19">
        <v>0</v>
      </c>
      <c r="Z145" s="11">
        <f t="shared" si="2"/>
        <v>0.40510468867118099</v>
      </c>
      <c r="AA145" s="46"/>
      <c r="AC145" s="3">
        <v>95.390351503895104</v>
      </c>
      <c r="AD145" s="47" t="s">
        <v>128</v>
      </c>
      <c r="AE145" s="3">
        <v>95.390351503895104</v>
      </c>
      <c r="AF145" s="47" t="s">
        <v>128</v>
      </c>
      <c r="AG145" s="54"/>
      <c r="AH145" s="54"/>
    </row>
    <row r="146" spans="1:34" x14ac:dyDescent="0.25">
      <c r="A146" s="41">
        <v>262</v>
      </c>
      <c r="B146" s="43"/>
      <c r="C146" s="43"/>
      <c r="D146" s="24"/>
      <c r="E146" s="43"/>
      <c r="F146" s="43"/>
      <c r="G146" s="43"/>
      <c r="H146" s="43"/>
      <c r="I146" s="43"/>
      <c r="J146" s="43"/>
      <c r="K146" s="43"/>
      <c r="L146" s="43"/>
      <c r="M146" s="44"/>
      <c r="N146" s="5">
        <v>1050</v>
      </c>
      <c r="O146" s="6">
        <v>0.03</v>
      </c>
      <c r="P146" s="43"/>
      <c r="Q146" s="43"/>
      <c r="R146" s="43"/>
      <c r="S146" s="43"/>
      <c r="T146" s="2">
        <v>4.5566658973693848</v>
      </c>
      <c r="U146" s="11">
        <v>0.18037500000000001</v>
      </c>
      <c r="V146" s="11">
        <v>0.4025899731492526</v>
      </c>
      <c r="W146" s="11">
        <v>0.33089216572944702</v>
      </c>
      <c r="X146" s="11">
        <v>0</v>
      </c>
      <c r="Y146" s="19">
        <v>0</v>
      </c>
      <c r="Z146" s="11">
        <f t="shared" si="2"/>
        <v>0.33089216572944702</v>
      </c>
      <c r="AA146" s="46"/>
      <c r="AC146" s="3">
        <v>95.696105343671221</v>
      </c>
      <c r="AD146" s="47" t="s">
        <v>128</v>
      </c>
      <c r="AE146" s="3">
        <v>95.696105343671221</v>
      </c>
      <c r="AF146" s="47" t="s">
        <v>128</v>
      </c>
      <c r="AG146" s="54"/>
      <c r="AH146" s="54"/>
    </row>
    <row r="147" spans="1:34" x14ac:dyDescent="0.25">
      <c r="A147" s="41">
        <v>263</v>
      </c>
      <c r="B147" s="43"/>
      <c r="C147" s="43"/>
      <c r="D147" s="24"/>
      <c r="E147" s="45">
        <v>8.5</v>
      </c>
      <c r="F147" s="45">
        <v>13.878565704256349</v>
      </c>
      <c r="G147" s="45">
        <v>15.155434476504539</v>
      </c>
      <c r="H147" s="45">
        <v>12.139085225797508</v>
      </c>
      <c r="I147" s="45">
        <v>13.906738968096253</v>
      </c>
      <c r="J147" s="45">
        <v>13.979414510297595</v>
      </c>
      <c r="K147" s="45">
        <v>14.32951160706202</v>
      </c>
      <c r="L147" s="43"/>
      <c r="M147" s="44"/>
      <c r="N147" s="5">
        <v>1050</v>
      </c>
      <c r="O147" s="6">
        <v>0.02</v>
      </c>
      <c r="P147" s="43"/>
      <c r="Q147" s="43"/>
      <c r="R147" s="43"/>
      <c r="S147" s="43"/>
      <c r="T147" s="2">
        <v>3.6084775924682617</v>
      </c>
      <c r="U147" s="11">
        <v>0.17024999999999998</v>
      </c>
      <c r="V147" s="11">
        <v>0.39631527726579041</v>
      </c>
      <c r="W147" s="11">
        <v>0.24347363928568824</v>
      </c>
      <c r="X147" s="11">
        <v>0</v>
      </c>
      <c r="Y147" s="19">
        <v>0</v>
      </c>
      <c r="Z147" s="11">
        <f t="shared" si="2"/>
        <v>0.24347363928568824</v>
      </c>
      <c r="AA147" s="46"/>
      <c r="AC147" s="3">
        <v>95.921438157021029</v>
      </c>
      <c r="AD147" s="45">
        <v>98.105743780324815</v>
      </c>
      <c r="AE147" s="3">
        <v>95.921438157021029</v>
      </c>
      <c r="AF147" s="45">
        <v>98.105743780324815</v>
      </c>
      <c r="AG147" s="54"/>
      <c r="AH147" s="54"/>
    </row>
    <row r="148" spans="1:34" x14ac:dyDescent="0.25">
      <c r="A148" s="41">
        <v>264</v>
      </c>
      <c r="B148" s="43"/>
      <c r="C148" s="43"/>
      <c r="D148" s="24"/>
      <c r="E148" s="43"/>
      <c r="F148" s="43"/>
      <c r="G148" s="43"/>
      <c r="H148" s="43"/>
      <c r="I148" s="43"/>
      <c r="J148" s="43"/>
      <c r="K148" s="43"/>
      <c r="L148" s="43"/>
      <c r="M148" s="44"/>
      <c r="N148" s="5">
        <v>1050</v>
      </c>
      <c r="O148" s="6">
        <v>0.02</v>
      </c>
      <c r="P148" s="43"/>
      <c r="Q148" s="43"/>
      <c r="R148" s="43"/>
      <c r="S148" s="43"/>
      <c r="T148" s="2">
        <v>4.1413326263427734</v>
      </c>
      <c r="U148" s="11">
        <v>0.17024999999999998</v>
      </c>
      <c r="V148" s="11">
        <v>0.39169829566155823</v>
      </c>
      <c r="W148" s="11">
        <v>0.27617153658890825</v>
      </c>
      <c r="X148" s="11">
        <v>0</v>
      </c>
      <c r="Y148" s="19">
        <v>0</v>
      </c>
      <c r="Z148" s="11">
        <f t="shared" si="2"/>
        <v>0.27617153658890825</v>
      </c>
      <c r="AA148" s="46"/>
      <c r="AC148" s="3">
        <v>96.177333871759231</v>
      </c>
      <c r="AD148" s="47" t="s">
        <v>128</v>
      </c>
      <c r="AE148" s="3">
        <v>96.177333871759231</v>
      </c>
      <c r="AF148" s="47" t="s">
        <v>128</v>
      </c>
      <c r="AG148" s="54"/>
      <c r="AH148" s="54"/>
    </row>
    <row r="149" spans="1:34" x14ac:dyDescent="0.25">
      <c r="A149" s="41">
        <v>265</v>
      </c>
      <c r="B149" s="43"/>
      <c r="C149" s="43"/>
      <c r="D149" s="24"/>
      <c r="E149" s="43"/>
      <c r="F149" s="43"/>
      <c r="G149" s="43"/>
      <c r="H149" s="43"/>
      <c r="I149" s="43"/>
      <c r="J149" s="43"/>
      <c r="K149" s="43"/>
      <c r="L149" s="43"/>
      <c r="M149" s="63" t="s">
        <v>33</v>
      </c>
      <c r="N149" s="5">
        <v>1050</v>
      </c>
      <c r="O149" s="6">
        <v>0.02</v>
      </c>
      <c r="P149" s="43"/>
      <c r="Q149" s="43"/>
      <c r="R149" s="43"/>
      <c r="S149" s="43"/>
      <c r="T149" s="2">
        <v>4.211092472076416</v>
      </c>
      <c r="U149" s="11">
        <v>0.17024999999999998</v>
      </c>
      <c r="V149" s="11">
        <v>0.38646126504179823</v>
      </c>
      <c r="W149" s="11">
        <v>0.27706895710532131</v>
      </c>
      <c r="X149" s="11">
        <v>0</v>
      </c>
      <c r="Y149" s="19">
        <v>0</v>
      </c>
      <c r="Z149" s="11">
        <f t="shared" si="2"/>
        <v>0.27706895710532131</v>
      </c>
      <c r="AA149" s="46"/>
      <c r="AC149" s="3">
        <v>96.434409017989935</v>
      </c>
      <c r="AD149" s="47" t="s">
        <v>128</v>
      </c>
      <c r="AE149" s="3">
        <v>96.434409017989935</v>
      </c>
      <c r="AF149" s="47" t="s">
        <v>128</v>
      </c>
      <c r="AG149" s="54"/>
      <c r="AH149" s="54"/>
    </row>
    <row r="150" spans="1:34" x14ac:dyDescent="0.25">
      <c r="A150" s="41">
        <v>266</v>
      </c>
      <c r="B150" s="43"/>
      <c r="C150" s="43"/>
      <c r="D150" s="24"/>
      <c r="E150" s="43"/>
      <c r="F150" s="43"/>
      <c r="G150" s="43"/>
      <c r="H150" s="43"/>
      <c r="I150" s="43"/>
      <c r="J150" s="43"/>
      <c r="K150" s="43"/>
      <c r="L150" s="43"/>
      <c r="M150" s="44"/>
      <c r="N150" s="5">
        <v>1050</v>
      </c>
      <c r="O150" s="6">
        <v>0.02</v>
      </c>
      <c r="P150" s="43"/>
      <c r="Q150" s="43"/>
      <c r="R150" s="43"/>
      <c r="S150" s="43"/>
      <c r="T150" s="2">
        <v>4.5266938209533691</v>
      </c>
      <c r="U150" s="11">
        <v>0.17024999999999998</v>
      </c>
      <c r="V150" s="11">
        <v>0.38120721667002316</v>
      </c>
      <c r="W150" s="11">
        <v>0.29378482196256517</v>
      </c>
      <c r="X150" s="11">
        <v>0</v>
      </c>
      <c r="Y150" s="19">
        <v>0</v>
      </c>
      <c r="Z150" s="11">
        <f t="shared" si="2"/>
        <v>0.29378482196256517</v>
      </c>
      <c r="AA150" s="46"/>
      <c r="AC150" s="3">
        <v>96.707369475437176</v>
      </c>
      <c r="AD150" s="47" t="s">
        <v>128</v>
      </c>
      <c r="AE150" s="3">
        <v>96.707369475437176</v>
      </c>
      <c r="AF150" s="47" t="s">
        <v>128</v>
      </c>
      <c r="AG150" s="54"/>
      <c r="AH150" s="54"/>
    </row>
    <row r="151" spans="1:34" x14ac:dyDescent="0.25">
      <c r="A151" s="41">
        <v>267</v>
      </c>
      <c r="B151" s="43"/>
      <c r="C151" s="43"/>
      <c r="D151" s="24"/>
      <c r="E151" s="43"/>
      <c r="F151" s="43"/>
      <c r="G151" s="43"/>
      <c r="H151" s="43"/>
      <c r="I151" s="43"/>
      <c r="J151" s="43"/>
      <c r="K151" s="43"/>
      <c r="L151" s="43"/>
      <c r="M151" s="44"/>
      <c r="N151" s="5">
        <v>1050</v>
      </c>
      <c r="O151" s="6">
        <v>0.02</v>
      </c>
      <c r="P151" s="43"/>
      <c r="Q151" s="43"/>
      <c r="R151" s="43"/>
      <c r="S151" s="43"/>
      <c r="T151" s="2">
        <v>6.2040557861328125</v>
      </c>
      <c r="U151" s="11">
        <v>0.17024999999999998</v>
      </c>
      <c r="V151" s="11">
        <v>0.37563618597206644</v>
      </c>
      <c r="W151" s="11">
        <v>0.39676215198361137</v>
      </c>
      <c r="X151" s="11">
        <v>0</v>
      </c>
      <c r="Y151" s="19">
        <v>0</v>
      </c>
      <c r="Z151" s="11">
        <f t="shared" si="2"/>
        <v>0.39676215198361137</v>
      </c>
      <c r="AA151" s="46"/>
      <c r="AC151" s="3">
        <v>97.076554640338799</v>
      </c>
      <c r="AD151" s="47" t="s">
        <v>128</v>
      </c>
      <c r="AE151" s="3">
        <v>97.076554640338799</v>
      </c>
      <c r="AF151" s="47" t="s">
        <v>128</v>
      </c>
      <c r="AG151" s="54"/>
      <c r="AH151" s="54"/>
    </row>
    <row r="152" spans="1:34" x14ac:dyDescent="0.25">
      <c r="A152" s="41">
        <v>268</v>
      </c>
      <c r="B152" s="43"/>
      <c r="C152" s="43"/>
      <c r="D152" s="24"/>
      <c r="E152" s="43"/>
      <c r="F152" s="43"/>
      <c r="G152" s="43"/>
      <c r="H152" s="43"/>
      <c r="I152" s="43"/>
      <c r="J152" s="43"/>
      <c r="K152" s="43"/>
      <c r="L152" s="43"/>
      <c r="M152" s="44"/>
      <c r="N152" s="5">
        <v>1050</v>
      </c>
      <c r="O152" s="6">
        <v>0.02</v>
      </c>
      <c r="P152" s="43"/>
      <c r="Q152" s="43"/>
      <c r="R152" s="43"/>
      <c r="S152" s="43"/>
      <c r="T152" s="2">
        <v>4.9244589805603027</v>
      </c>
      <c r="U152" s="11">
        <v>0.17024999999999998</v>
      </c>
      <c r="V152" s="11">
        <v>0.36811239997889578</v>
      </c>
      <c r="W152" s="11">
        <v>0.30862143897186839</v>
      </c>
      <c r="X152" s="11">
        <v>0</v>
      </c>
      <c r="Y152" s="19">
        <v>0</v>
      </c>
      <c r="Z152" s="11">
        <f t="shared" si="2"/>
        <v>0.30862143897186839</v>
      </c>
      <c r="AA152" s="46"/>
      <c r="AC152" s="3">
        <v>97.364312263184942</v>
      </c>
      <c r="AD152" s="47" t="s">
        <v>128</v>
      </c>
      <c r="AE152" s="3">
        <v>97.364312263184942</v>
      </c>
      <c r="AF152" s="47" t="s">
        <v>128</v>
      </c>
      <c r="AG152" s="54"/>
      <c r="AH152" s="54"/>
    </row>
    <row r="153" spans="1:34" x14ac:dyDescent="0.25">
      <c r="A153" s="41">
        <v>269</v>
      </c>
      <c r="B153" s="43"/>
      <c r="C153" s="43"/>
      <c r="D153" s="24"/>
      <c r="E153" s="43"/>
      <c r="F153" s="43"/>
      <c r="G153" s="43"/>
      <c r="H153" s="43"/>
      <c r="I153" s="43"/>
      <c r="J153" s="43"/>
      <c r="K153" s="43"/>
      <c r="L153" s="43"/>
      <c r="M153" s="44"/>
      <c r="N153" s="5">
        <v>1050</v>
      </c>
      <c r="O153" s="12">
        <v>0.02</v>
      </c>
      <c r="P153" s="43"/>
      <c r="Q153" s="43"/>
      <c r="R153" s="43"/>
      <c r="S153" s="43"/>
      <c r="T153" s="2">
        <v>8.0514278411865234</v>
      </c>
      <c r="U153" s="11">
        <v>0.17024999999999998</v>
      </c>
      <c r="V153" s="11">
        <v>0.36226002306209587</v>
      </c>
      <c r="W153" s="11">
        <v>0.49656995163213291</v>
      </c>
      <c r="X153" s="11">
        <v>0</v>
      </c>
      <c r="Y153" s="19">
        <v>0</v>
      </c>
      <c r="Z153" s="11">
        <f t="shared" si="2"/>
        <v>0.49656995163213291</v>
      </c>
      <c r="AA153" s="46"/>
      <c r="AC153" s="3">
        <v>97.828060451363811</v>
      </c>
      <c r="AD153" s="47" t="s">
        <v>128</v>
      </c>
      <c r="AE153" s="3">
        <v>97.828060451363811</v>
      </c>
      <c r="AF153" s="47" t="s">
        <v>128</v>
      </c>
      <c r="AG153" s="54"/>
      <c r="AH153" s="54"/>
    </row>
    <row r="154" spans="1:34" x14ac:dyDescent="0.25">
      <c r="A154" s="41">
        <v>270</v>
      </c>
      <c r="B154" s="43"/>
      <c r="C154" s="43"/>
      <c r="D154" s="24"/>
      <c r="E154" s="43"/>
      <c r="F154" s="43"/>
      <c r="G154" s="43"/>
      <c r="H154" s="43"/>
      <c r="I154" s="43"/>
      <c r="J154" s="43"/>
      <c r="K154" s="43"/>
      <c r="L154" s="43"/>
      <c r="M154" s="44"/>
      <c r="N154" s="5">
        <v>1050</v>
      </c>
      <c r="O154" s="6">
        <v>0.02</v>
      </c>
      <c r="P154" s="43"/>
      <c r="Q154" s="43"/>
      <c r="R154" s="43"/>
      <c r="S154" s="43"/>
      <c r="T154" s="2">
        <v>4.4316091537475586</v>
      </c>
      <c r="U154" s="11">
        <v>0.17024999999999998</v>
      </c>
      <c r="V154" s="11">
        <v>0.35284358546077532</v>
      </c>
      <c r="W154" s="11">
        <v>0.26621394295453599</v>
      </c>
      <c r="X154" s="11">
        <v>0</v>
      </c>
      <c r="Y154" s="19">
        <v>0</v>
      </c>
      <c r="Z154" s="11">
        <f t="shared" si="2"/>
        <v>0.26621394295453599</v>
      </c>
      <c r="AA154" s="46"/>
      <c r="AC154" s="3">
        <v>98.077341956387059</v>
      </c>
      <c r="AD154" s="47" t="s">
        <v>128</v>
      </c>
      <c r="AE154" s="3">
        <v>98.077341956387059</v>
      </c>
      <c r="AF154" s="47" t="s">
        <v>128</v>
      </c>
      <c r="AG154" s="54"/>
      <c r="AH154" s="54"/>
    </row>
    <row r="155" spans="1:34" x14ac:dyDescent="0.25">
      <c r="A155" s="41">
        <v>271</v>
      </c>
      <c r="B155" s="43"/>
      <c r="C155" s="43"/>
      <c r="D155" s="24"/>
      <c r="E155" s="43"/>
      <c r="F155" s="43"/>
      <c r="G155" s="43"/>
      <c r="H155" s="43"/>
      <c r="I155" s="43"/>
      <c r="J155" s="43"/>
      <c r="K155" s="43"/>
      <c r="L155" s="43"/>
      <c r="M155" s="44"/>
      <c r="N155" s="5">
        <v>1050</v>
      </c>
      <c r="O155" s="6">
        <v>0.02</v>
      </c>
      <c r="P155" s="43"/>
      <c r="Q155" s="43"/>
      <c r="R155" s="43"/>
      <c r="S155" s="43"/>
      <c r="T155" s="2">
        <v>6.3336539268493652</v>
      </c>
      <c r="U155" s="11">
        <v>0.17024999999999998</v>
      </c>
      <c r="V155" s="11">
        <v>0.3477953803203041</v>
      </c>
      <c r="W155" s="11">
        <v>0.37502935186605602</v>
      </c>
      <c r="X155" s="11">
        <v>0</v>
      </c>
      <c r="Y155" s="19">
        <v>0</v>
      </c>
      <c r="Z155" s="11">
        <f t="shared" si="2"/>
        <v>0.37502935186605602</v>
      </c>
      <c r="AA155" s="46"/>
      <c r="AC155" s="3">
        <v>98.429027434154619</v>
      </c>
      <c r="AD155" s="47" t="s">
        <v>128</v>
      </c>
      <c r="AE155" s="3">
        <v>98.429027434154619</v>
      </c>
      <c r="AF155" s="47" t="s">
        <v>128</v>
      </c>
      <c r="AG155" s="54"/>
      <c r="AH155" s="54"/>
    </row>
    <row r="156" spans="1:34" x14ac:dyDescent="0.25">
      <c r="A156" s="41">
        <v>272</v>
      </c>
      <c r="B156" s="43"/>
      <c r="C156" s="43"/>
      <c r="D156" s="24"/>
      <c r="E156" s="43"/>
      <c r="F156" s="43"/>
      <c r="G156" s="43"/>
      <c r="H156" s="43"/>
      <c r="I156" s="43"/>
      <c r="J156" s="43"/>
      <c r="K156" s="43"/>
      <c r="L156" s="43"/>
      <c r="M156" s="44"/>
      <c r="N156" s="5">
        <v>1050</v>
      </c>
      <c r="O156" s="6">
        <v>0.02</v>
      </c>
      <c r="P156" s="43"/>
      <c r="Q156" s="43"/>
      <c r="R156" s="43"/>
      <c r="S156" s="43"/>
      <c r="T156" s="2">
        <v>3.8196156024932861</v>
      </c>
      <c r="U156" s="11">
        <v>0.17024999999999998</v>
      </c>
      <c r="V156" s="11">
        <v>0.34068371261084401</v>
      </c>
      <c r="W156" s="11">
        <v>0.22154306032068305</v>
      </c>
      <c r="X156" s="11">
        <v>0</v>
      </c>
      <c r="Y156" s="19">
        <v>0</v>
      </c>
      <c r="Z156" s="11">
        <f t="shared" si="2"/>
        <v>0.22154306032068305</v>
      </c>
      <c r="AA156" s="46"/>
      <c r="AC156" s="3">
        <v>98.637214123044956</v>
      </c>
      <c r="AD156" s="47" t="s">
        <v>128</v>
      </c>
      <c r="AE156" s="3">
        <v>98.637214123044956</v>
      </c>
      <c r="AF156" s="47" t="s">
        <v>128</v>
      </c>
      <c r="AG156" s="54"/>
      <c r="AH156" s="54"/>
    </row>
    <row r="157" spans="1:34" x14ac:dyDescent="0.25">
      <c r="A157" s="41">
        <v>273</v>
      </c>
      <c r="B157" s="43"/>
      <c r="C157" s="43"/>
      <c r="D157" s="24"/>
      <c r="E157" s="43"/>
      <c r="F157" s="43"/>
      <c r="G157" s="43"/>
      <c r="H157" s="43"/>
      <c r="I157" s="43"/>
      <c r="J157" s="43"/>
      <c r="K157" s="43"/>
      <c r="L157" s="43"/>
      <c r="M157" s="44"/>
      <c r="N157" s="5">
        <v>1050</v>
      </c>
      <c r="O157" s="6">
        <v>0</v>
      </c>
      <c r="P157" s="43"/>
      <c r="Q157" s="43"/>
      <c r="R157" s="43"/>
      <c r="S157" s="43"/>
      <c r="T157" s="2">
        <v>3.6490137577056885</v>
      </c>
      <c r="U157" s="11">
        <v>0.15</v>
      </c>
      <c r="V157" s="11">
        <v>0.33648259976328138</v>
      </c>
      <c r="W157" s="11">
        <v>0.18417444536471858</v>
      </c>
      <c r="X157" s="11">
        <v>0</v>
      </c>
      <c r="Y157" s="19">
        <v>0</v>
      </c>
      <c r="Z157" s="11">
        <f t="shared" si="2"/>
        <v>0.18417444536471858</v>
      </c>
      <c r="AA157" s="46"/>
      <c r="AC157" s="3">
        <v>98.810501158883369</v>
      </c>
      <c r="AD157" s="47" t="s">
        <v>128</v>
      </c>
      <c r="AE157" s="3">
        <v>98.810501158883369</v>
      </c>
      <c r="AF157" s="47" t="s">
        <v>128</v>
      </c>
      <c r="AG157" s="54"/>
      <c r="AH157" s="54"/>
    </row>
    <row r="158" spans="1:34" x14ac:dyDescent="0.25">
      <c r="A158" s="41">
        <v>274</v>
      </c>
      <c r="B158" s="43"/>
      <c r="C158" s="43"/>
      <c r="E158" s="43"/>
      <c r="F158" s="43"/>
      <c r="G158" s="43"/>
      <c r="H158" s="43"/>
      <c r="I158" s="43"/>
      <c r="J158" s="43"/>
      <c r="K158" s="43"/>
      <c r="L158" s="43"/>
      <c r="M158" s="44"/>
      <c r="N158" s="5">
        <v>1050</v>
      </c>
      <c r="O158" s="6">
        <v>0</v>
      </c>
      <c r="P158" s="43"/>
      <c r="Q158" s="43"/>
      <c r="R158" s="43"/>
      <c r="S158" s="43"/>
      <c r="T158" s="2">
        <v>4.6337199211120605</v>
      </c>
      <c r="U158" s="11">
        <v>0.15</v>
      </c>
      <c r="V158" s="11">
        <v>0.33299010657710598</v>
      </c>
      <c r="W158" s="11">
        <v>0.23144743355693462</v>
      </c>
      <c r="X158" s="11">
        <v>0</v>
      </c>
      <c r="Y158" s="19">
        <v>0</v>
      </c>
      <c r="Z158" s="11">
        <f t="shared" si="2"/>
        <v>0.23144743355693462</v>
      </c>
      <c r="AA158" s="46"/>
      <c r="AC158" s="3">
        <v>99.028495054871428</v>
      </c>
      <c r="AD158" s="47" t="s">
        <v>128</v>
      </c>
      <c r="AE158" s="3">
        <v>99.028495054871428</v>
      </c>
      <c r="AF158" s="47" t="s">
        <v>128</v>
      </c>
      <c r="AG158" s="54"/>
      <c r="AH158" s="54"/>
    </row>
    <row r="159" spans="1:34" x14ac:dyDescent="0.25">
      <c r="A159" s="41">
        <v>275</v>
      </c>
      <c r="B159" s="43"/>
      <c r="C159" s="43"/>
      <c r="E159" s="43"/>
      <c r="F159" s="43"/>
      <c r="G159" s="43"/>
      <c r="H159" s="43"/>
      <c r="I159" s="43"/>
      <c r="J159" s="43"/>
      <c r="K159" s="43"/>
      <c r="L159" s="43"/>
      <c r="M159" s="44"/>
      <c r="N159" s="5">
        <v>1050</v>
      </c>
      <c r="O159" s="6">
        <v>0</v>
      </c>
      <c r="P159" s="43"/>
      <c r="Q159" s="43"/>
      <c r="R159" s="43"/>
      <c r="S159" s="43"/>
      <c r="T159" s="2">
        <v>4.5709247589111328</v>
      </c>
      <c r="U159" s="11">
        <v>0.15</v>
      </c>
      <c r="V159" s="11">
        <v>0.32860117746669298</v>
      </c>
      <c r="W159" s="11">
        <v>0.22530168868347872</v>
      </c>
      <c r="X159" s="11">
        <v>0</v>
      </c>
      <c r="Y159" s="19">
        <v>0</v>
      </c>
      <c r="Z159" s="11">
        <f t="shared" si="2"/>
        <v>0.22530168868347872</v>
      </c>
      <c r="AA159" s="46"/>
      <c r="AC159" s="3">
        <v>99.240983874841675</v>
      </c>
      <c r="AD159" s="47" t="s">
        <v>128</v>
      </c>
      <c r="AE159" s="3">
        <v>99.240983874841675</v>
      </c>
      <c r="AF159" s="47" t="s">
        <v>128</v>
      </c>
      <c r="AG159" s="54"/>
      <c r="AH159" s="54"/>
    </row>
    <row r="160" spans="1:34" x14ac:dyDescent="0.25">
      <c r="A160" s="41">
        <v>276</v>
      </c>
      <c r="B160" s="43"/>
      <c r="C160" s="43"/>
      <c r="E160" s="43"/>
      <c r="F160" s="43"/>
      <c r="G160" s="43"/>
      <c r="H160" s="43"/>
      <c r="I160" s="43"/>
      <c r="J160" s="43"/>
      <c r="K160" s="43"/>
      <c r="L160" s="43"/>
      <c r="M160" s="44"/>
      <c r="N160" s="5">
        <v>1050</v>
      </c>
      <c r="O160" s="6">
        <v>0</v>
      </c>
      <c r="P160" s="43"/>
      <c r="Q160" s="43"/>
      <c r="R160" s="43"/>
      <c r="S160" s="43"/>
      <c r="T160" s="2">
        <v>4.880763053894043</v>
      </c>
      <c r="U160" s="11">
        <v>0.15</v>
      </c>
      <c r="V160" s="11">
        <v>0.32432878988869523</v>
      </c>
      <c r="W160" s="11">
        <v>0.23744579625043613</v>
      </c>
      <c r="X160" s="11">
        <v>0</v>
      </c>
      <c r="Y160" s="19">
        <v>0</v>
      </c>
      <c r="Z160" s="11">
        <f t="shared" si="2"/>
        <v>0.23744579625043613</v>
      </c>
      <c r="AA160" s="46"/>
      <c r="AC160" s="3">
        <v>99.465221168537127</v>
      </c>
      <c r="AD160" s="47" t="s">
        <v>128</v>
      </c>
      <c r="AE160" s="3">
        <v>99.465221168537127</v>
      </c>
      <c r="AF160" s="47" t="s">
        <v>128</v>
      </c>
      <c r="AG160" s="54"/>
      <c r="AH160" s="54"/>
    </row>
    <row r="161" spans="1:34" x14ac:dyDescent="0.25">
      <c r="A161" s="41">
        <v>277</v>
      </c>
      <c r="B161" s="43"/>
      <c r="C161" s="43"/>
      <c r="E161" s="45">
        <v>10.433333333333326</v>
      </c>
      <c r="F161" s="45">
        <v>14.12061288083385</v>
      </c>
      <c r="G161" s="45">
        <v>15.241097470287331</v>
      </c>
      <c r="H161" s="45">
        <v>12.299271053481228</v>
      </c>
      <c r="I161" s="45">
        <v>14.274064041426993</v>
      </c>
      <c r="J161" s="45">
        <v>14.145210280342447</v>
      </c>
      <c r="K161" s="45">
        <v>14.482941471706175</v>
      </c>
      <c r="L161" s="43"/>
      <c r="M161" s="13" t="s">
        <v>64</v>
      </c>
      <c r="N161" s="5">
        <v>1050</v>
      </c>
      <c r="O161" s="6">
        <v>0</v>
      </c>
      <c r="P161" s="43"/>
      <c r="Q161" s="43"/>
      <c r="R161" s="43"/>
      <c r="S161" s="43"/>
      <c r="T161" s="2">
        <v>4.5629734992980957</v>
      </c>
      <c r="U161" s="11">
        <v>0.15</v>
      </c>
      <c r="V161" s="11">
        <v>0.31982611404868688</v>
      </c>
      <c r="W161" s="11">
        <v>0.21890371241814729</v>
      </c>
      <c r="X161" s="11">
        <v>0</v>
      </c>
      <c r="Y161" s="19">
        <v>0</v>
      </c>
      <c r="Z161" s="11">
        <f t="shared" si="2"/>
        <v>0.21890371241814729</v>
      </c>
      <c r="AA161" s="46"/>
      <c r="AC161" s="3">
        <v>99.672238867494272</v>
      </c>
      <c r="AD161" s="45">
        <v>93.742055786192779</v>
      </c>
      <c r="AE161" s="3">
        <v>99.672238867494272</v>
      </c>
      <c r="AF161" s="45">
        <v>93.742055786192793</v>
      </c>
      <c r="AG161" s="54"/>
      <c r="AH161" s="54"/>
    </row>
    <row r="162" spans="1:34" x14ac:dyDescent="0.25">
      <c r="A162" s="41">
        <v>278</v>
      </c>
      <c r="B162" s="43"/>
      <c r="C162" s="43"/>
      <c r="E162" s="43"/>
      <c r="F162" s="43"/>
      <c r="G162" s="43"/>
      <c r="H162" s="43"/>
      <c r="I162" s="43"/>
      <c r="J162" s="43"/>
      <c r="K162" s="43"/>
      <c r="L162" s="43"/>
      <c r="M162" s="44"/>
      <c r="N162" s="5">
        <v>1050</v>
      </c>
      <c r="O162" s="6">
        <v>0</v>
      </c>
      <c r="P162" s="43"/>
      <c r="Q162" s="43"/>
      <c r="R162" s="43"/>
      <c r="S162" s="43"/>
      <c r="T162" s="2">
        <v>4.1447558403015137</v>
      </c>
      <c r="U162" s="11">
        <v>0.15</v>
      </c>
      <c r="V162" s="11">
        <v>0.31567505105764632</v>
      </c>
      <c r="W162" s="11">
        <v>0.19625940172629869</v>
      </c>
      <c r="X162" s="11">
        <v>0</v>
      </c>
      <c r="Y162" s="19">
        <v>0</v>
      </c>
      <c r="Z162" s="11">
        <f t="shared" si="2"/>
        <v>0.19625940172629869</v>
      </c>
      <c r="AA162" s="46"/>
      <c r="AC162" s="3">
        <v>99.858085858530075</v>
      </c>
      <c r="AD162" s="47" t="s">
        <v>128</v>
      </c>
      <c r="AE162" s="3">
        <v>99.858085858530075</v>
      </c>
      <c r="AF162" s="47" t="s">
        <v>128</v>
      </c>
      <c r="AG162" s="54"/>
      <c r="AH162" s="54"/>
    </row>
    <row r="163" spans="1:34" x14ac:dyDescent="0.25">
      <c r="A163" s="41">
        <v>279</v>
      </c>
      <c r="B163" s="43"/>
      <c r="C163" s="43"/>
      <c r="E163" s="43"/>
      <c r="F163" s="43"/>
      <c r="G163" s="43"/>
      <c r="H163" s="43"/>
      <c r="I163" s="43"/>
      <c r="J163" s="43"/>
      <c r="K163" s="43"/>
      <c r="L163" s="43"/>
      <c r="M163" s="44"/>
      <c r="N163" s="5">
        <v>1050</v>
      </c>
      <c r="O163" s="6">
        <v>0</v>
      </c>
      <c r="P163" s="43"/>
      <c r="Q163" s="43"/>
      <c r="R163" s="43"/>
      <c r="S163" s="43"/>
      <c r="T163" s="2">
        <v>6.3709301948547363</v>
      </c>
      <c r="U163" s="11">
        <v>0.15</v>
      </c>
      <c r="V163" s="11">
        <v>0.31195339129157734</v>
      </c>
      <c r="W163" s="11">
        <v>0.29811499199502667</v>
      </c>
      <c r="X163" s="11">
        <v>0</v>
      </c>
      <c r="Y163" s="19">
        <v>0</v>
      </c>
      <c r="Z163" s="11">
        <f t="shared" si="2"/>
        <v>0.29811499199502667</v>
      </c>
      <c r="AA163" s="46"/>
      <c r="AC163" s="3">
        <v>100.14072134733144</v>
      </c>
      <c r="AD163" s="47" t="s">
        <v>128</v>
      </c>
      <c r="AE163" s="3">
        <v>100.14072134733144</v>
      </c>
      <c r="AF163" s="47" t="s">
        <v>128</v>
      </c>
      <c r="AG163" s="54"/>
      <c r="AH163" s="54"/>
    </row>
    <row r="164" spans="1:34" x14ac:dyDescent="0.25">
      <c r="A164" s="41">
        <v>280</v>
      </c>
      <c r="B164" s="43"/>
      <c r="C164" s="43"/>
      <c r="E164" s="43"/>
      <c r="F164" s="43"/>
      <c r="G164" s="43"/>
      <c r="H164" s="43"/>
      <c r="I164" s="43"/>
      <c r="J164" s="43"/>
      <c r="K164" s="43"/>
      <c r="L164" s="43"/>
      <c r="M164" s="44"/>
      <c r="N164" s="5">
        <v>1050</v>
      </c>
      <c r="O164" s="6">
        <v>0</v>
      </c>
      <c r="P164" s="43"/>
      <c r="Q164" s="43"/>
      <c r="R164" s="43"/>
      <c r="S164" s="43"/>
      <c r="T164" s="2">
        <v>6.3260855674743652</v>
      </c>
      <c r="U164" s="11">
        <v>0.15</v>
      </c>
      <c r="V164" s="11">
        <v>0.30630024773967174</v>
      </c>
      <c r="W164" s="11">
        <v>0.290652236480964</v>
      </c>
      <c r="X164" s="11">
        <v>0</v>
      </c>
      <c r="Y164" s="19">
        <v>0</v>
      </c>
      <c r="Z164" s="11">
        <f t="shared" si="2"/>
        <v>0.290652236480964</v>
      </c>
      <c r="AA164" s="46"/>
      <c r="AC164" s="3">
        <v>100.41679016117227</v>
      </c>
      <c r="AD164" s="47" t="s">
        <v>128</v>
      </c>
      <c r="AE164" s="3">
        <v>100.41679016117227</v>
      </c>
      <c r="AF164" s="47" t="s">
        <v>128</v>
      </c>
      <c r="AG164" s="54"/>
      <c r="AH164" s="54"/>
    </row>
    <row r="165" spans="1:34" x14ac:dyDescent="0.25">
      <c r="A165" s="41">
        <v>281</v>
      </c>
      <c r="B165" s="4">
        <v>22</v>
      </c>
      <c r="C165" s="43"/>
      <c r="E165" s="43"/>
      <c r="F165" s="43"/>
      <c r="G165" s="43"/>
      <c r="H165" s="43"/>
      <c r="I165" s="43"/>
      <c r="J165" s="43"/>
      <c r="K165" s="43"/>
      <c r="L165" s="43"/>
      <c r="M165" s="44"/>
      <c r="N165" s="5">
        <v>1050</v>
      </c>
      <c r="O165" s="6">
        <v>0</v>
      </c>
      <c r="P165" s="43"/>
      <c r="Q165" s="43"/>
      <c r="R165" s="43"/>
      <c r="S165" s="43"/>
      <c r="T165" s="2">
        <v>0.84280335903167725</v>
      </c>
      <c r="U165" s="11">
        <v>0.15</v>
      </c>
      <c r="V165" s="11">
        <v>0.30078862014418084</v>
      </c>
      <c r="W165" s="11">
        <v>3.8025848912402828E-2</v>
      </c>
      <c r="X165" s="11">
        <v>0.80477751011927445</v>
      </c>
      <c r="Y165" s="19">
        <v>0</v>
      </c>
      <c r="Z165" s="11">
        <f t="shared" si="2"/>
        <v>0.84280335903167725</v>
      </c>
      <c r="AA165" s="46"/>
      <c r="AC165" s="3">
        <v>87.452974252271176</v>
      </c>
      <c r="AD165" s="47" t="s">
        <v>128</v>
      </c>
      <c r="AE165" s="3">
        <v>87.452974252271176</v>
      </c>
      <c r="AF165" s="47" t="s">
        <v>128</v>
      </c>
      <c r="AG165" s="54"/>
      <c r="AH165" s="54"/>
    </row>
    <row r="166" spans="1:34" x14ac:dyDescent="0.25">
      <c r="A166" s="41">
        <v>282</v>
      </c>
      <c r="B166" s="43"/>
      <c r="C166" s="43"/>
      <c r="E166" s="43"/>
      <c r="F166" s="43"/>
      <c r="G166" s="43"/>
      <c r="H166" s="43"/>
      <c r="I166" s="43"/>
      <c r="J166" s="43"/>
      <c r="K166" s="43"/>
      <c r="L166" s="43"/>
      <c r="M166" s="44"/>
      <c r="N166" s="5">
        <v>1050</v>
      </c>
      <c r="O166" s="6">
        <v>0</v>
      </c>
      <c r="P166" s="43"/>
      <c r="Q166" s="43"/>
      <c r="R166" s="43"/>
      <c r="S166" s="43"/>
      <c r="T166" s="2">
        <v>2.2084105014801025</v>
      </c>
      <c r="U166" s="11">
        <v>0.15</v>
      </c>
      <c r="V166" s="11">
        <v>0.54658605589813836</v>
      </c>
      <c r="W166" s="11">
        <v>0.18106295787120585</v>
      </c>
      <c r="X166" s="11">
        <v>2.0273475436088968</v>
      </c>
      <c r="Y166" s="19">
        <v>0</v>
      </c>
      <c r="Z166" s="11">
        <f t="shared" si="2"/>
        <v>2.2084105014801025</v>
      </c>
      <c r="AA166" s="46"/>
      <c r="AC166" s="3">
        <v>87.621079311900786</v>
      </c>
      <c r="AD166" s="47" t="s">
        <v>128</v>
      </c>
      <c r="AE166" s="3">
        <v>87.621079311900786</v>
      </c>
      <c r="AF166" s="47" t="s">
        <v>128</v>
      </c>
      <c r="AG166" s="54"/>
      <c r="AH166" s="54"/>
    </row>
    <row r="167" spans="1:34" x14ac:dyDescent="0.25">
      <c r="A167" s="41">
        <v>283</v>
      </c>
      <c r="B167" s="43"/>
      <c r="C167" s="43"/>
      <c r="E167" s="43"/>
      <c r="F167" s="43"/>
      <c r="G167" s="43"/>
      <c r="H167" s="43"/>
      <c r="I167" s="43"/>
      <c r="J167" s="43"/>
      <c r="K167" s="43"/>
      <c r="L167" s="43"/>
      <c r="M167" s="44"/>
      <c r="N167" s="5">
        <v>1050</v>
      </c>
      <c r="O167" s="6">
        <v>0</v>
      </c>
      <c r="P167" s="43"/>
      <c r="Q167" s="43"/>
      <c r="R167" s="43"/>
      <c r="S167" s="43"/>
      <c r="T167" s="2">
        <v>3.2152314186096191</v>
      </c>
      <c r="U167" s="11">
        <v>0.15</v>
      </c>
      <c r="V167" s="11">
        <v>0.54315256573406223</v>
      </c>
      <c r="W167" s="11">
        <v>0.26195417916698749</v>
      </c>
      <c r="X167" s="11">
        <v>2.9532772394426319</v>
      </c>
      <c r="Y167" s="19">
        <v>0</v>
      </c>
      <c r="Z167" s="11">
        <f t="shared" si="2"/>
        <v>3.2152314186096191</v>
      </c>
      <c r="AA167" s="46"/>
      <c r="AC167" s="3">
        <v>87.864440296815232</v>
      </c>
      <c r="AD167" s="47" t="s">
        <v>128</v>
      </c>
      <c r="AE167" s="3">
        <v>87.864440296815232</v>
      </c>
      <c r="AF167" s="47" t="s">
        <v>128</v>
      </c>
      <c r="AG167" s="54"/>
      <c r="AH167" s="54"/>
    </row>
    <row r="168" spans="1:34" x14ac:dyDescent="0.25">
      <c r="A168" s="41">
        <v>284</v>
      </c>
      <c r="B168" s="43"/>
      <c r="C168" s="43"/>
      <c r="E168" s="43"/>
      <c r="F168" s="43"/>
      <c r="G168" s="43"/>
      <c r="H168" s="43"/>
      <c r="I168" s="43"/>
      <c r="J168" s="43"/>
      <c r="K168" s="43"/>
      <c r="L168" s="43"/>
      <c r="M168" s="44"/>
      <c r="N168" s="5">
        <v>1050</v>
      </c>
      <c r="O168" s="6">
        <v>0</v>
      </c>
      <c r="P168" s="43"/>
      <c r="Q168" s="43"/>
      <c r="R168" s="43"/>
      <c r="S168" s="43"/>
      <c r="T168" s="2">
        <v>3.6239492893218994</v>
      </c>
      <c r="U168" s="11">
        <v>0.15</v>
      </c>
      <c r="V168" s="11">
        <v>0.53818513833652515</v>
      </c>
      <c r="W168" s="11">
        <v>0.29255334743973876</v>
      </c>
      <c r="X168" s="11">
        <v>3.2145977068291964</v>
      </c>
      <c r="Y168" s="19">
        <v>0</v>
      </c>
      <c r="Z168" s="11">
        <f t="shared" si="2"/>
        <v>3.507151054268935</v>
      </c>
      <c r="AA168" s="46"/>
      <c r="AC168" s="3">
        <v>88.136479417127802</v>
      </c>
      <c r="AD168" s="47" t="s">
        <v>128</v>
      </c>
      <c r="AE168" s="3">
        <v>88.136479417127802</v>
      </c>
      <c r="AF168" s="47" t="s">
        <v>128</v>
      </c>
      <c r="AG168" s="54"/>
      <c r="AH168" s="54"/>
    </row>
    <row r="169" spans="1:34" x14ac:dyDescent="0.25">
      <c r="A169" s="41">
        <v>285</v>
      </c>
      <c r="B169" s="43"/>
      <c r="C169" s="43"/>
      <c r="E169" s="43"/>
      <c r="F169" s="43"/>
      <c r="G169" s="43"/>
      <c r="H169" s="43"/>
      <c r="I169" s="43"/>
      <c r="J169" s="43"/>
      <c r="K169" s="43"/>
      <c r="L169" s="43"/>
      <c r="M169" s="44"/>
      <c r="N169" s="5">
        <v>1050</v>
      </c>
      <c r="O169" s="6">
        <v>0</v>
      </c>
      <c r="P169" s="43"/>
      <c r="Q169" s="43"/>
      <c r="R169" s="43"/>
      <c r="S169" s="43"/>
      <c r="T169" s="2">
        <v>5.4711298942565918</v>
      </c>
      <c r="U169" s="11">
        <v>0.15</v>
      </c>
      <c r="V169" s="11">
        <v>0.53263746004433465</v>
      </c>
      <c r="W169" s="11">
        <v>0.43711930956741901</v>
      </c>
      <c r="X169" s="11">
        <v>0</v>
      </c>
      <c r="Y169" s="19">
        <v>0</v>
      </c>
      <c r="Z169" s="11">
        <f t="shared" si="2"/>
        <v>0.43711930956741901</v>
      </c>
      <c r="AA169" s="46"/>
      <c r="AC169" s="3">
        <v>88.543370699482011</v>
      </c>
      <c r="AD169" s="47" t="s">
        <v>128</v>
      </c>
      <c r="AE169" s="3">
        <v>88.543370699482011</v>
      </c>
      <c r="AF169" s="47" t="s">
        <v>128</v>
      </c>
      <c r="AG169" s="54"/>
      <c r="AH169" s="54"/>
    </row>
    <row r="170" spans="1:34" x14ac:dyDescent="0.25">
      <c r="A170" s="41">
        <v>286</v>
      </c>
      <c r="B170" s="43"/>
      <c r="C170" s="43"/>
      <c r="E170" s="43"/>
      <c r="F170" s="43"/>
      <c r="G170" s="43"/>
      <c r="H170" s="43"/>
      <c r="I170" s="43"/>
      <c r="J170" s="43"/>
      <c r="K170" s="43"/>
      <c r="L170" s="43"/>
      <c r="M170" s="44"/>
      <c r="N170" s="5">
        <v>1050</v>
      </c>
      <c r="O170" s="6">
        <v>0</v>
      </c>
      <c r="P170" s="43"/>
      <c r="Q170" s="43"/>
      <c r="R170" s="43"/>
      <c r="S170" s="43"/>
      <c r="T170" s="2">
        <v>3.4668724536895752</v>
      </c>
      <c r="U170" s="11">
        <v>0.15</v>
      </c>
      <c r="V170" s="11">
        <v>0.52434838276661166</v>
      </c>
      <c r="W170" s="11">
        <v>0.27267734465253657</v>
      </c>
      <c r="X170" s="11">
        <v>0</v>
      </c>
      <c r="Y170" s="19">
        <v>0</v>
      </c>
      <c r="Z170" s="11">
        <f t="shared" si="2"/>
        <v>0.27267734465253657</v>
      </c>
      <c r="AA170" s="46"/>
      <c r="AC170" s="3">
        <v>88.79759288913165</v>
      </c>
      <c r="AD170" s="47" t="s">
        <v>128</v>
      </c>
      <c r="AE170" s="3">
        <v>88.79759288913165</v>
      </c>
      <c r="AF170" s="47" t="s">
        <v>128</v>
      </c>
      <c r="AG170" s="54"/>
      <c r="AH170" s="54"/>
    </row>
    <row r="171" spans="1:34" x14ac:dyDescent="0.25">
      <c r="A171" s="41">
        <v>287</v>
      </c>
      <c r="B171" s="43"/>
      <c r="C171" s="43"/>
      <c r="E171" s="43"/>
      <c r="F171" s="43"/>
      <c r="G171" s="43"/>
      <c r="H171" s="43"/>
      <c r="I171" s="43"/>
      <c r="J171" s="43"/>
      <c r="K171" s="43"/>
      <c r="L171" s="43"/>
      <c r="M171" s="44"/>
      <c r="N171" s="5">
        <v>1050</v>
      </c>
      <c r="O171" s="6">
        <v>0</v>
      </c>
      <c r="P171" s="43"/>
      <c r="Q171" s="43"/>
      <c r="R171" s="43"/>
      <c r="S171" s="43"/>
      <c r="T171" s="2">
        <v>3.5144226551055908</v>
      </c>
      <c r="U171" s="11">
        <v>0.15</v>
      </c>
      <c r="V171" s="11">
        <v>0.51917761237912652</v>
      </c>
      <c r="W171" s="11">
        <v>0.27369143444532468</v>
      </c>
      <c r="X171" s="11">
        <v>0</v>
      </c>
      <c r="Y171" s="19">
        <v>0</v>
      </c>
      <c r="Z171" s="11">
        <f t="shared" si="2"/>
        <v>0.27369143444532468</v>
      </c>
      <c r="AA171" s="46"/>
      <c r="AC171" s="3">
        <v>89.053014668912198</v>
      </c>
      <c r="AD171" s="47" t="s">
        <v>128</v>
      </c>
      <c r="AE171" s="3">
        <v>89.053014668912198</v>
      </c>
      <c r="AF171" s="47" t="s">
        <v>128</v>
      </c>
      <c r="AG171" s="54"/>
      <c r="AH171" s="54"/>
    </row>
    <row r="172" spans="1:34" x14ac:dyDescent="0.25">
      <c r="A172" s="41">
        <v>288</v>
      </c>
      <c r="B172" s="43"/>
      <c r="C172" s="43"/>
      <c r="E172" s="43"/>
      <c r="F172" s="43"/>
      <c r="G172" s="43"/>
      <c r="H172" s="43"/>
      <c r="I172" s="43"/>
      <c r="J172" s="43"/>
      <c r="K172" s="43"/>
      <c r="L172" s="48"/>
      <c r="M172" s="44"/>
      <c r="N172" s="5">
        <v>1050</v>
      </c>
      <c r="O172" s="6">
        <v>0</v>
      </c>
      <c r="P172" s="43"/>
      <c r="Q172" s="43"/>
      <c r="R172" s="43"/>
      <c r="S172" s="48"/>
      <c r="T172" s="2">
        <v>3.6661856174468994</v>
      </c>
      <c r="U172" s="11">
        <v>0.15</v>
      </c>
      <c r="V172" s="11">
        <v>0.51398761184445962</v>
      </c>
      <c r="W172" s="11">
        <v>0.28265609851350565</v>
      </c>
      <c r="X172" s="11">
        <v>0</v>
      </c>
      <c r="Y172" s="19">
        <v>0</v>
      </c>
      <c r="Z172" s="11">
        <f t="shared" si="2"/>
        <v>0.28265609851350565</v>
      </c>
      <c r="AA172" s="46"/>
      <c r="AC172" s="3">
        <v>89.317069057328467</v>
      </c>
      <c r="AD172" s="47" t="s">
        <v>128</v>
      </c>
      <c r="AE172" s="3">
        <v>89.317069057328467</v>
      </c>
      <c r="AF172" s="47" t="s">
        <v>128</v>
      </c>
      <c r="AG172" s="54"/>
      <c r="AH172" s="54"/>
    </row>
    <row r="173" spans="1:34" x14ac:dyDescent="0.25">
      <c r="A173" s="41">
        <v>289</v>
      </c>
      <c r="B173" s="43"/>
      <c r="C173" s="43"/>
      <c r="E173" s="43"/>
      <c r="F173" s="43"/>
      <c r="G173" s="43"/>
      <c r="H173" s="43"/>
      <c r="I173" s="43"/>
      <c r="J173" s="43"/>
      <c r="K173" s="43"/>
      <c r="L173" s="48"/>
      <c r="M173" s="44"/>
      <c r="N173" s="5">
        <v>1050</v>
      </c>
      <c r="O173" s="6">
        <v>0</v>
      </c>
      <c r="P173" s="43"/>
      <c r="Q173" s="43"/>
      <c r="R173" s="43"/>
      <c r="S173" s="48"/>
      <c r="T173" s="2">
        <v>3.171673059463501</v>
      </c>
      <c r="U173" s="11">
        <v>0.15</v>
      </c>
      <c r="V173" s="11">
        <v>0.5086276147170925</v>
      </c>
      <c r="W173" s="11">
        <v>0.24198007543460756</v>
      </c>
      <c r="X173" s="11">
        <v>0</v>
      </c>
      <c r="Y173" s="19">
        <v>0</v>
      </c>
      <c r="Z173" s="11">
        <f t="shared" si="2"/>
        <v>0.24198007543460756</v>
      </c>
      <c r="AA173" s="46"/>
      <c r="AC173" s="3">
        <v>89.543362548468338</v>
      </c>
      <c r="AD173" s="47" t="s">
        <v>128</v>
      </c>
      <c r="AE173" s="3">
        <v>89.543362548468338</v>
      </c>
      <c r="AF173" s="47" t="s">
        <v>128</v>
      </c>
      <c r="AG173" s="54"/>
      <c r="AH173" s="54"/>
    </row>
    <row r="174" spans="1:34" x14ac:dyDescent="0.25">
      <c r="A174" s="41">
        <v>290</v>
      </c>
      <c r="B174" s="4">
        <v>3</v>
      </c>
      <c r="C174" s="43"/>
      <c r="E174" s="43"/>
      <c r="F174" s="43"/>
      <c r="G174" s="43"/>
      <c r="H174" s="43"/>
      <c r="I174" s="43"/>
      <c r="J174" s="43"/>
      <c r="K174" s="43"/>
      <c r="L174" s="48"/>
      <c r="M174" s="44"/>
      <c r="N174" s="5">
        <v>1050</v>
      </c>
      <c r="O174" s="6">
        <v>0</v>
      </c>
      <c r="P174" s="43"/>
      <c r="Q174" s="43"/>
      <c r="R174" s="43"/>
      <c r="S174" s="48"/>
      <c r="T174" s="2">
        <v>2.3695914745330811</v>
      </c>
      <c r="U174" s="11">
        <v>0.15</v>
      </c>
      <c r="V174" s="11">
        <v>0.50403895550885103</v>
      </c>
      <c r="W174" s="11">
        <v>0.17915496177094983</v>
      </c>
      <c r="X174" s="11">
        <v>2.190436512762131</v>
      </c>
      <c r="Y174" s="19">
        <v>0</v>
      </c>
      <c r="Z174" s="11">
        <f t="shared" si="2"/>
        <v>2.3695914745330811</v>
      </c>
      <c r="AA174" s="46"/>
      <c r="AC174" s="3">
        <v>88.961056148278814</v>
      </c>
      <c r="AD174" s="47" t="s">
        <v>128</v>
      </c>
      <c r="AE174" s="3">
        <v>88.961056148278814</v>
      </c>
      <c r="AF174" s="47" t="s">
        <v>128</v>
      </c>
      <c r="AG174" s="54"/>
      <c r="AH174" s="54"/>
    </row>
    <row r="175" spans="1:34" x14ac:dyDescent="0.25">
      <c r="A175" s="41">
        <v>291</v>
      </c>
      <c r="B175" s="43"/>
      <c r="C175" s="43"/>
      <c r="E175" s="43"/>
      <c r="F175" s="43"/>
      <c r="G175" s="43"/>
      <c r="H175" s="43"/>
      <c r="I175" s="43"/>
      <c r="J175" s="43"/>
      <c r="K175" s="43"/>
      <c r="L175" s="48"/>
      <c r="M175" s="44"/>
      <c r="N175" s="5">
        <v>1050</v>
      </c>
      <c r="O175" s="6">
        <v>0</v>
      </c>
      <c r="P175" s="43"/>
      <c r="Q175" s="43"/>
      <c r="R175" s="43"/>
      <c r="S175" s="48"/>
      <c r="T175" s="2">
        <v>3.4560146331787109</v>
      </c>
      <c r="U175" s="11">
        <v>0.15</v>
      </c>
      <c r="V175" s="11">
        <v>0.51486386882637969</v>
      </c>
      <c r="W175" s="11">
        <v>0.26690655971384586</v>
      </c>
      <c r="X175" s="11">
        <v>5.9563487237868973E-2</v>
      </c>
      <c r="Y175" s="19">
        <v>0</v>
      </c>
      <c r="Z175" s="11">
        <f t="shared" si="2"/>
        <v>0.32647004695171483</v>
      </c>
      <c r="AA175" s="46"/>
      <c r="AC175" s="3">
        <v>89.210786715943826</v>
      </c>
      <c r="AD175" s="47" t="s">
        <v>128</v>
      </c>
      <c r="AE175" s="3">
        <v>89.210786715943826</v>
      </c>
      <c r="AF175" s="47" t="s">
        <v>128</v>
      </c>
      <c r="AG175" s="54"/>
      <c r="AH175" s="54"/>
    </row>
    <row r="176" spans="1:34" x14ac:dyDescent="0.25">
      <c r="A176" s="41">
        <v>292</v>
      </c>
      <c r="B176" s="43"/>
      <c r="C176" s="43"/>
      <c r="E176" s="43"/>
      <c r="F176" s="43"/>
      <c r="G176" s="43"/>
      <c r="H176" s="43"/>
      <c r="I176" s="43"/>
      <c r="J176" s="43"/>
      <c r="K176" s="43"/>
      <c r="L176" s="48"/>
      <c r="M176" s="13" t="s">
        <v>62</v>
      </c>
      <c r="N176" s="5">
        <v>1050</v>
      </c>
      <c r="O176" s="6">
        <v>0</v>
      </c>
      <c r="P176" s="43"/>
      <c r="Q176" s="43"/>
      <c r="R176" s="43"/>
      <c r="S176" s="48"/>
      <c r="T176" s="2">
        <v>2.4168524742126465</v>
      </c>
      <c r="U176" s="11">
        <v>0.15</v>
      </c>
      <c r="V176" s="11">
        <v>0.5098025296199542</v>
      </c>
      <c r="W176" s="11">
        <v>0.18481762576077784</v>
      </c>
      <c r="X176" s="11">
        <v>0</v>
      </c>
      <c r="Y176" s="19">
        <v>0</v>
      </c>
      <c r="Z176" s="11">
        <f t="shared" si="2"/>
        <v>0.18481762576077784</v>
      </c>
      <c r="AA176" s="46"/>
      <c r="AC176" s="3">
        <v>89.383882623069354</v>
      </c>
      <c r="AD176" s="47" t="s">
        <v>128</v>
      </c>
      <c r="AE176" s="3">
        <v>89.383882623069354</v>
      </c>
      <c r="AF176" s="47" t="s">
        <v>128</v>
      </c>
      <c r="AG176" s="54"/>
      <c r="AH176" s="54"/>
    </row>
    <row r="177" spans="1:34" x14ac:dyDescent="0.25">
      <c r="A177" s="41">
        <v>293</v>
      </c>
      <c r="B177" s="43"/>
      <c r="C177" s="43"/>
      <c r="E177" s="43"/>
      <c r="F177" s="43"/>
      <c r="G177" s="43"/>
      <c r="H177" s="43"/>
      <c r="I177" s="43"/>
      <c r="J177" s="43"/>
      <c r="K177" s="43"/>
      <c r="L177" s="48"/>
      <c r="M177" s="44"/>
      <c r="N177" s="5">
        <v>1050</v>
      </c>
      <c r="O177" s="6">
        <v>0</v>
      </c>
      <c r="P177" s="43"/>
      <c r="Q177" s="43"/>
      <c r="R177" s="43"/>
      <c r="S177" s="48"/>
      <c r="T177" s="2">
        <v>4.5109014511108398</v>
      </c>
      <c r="U177" s="11">
        <v>0.15</v>
      </c>
      <c r="V177" s="11">
        <v>0.5062978398277499</v>
      </c>
      <c r="W177" s="11">
        <v>0.34257894905599207</v>
      </c>
      <c r="X177" s="11">
        <v>0</v>
      </c>
      <c r="Y177" s="19">
        <v>0</v>
      </c>
      <c r="Z177" s="11">
        <f t="shared" si="2"/>
        <v>0.34257894905599207</v>
      </c>
      <c r="AA177" s="46"/>
      <c r="AC177" s="3">
        <v>89.70495623067697</v>
      </c>
      <c r="AD177" s="47" t="s">
        <v>128</v>
      </c>
      <c r="AE177" s="3">
        <v>89.70495623067697</v>
      </c>
      <c r="AF177" s="47" t="s">
        <v>128</v>
      </c>
      <c r="AG177" s="54"/>
      <c r="AH177" s="54"/>
    </row>
    <row r="178" spans="1:34" x14ac:dyDescent="0.25">
      <c r="A178" s="41">
        <v>294</v>
      </c>
      <c r="B178" s="43"/>
      <c r="C178" s="43"/>
      <c r="E178" s="43"/>
      <c r="F178" s="43"/>
      <c r="G178" s="43"/>
      <c r="H178" s="43"/>
      <c r="I178" s="43"/>
      <c r="J178" s="43"/>
      <c r="K178" s="43"/>
      <c r="L178" s="48"/>
      <c r="M178" s="44"/>
      <c r="N178" s="5">
        <v>1050</v>
      </c>
      <c r="O178" s="6">
        <v>0</v>
      </c>
      <c r="P178" s="43"/>
      <c r="Q178" s="43"/>
      <c r="R178" s="43"/>
      <c r="S178" s="48"/>
      <c r="T178" s="2">
        <v>2.8411464691162109</v>
      </c>
      <c r="U178" s="11">
        <v>0.15</v>
      </c>
      <c r="V178" s="11">
        <v>0.49980152790491039</v>
      </c>
      <c r="W178" s="11">
        <v>0.21300140193988851</v>
      </c>
      <c r="X178" s="11">
        <v>0</v>
      </c>
      <c r="Y178" s="19">
        <v>0</v>
      </c>
      <c r="Z178" s="11">
        <f t="shared" si="2"/>
        <v>0.21300140193988851</v>
      </c>
      <c r="AA178" s="46"/>
      <c r="AC178" s="3">
        <v>89.904845977089877</v>
      </c>
      <c r="AD178" s="47" t="s">
        <v>128</v>
      </c>
      <c r="AE178" s="3">
        <v>89.904845977089877</v>
      </c>
      <c r="AF178" s="47" t="s">
        <v>128</v>
      </c>
      <c r="AG178" s="54"/>
      <c r="AH178" s="54"/>
    </row>
    <row r="179" spans="1:34" x14ac:dyDescent="0.25">
      <c r="A179" s="41">
        <v>295</v>
      </c>
      <c r="B179" s="43"/>
      <c r="C179" s="43"/>
      <c r="E179" s="43"/>
      <c r="F179" s="43"/>
      <c r="G179" s="43"/>
      <c r="H179" s="43"/>
      <c r="I179" s="43"/>
      <c r="J179" s="43"/>
      <c r="K179" s="43"/>
      <c r="L179" s="48"/>
      <c r="M179" s="44"/>
      <c r="N179" s="5">
        <v>1050</v>
      </c>
      <c r="O179" s="6">
        <v>0</v>
      </c>
      <c r="P179" s="43"/>
      <c r="Q179" s="43"/>
      <c r="R179" s="43"/>
      <c r="S179" s="48"/>
      <c r="T179" s="2">
        <v>3.1102492809295654</v>
      </c>
      <c r="U179" s="11">
        <v>0.15</v>
      </c>
      <c r="V179" s="11">
        <v>0.49576239020886503</v>
      </c>
      <c r="W179" s="11">
        <v>0.23129169264885674</v>
      </c>
      <c r="X179" s="11">
        <v>0</v>
      </c>
      <c r="Y179" s="19">
        <v>0</v>
      </c>
      <c r="Z179" s="11">
        <f t="shared" si="2"/>
        <v>0.23129169264885674</v>
      </c>
      <c r="AA179" s="46"/>
      <c r="AC179" s="3">
        <v>90.122076966034783</v>
      </c>
      <c r="AD179" s="47" t="s">
        <v>128</v>
      </c>
      <c r="AE179" s="3">
        <v>90.122076966034783</v>
      </c>
      <c r="AF179" s="47" t="s">
        <v>128</v>
      </c>
      <c r="AG179" s="54"/>
      <c r="AH179" s="54"/>
    </row>
    <row r="180" spans="1:34" x14ac:dyDescent="0.25">
      <c r="A180" s="41">
        <v>296</v>
      </c>
      <c r="B180" s="43"/>
      <c r="C180" s="43"/>
      <c r="E180" s="43"/>
      <c r="F180" s="43"/>
      <c r="G180" s="43"/>
      <c r="H180" s="43"/>
      <c r="I180" s="43"/>
      <c r="J180" s="43"/>
      <c r="K180" s="43"/>
      <c r="L180" s="48"/>
      <c r="M180" s="44"/>
      <c r="N180" s="5">
        <v>1050</v>
      </c>
      <c r="O180" s="6">
        <v>0</v>
      </c>
      <c r="P180" s="43"/>
      <c r="Q180" s="43"/>
      <c r="R180" s="43"/>
      <c r="S180" s="48"/>
      <c r="T180" s="2">
        <v>3.2748992443084717</v>
      </c>
      <c r="U180" s="11">
        <v>0.15</v>
      </c>
      <c r="V180" s="11">
        <v>0.49137641440752383</v>
      </c>
      <c r="W180" s="11">
        <v>0.24138123723213092</v>
      </c>
      <c r="X180" s="11">
        <v>0</v>
      </c>
      <c r="Y180" s="19">
        <v>0</v>
      </c>
      <c r="Z180" s="11">
        <f t="shared" si="2"/>
        <v>0.24138123723213092</v>
      </c>
      <c r="AA180" s="46"/>
      <c r="AC180" s="3">
        <v>90.348986491643288</v>
      </c>
      <c r="AD180" s="47" t="s">
        <v>128</v>
      </c>
      <c r="AE180" s="3">
        <v>90.348986491643288</v>
      </c>
      <c r="AF180" s="47" t="s">
        <v>128</v>
      </c>
      <c r="AG180" s="54"/>
      <c r="AH180" s="54"/>
    </row>
    <row r="181" spans="1:34" x14ac:dyDescent="0.25">
      <c r="A181" s="41">
        <v>297</v>
      </c>
      <c r="B181" s="43"/>
      <c r="C181" s="43"/>
      <c r="E181" s="43"/>
      <c r="F181" s="43"/>
      <c r="G181" s="43"/>
      <c r="H181" s="43"/>
      <c r="I181" s="43"/>
      <c r="J181" s="43"/>
      <c r="K181" s="43"/>
      <c r="L181" s="48"/>
      <c r="M181" s="44"/>
      <c r="N181" s="5">
        <v>1050</v>
      </c>
      <c r="O181" s="6">
        <v>0</v>
      </c>
      <c r="P181" s="43"/>
      <c r="Q181" s="43"/>
      <c r="R181" s="43"/>
      <c r="S181" s="48"/>
      <c r="T181" s="2">
        <v>2.4823634624481201</v>
      </c>
      <c r="U181" s="11">
        <v>0.15</v>
      </c>
      <c r="V181" s="11">
        <v>0.48679911094593675</v>
      </c>
      <c r="W181" s="11">
        <v>0.18126184898466333</v>
      </c>
      <c r="X181" s="11">
        <v>0</v>
      </c>
      <c r="Y181" s="19">
        <v>0</v>
      </c>
      <c r="Z181" s="11">
        <f t="shared" si="2"/>
        <v>0.18126184898466333</v>
      </c>
      <c r="AA181" s="46"/>
      <c r="AC181" s="3">
        <v>90.519541231661378</v>
      </c>
      <c r="AD181" s="47" t="s">
        <v>128</v>
      </c>
      <c r="AE181" s="3">
        <v>90.519541231661378</v>
      </c>
      <c r="AF181" s="47" t="s">
        <v>128</v>
      </c>
      <c r="AG181" s="54"/>
      <c r="AH181" s="54"/>
    </row>
    <row r="182" spans="1:34" x14ac:dyDescent="0.25">
      <c r="A182" s="41">
        <v>298</v>
      </c>
      <c r="M182" s="53" t="s">
        <v>63</v>
      </c>
      <c r="AC182" s="10"/>
      <c r="AD182" s="10"/>
      <c r="AE182" s="10"/>
      <c r="AF182" s="10" t="s">
        <v>128</v>
      </c>
    </row>
    <row r="183" spans="1:34" x14ac:dyDescent="0.25">
      <c r="A183" s="8" t="s">
        <v>91</v>
      </c>
      <c r="B183" s="49">
        <f>SUM(B5:B181)</f>
        <v>200.5</v>
      </c>
      <c r="C183" s="49">
        <f>SUM(C5:C181)</f>
        <v>156.89999999999998</v>
      </c>
      <c r="D183" s="8"/>
      <c r="E183" s="8"/>
      <c r="F183" s="8"/>
      <c r="G183" s="8"/>
      <c r="H183" s="8"/>
      <c r="I183" s="8"/>
      <c r="J183" s="50"/>
      <c r="K183" s="8"/>
      <c r="L183" s="51"/>
      <c r="M183" s="51"/>
      <c r="N183" s="8"/>
      <c r="O183" s="49"/>
      <c r="P183" s="49"/>
      <c r="Q183" s="49"/>
      <c r="R183" s="49">
        <f>SUM(R5:R181)</f>
        <v>182.5</v>
      </c>
      <c r="S183" s="52"/>
      <c r="T183" s="49">
        <f>SUM(T5:T181)</f>
        <v>1034.3852236270905</v>
      </c>
      <c r="U183" s="49"/>
      <c r="V183" s="49"/>
      <c r="W183" s="49">
        <f>SUM(W5:W181)</f>
        <v>275.47397256586981</v>
      </c>
      <c r="X183" s="49">
        <f>SUM(X5:X181)</f>
        <v>94.266030624833107</v>
      </c>
      <c r="Y183" s="49">
        <f>SUM(Y5:Y181)</f>
        <v>0</v>
      </c>
      <c r="Z183" s="49">
        <f>SUM(Z5:Z181)</f>
        <v>369.74000319070279</v>
      </c>
      <c r="AA183" s="18"/>
      <c r="AB183" s="18"/>
      <c r="AC183" s="10"/>
      <c r="AD183" s="10"/>
      <c r="AE183" s="10"/>
      <c r="AF183" s="10" t="s">
        <v>128</v>
      </c>
    </row>
    <row r="184" spans="1:34" x14ac:dyDescent="0.25">
      <c r="M184" s="24"/>
      <c r="AC184" s="10"/>
      <c r="AD184" s="10"/>
      <c r="AE184" s="10"/>
      <c r="AF184" s="10" t="s">
        <v>128</v>
      </c>
    </row>
    <row r="185" spans="1:34" x14ac:dyDescent="0.25">
      <c r="M185" s="24"/>
      <c r="N185" s="24"/>
      <c r="AC185" s="10"/>
      <c r="AD185" s="10"/>
      <c r="AE185" s="10"/>
      <c r="AF185" s="10" t="s">
        <v>128</v>
      </c>
    </row>
    <row r="186" spans="1:34" x14ac:dyDescent="0.25">
      <c r="A186" s="41">
        <v>315</v>
      </c>
      <c r="F186" s="14">
        <v>20.467649235</v>
      </c>
      <c r="G186" s="14">
        <v>16.330214083333335</v>
      </c>
      <c r="H186" s="14">
        <v>12.329990223999999</v>
      </c>
      <c r="I186" s="14">
        <v>14.3053015965</v>
      </c>
      <c r="J186" s="14">
        <v>13.761564194750001</v>
      </c>
      <c r="K186" s="14">
        <v>14.030431426</v>
      </c>
      <c r="AC186" s="10"/>
      <c r="AD186" s="10"/>
      <c r="AE186" s="10"/>
      <c r="AF186" s="10" t="s">
        <v>128</v>
      </c>
    </row>
    <row r="187" spans="1:34" x14ac:dyDescent="0.25">
      <c r="AC187" s="10"/>
      <c r="AD187" s="10"/>
      <c r="AE187" s="10"/>
      <c r="AF187" s="10" t="s">
        <v>128</v>
      </c>
    </row>
    <row r="188" spans="1:34" x14ac:dyDescent="0.25">
      <c r="T188" s="78"/>
      <c r="U188" s="78"/>
      <c r="V188" s="78"/>
      <c r="W188" s="122"/>
      <c r="AC188" s="10"/>
      <c r="AD188" s="10"/>
      <c r="AE188" s="10"/>
      <c r="AF188" s="10" t="s">
        <v>128</v>
      </c>
    </row>
    <row r="189" spans="1:34" x14ac:dyDescent="0.25">
      <c r="T189" s="78"/>
      <c r="U189" s="78"/>
      <c r="V189" s="78"/>
      <c r="W189" s="122"/>
      <c r="AC189" s="10"/>
      <c r="AD189" s="10"/>
      <c r="AE189" s="10"/>
      <c r="AF189" s="10" t="s">
        <v>128</v>
      </c>
    </row>
    <row r="190" spans="1:34" x14ac:dyDescent="0.25">
      <c r="AC190" s="10"/>
      <c r="AD190" s="10"/>
      <c r="AE190" s="10"/>
      <c r="AF190" s="10" t="s">
        <v>128</v>
      </c>
    </row>
    <row r="193" spans="17:17" s="16" customFormat="1" x14ac:dyDescent="0.25">
      <c r="Q193" s="58"/>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124"/>
  <sheetViews>
    <sheetView workbookViewId="0">
      <selection activeCell="S25" sqref="S25"/>
    </sheetView>
  </sheetViews>
  <sheetFormatPr defaultRowHeight="15" x14ac:dyDescent="0.25"/>
  <cols>
    <col min="1" max="1" width="5.42578125" customWidth="1"/>
    <col min="2" max="2" width="5.7109375" style="58" customWidth="1"/>
    <col min="3" max="3" width="6.28515625" style="58" customWidth="1"/>
    <col min="4" max="4" width="10.7109375" customWidth="1"/>
    <col min="5" max="5" width="10.42578125" customWidth="1"/>
    <col min="6" max="6" width="11" customWidth="1"/>
    <col min="7" max="7" width="10.5703125" bestFit="1" customWidth="1"/>
    <col min="9" max="9" width="10.5703125" bestFit="1" customWidth="1"/>
    <col min="10" max="10" width="3.42578125" customWidth="1"/>
    <col min="11" max="11" width="6.28515625" customWidth="1"/>
    <col min="20" max="20" width="5" customWidth="1"/>
    <col min="21" max="21" width="5.42578125" customWidth="1"/>
    <col min="22" max="22" width="6.140625" customWidth="1"/>
  </cols>
  <sheetData>
    <row r="1" spans="1:18" x14ac:dyDescent="0.25">
      <c r="A1" s="8" t="s">
        <v>65</v>
      </c>
      <c r="B1" s="59"/>
      <c r="C1" s="59"/>
      <c r="J1" s="89"/>
      <c r="K1" s="8" t="s">
        <v>82</v>
      </c>
    </row>
    <row r="2" spans="1:18" s="16" customFormat="1" x14ac:dyDescent="0.25">
      <c r="A2" s="8"/>
      <c r="B2" s="59"/>
      <c r="C2" s="59"/>
      <c r="J2" s="89"/>
      <c r="K2" s="22" t="s">
        <v>105</v>
      </c>
      <c r="L2"/>
      <c r="M2"/>
      <c r="N2"/>
      <c r="O2"/>
      <c r="P2"/>
      <c r="Q2"/>
      <c r="R2"/>
    </row>
    <row r="3" spans="1:18" s="16" customFormat="1" x14ac:dyDescent="0.25">
      <c r="A3" s="8" t="s">
        <v>74</v>
      </c>
      <c r="B3" s="59"/>
      <c r="C3" s="59"/>
      <c r="J3" s="89"/>
      <c r="K3" s="8" t="s">
        <v>74</v>
      </c>
      <c r="L3"/>
      <c r="M3"/>
      <c r="N3"/>
      <c r="O3"/>
      <c r="P3"/>
      <c r="Q3"/>
      <c r="R3"/>
    </row>
    <row r="4" spans="1:18" x14ac:dyDescent="0.25">
      <c r="A4" s="9"/>
      <c r="B4" s="57"/>
      <c r="C4" s="57"/>
      <c r="D4" s="9" t="s">
        <v>72</v>
      </c>
      <c r="E4" s="9" t="s">
        <v>73</v>
      </c>
      <c r="F4" s="9" t="s">
        <v>71</v>
      </c>
      <c r="G4" s="9" t="s">
        <v>63</v>
      </c>
      <c r="H4" s="9" t="s">
        <v>77</v>
      </c>
      <c r="I4" s="57" t="s">
        <v>77</v>
      </c>
      <c r="J4" s="89"/>
      <c r="K4" s="9"/>
    </row>
    <row r="5" spans="1:18" x14ac:dyDescent="0.25">
      <c r="A5" s="9" t="s">
        <v>67</v>
      </c>
      <c r="B5" s="57"/>
      <c r="C5" s="57"/>
      <c r="D5" s="9" t="s">
        <v>68</v>
      </c>
      <c r="E5" s="9" t="s">
        <v>66</v>
      </c>
      <c r="F5" s="9" t="s">
        <v>70</v>
      </c>
      <c r="G5" s="9" t="s">
        <v>76</v>
      </c>
      <c r="H5" s="9" t="s">
        <v>78</v>
      </c>
      <c r="I5" s="57" t="s">
        <v>78</v>
      </c>
      <c r="J5" s="89"/>
      <c r="K5" s="9" t="s">
        <v>13</v>
      </c>
      <c r="L5" t="s">
        <v>79</v>
      </c>
      <c r="M5" t="s">
        <v>80</v>
      </c>
      <c r="N5" t="s">
        <v>109</v>
      </c>
      <c r="O5" t="s">
        <v>81</v>
      </c>
      <c r="P5" s="20" t="s">
        <v>112</v>
      </c>
      <c r="Q5" s="20" t="s">
        <v>111</v>
      </c>
      <c r="R5" s="20" t="s">
        <v>110</v>
      </c>
    </row>
    <row r="6" spans="1:18" x14ac:dyDescent="0.25">
      <c r="A6" s="9"/>
      <c r="B6" s="57"/>
      <c r="C6" s="57"/>
      <c r="D6" s="1" t="s">
        <v>69</v>
      </c>
      <c r="E6" s="1"/>
      <c r="F6" s="1" t="s">
        <v>61</v>
      </c>
      <c r="G6" s="1"/>
      <c r="H6" s="1" t="s">
        <v>61</v>
      </c>
      <c r="I6" s="1" t="s">
        <v>61</v>
      </c>
      <c r="J6" s="89"/>
      <c r="K6" s="9" t="s">
        <v>67</v>
      </c>
    </row>
    <row r="7" spans="1:18" x14ac:dyDescent="0.25">
      <c r="A7">
        <v>1</v>
      </c>
      <c r="D7" s="21">
        <v>81186.460949647182</v>
      </c>
      <c r="E7" s="17">
        <v>4.8014554297332861</v>
      </c>
      <c r="F7" s="21">
        <v>21916.422227550825</v>
      </c>
      <c r="G7" s="17">
        <v>0.56109164734163386</v>
      </c>
      <c r="H7" s="21">
        <v>13640</v>
      </c>
      <c r="I7" s="21">
        <f t="shared" ref="I7:I12" si="0">H7*0.845</f>
        <v>11525.8</v>
      </c>
      <c r="J7" s="89"/>
      <c r="K7" s="61">
        <v>1</v>
      </c>
      <c r="L7" s="10">
        <v>27</v>
      </c>
      <c r="M7" s="10">
        <v>25.875</v>
      </c>
      <c r="N7" s="10">
        <v>16.375</v>
      </c>
      <c r="O7" s="10">
        <v>14.125</v>
      </c>
      <c r="P7" s="10">
        <v>15.5</v>
      </c>
      <c r="Q7" s="10">
        <v>16.5</v>
      </c>
      <c r="R7" s="10">
        <v>18.125</v>
      </c>
    </row>
    <row r="8" spans="1:18" x14ac:dyDescent="0.25">
      <c r="A8">
        <v>2</v>
      </c>
      <c r="D8" s="21">
        <v>79775.146513574931</v>
      </c>
      <c r="E8" s="17">
        <v>4.9533007171446357</v>
      </c>
      <c r="F8" s="21">
        <v>19772.923467194516</v>
      </c>
      <c r="G8" s="17">
        <v>0.55588676259082725</v>
      </c>
      <c r="H8" s="21">
        <v>12498.25</v>
      </c>
      <c r="I8" s="21">
        <f t="shared" si="0"/>
        <v>10561.02125</v>
      </c>
      <c r="J8" s="89"/>
      <c r="K8" s="61">
        <v>2</v>
      </c>
      <c r="L8" s="10">
        <v>26.5</v>
      </c>
      <c r="M8" s="10">
        <v>23.5</v>
      </c>
      <c r="N8" s="10">
        <v>22.875</v>
      </c>
      <c r="O8" s="10">
        <v>17</v>
      </c>
      <c r="P8" s="10">
        <v>17.125</v>
      </c>
      <c r="Q8" s="10">
        <v>18.875</v>
      </c>
      <c r="R8" s="10">
        <v>19</v>
      </c>
    </row>
    <row r="9" spans="1:18" x14ac:dyDescent="0.25">
      <c r="A9">
        <v>3</v>
      </c>
      <c r="D9" s="21">
        <v>79918.670015548385</v>
      </c>
      <c r="E9" s="17">
        <v>4.3380260255950249</v>
      </c>
      <c r="F9" s="21">
        <v>17343.249665700907</v>
      </c>
      <c r="G9" s="17">
        <v>0.55755061065018929</v>
      </c>
      <c r="H9" s="21">
        <v>10369</v>
      </c>
      <c r="I9" s="21">
        <f t="shared" si="0"/>
        <v>8761.8050000000003</v>
      </c>
      <c r="J9" s="89"/>
      <c r="K9" s="61">
        <v>3</v>
      </c>
      <c r="L9" s="10">
        <v>26.5</v>
      </c>
      <c r="M9" s="10">
        <v>22.75</v>
      </c>
      <c r="N9" s="10">
        <v>18</v>
      </c>
      <c r="O9" s="10">
        <v>15.125</v>
      </c>
      <c r="P9" s="10">
        <v>15</v>
      </c>
      <c r="Q9" s="10">
        <v>16.125</v>
      </c>
      <c r="R9" s="10">
        <v>18.5</v>
      </c>
    </row>
    <row r="10" spans="1:18" x14ac:dyDescent="0.25">
      <c r="A10">
        <v>4</v>
      </c>
      <c r="D10" s="21">
        <v>80803.73161105132</v>
      </c>
      <c r="E10" s="17">
        <v>4.2348561756479608</v>
      </c>
      <c r="F10" s="21">
        <v>17131.300920410682</v>
      </c>
      <c r="G10" s="17">
        <v>0.55157961620488094</v>
      </c>
      <c r="H10" s="21">
        <v>10293.5</v>
      </c>
      <c r="I10" s="21">
        <f t="shared" si="0"/>
        <v>8698.0074999999997</v>
      </c>
      <c r="J10" s="89"/>
      <c r="K10" s="61">
        <v>4</v>
      </c>
      <c r="L10" s="10">
        <v>26</v>
      </c>
      <c r="M10" s="10">
        <v>24.75</v>
      </c>
      <c r="N10" s="10">
        <v>18</v>
      </c>
      <c r="O10" s="10">
        <v>14.75</v>
      </c>
      <c r="P10" s="10">
        <v>14.875</v>
      </c>
      <c r="Q10" s="10">
        <v>16.5</v>
      </c>
      <c r="R10" s="10">
        <v>19.5</v>
      </c>
    </row>
    <row r="11" spans="1:18" x14ac:dyDescent="0.25">
      <c r="A11">
        <v>5</v>
      </c>
      <c r="D11" s="21">
        <v>80612.366941753382</v>
      </c>
      <c r="E11" s="17">
        <v>3.8122885453893081</v>
      </c>
      <c r="F11" s="21">
        <v>11945.489817859827</v>
      </c>
      <c r="G11" s="17">
        <v>0.53647219728769302</v>
      </c>
      <c r="H11" s="21">
        <v>7231.75</v>
      </c>
      <c r="I11" s="21">
        <f t="shared" si="0"/>
        <v>6110.8287499999997</v>
      </c>
      <c r="J11" s="89"/>
      <c r="K11" s="61">
        <v>5</v>
      </c>
      <c r="L11" s="10">
        <v>27.125</v>
      </c>
      <c r="M11" s="10">
        <v>25.125</v>
      </c>
      <c r="N11" s="10">
        <v>18</v>
      </c>
      <c r="O11" s="10">
        <v>17.375</v>
      </c>
      <c r="P11" s="10">
        <v>18</v>
      </c>
      <c r="Q11" s="10">
        <v>18.125</v>
      </c>
      <c r="R11" s="10">
        <v>18.125</v>
      </c>
    </row>
    <row r="12" spans="1:18" x14ac:dyDescent="0.25">
      <c r="A12">
        <v>6</v>
      </c>
      <c r="D12" s="21">
        <v>80755.890443726836</v>
      </c>
      <c r="E12" s="17">
        <v>3.0219768687955995</v>
      </c>
      <c r="F12" s="21">
        <v>9993.7310041607961</v>
      </c>
      <c r="G12" s="17">
        <v>0.47192521253289427</v>
      </c>
      <c r="H12" s="21">
        <v>3966.25</v>
      </c>
      <c r="I12" s="21">
        <f t="shared" si="0"/>
        <v>3351.4812499999998</v>
      </c>
      <c r="J12" s="89"/>
      <c r="K12" s="61">
        <v>6</v>
      </c>
      <c r="L12" s="10">
        <v>25.5</v>
      </c>
      <c r="M12" s="10">
        <v>23.25</v>
      </c>
      <c r="N12" s="10">
        <v>23.375</v>
      </c>
      <c r="O12" s="10">
        <v>18.75</v>
      </c>
      <c r="P12" s="10">
        <v>18</v>
      </c>
      <c r="Q12" s="10">
        <v>16.5</v>
      </c>
      <c r="R12" s="10">
        <v>15.75</v>
      </c>
    </row>
    <row r="13" spans="1:18" x14ac:dyDescent="0.25">
      <c r="H13" s="18"/>
      <c r="J13" s="89"/>
      <c r="K13" s="16"/>
      <c r="P13" s="16"/>
    </row>
    <row r="14" spans="1:18" x14ac:dyDescent="0.25">
      <c r="A14" s="8" t="s">
        <v>75</v>
      </c>
      <c r="B14" s="59"/>
      <c r="C14" s="59"/>
      <c r="H14" s="18"/>
      <c r="J14" s="89"/>
      <c r="K14" s="8" t="s">
        <v>75</v>
      </c>
      <c r="P14" s="16"/>
    </row>
    <row r="15" spans="1:18" x14ac:dyDescent="0.25">
      <c r="A15">
        <v>1</v>
      </c>
      <c r="D15" s="18">
        <v>1960.1260535418498</v>
      </c>
      <c r="E15" s="56">
        <v>0.29899878766879856</v>
      </c>
      <c r="F15" s="18">
        <v>1299.5587500009897</v>
      </c>
      <c r="G15" s="72">
        <v>1.5829069516847573E-2</v>
      </c>
      <c r="H15" s="18">
        <v>518.88662859369708</v>
      </c>
      <c r="I15" s="21">
        <f t="shared" ref="I15:I20" si="1">H15*0.845</f>
        <v>438.459201161674</v>
      </c>
      <c r="J15" s="89"/>
      <c r="K15" s="61">
        <v>1</v>
      </c>
      <c r="L15" s="17">
        <v>1.4142135623730951</v>
      </c>
      <c r="M15" s="17">
        <v>2.174664725116648</v>
      </c>
      <c r="N15" s="17">
        <v>1.7017148213885114</v>
      </c>
      <c r="O15" s="17">
        <v>1.3149778198382918</v>
      </c>
      <c r="P15" s="17">
        <v>2.1984843263788196</v>
      </c>
      <c r="Q15" s="17">
        <v>2.857738033247041</v>
      </c>
      <c r="R15" s="17">
        <v>2.3935677693908453</v>
      </c>
    </row>
    <row r="16" spans="1:18" x14ac:dyDescent="0.25">
      <c r="A16">
        <v>2</v>
      </c>
      <c r="D16" s="18">
        <v>1641.3076711788922</v>
      </c>
      <c r="E16" s="56">
        <v>1.0354924195958235</v>
      </c>
      <c r="F16" s="18">
        <v>988.64890276328254</v>
      </c>
      <c r="G16" s="72">
        <v>5.7251965282653101E-3</v>
      </c>
      <c r="H16" s="18">
        <v>327.6739995788497</v>
      </c>
      <c r="I16" s="21">
        <f t="shared" si="1"/>
        <v>276.88452964412801</v>
      </c>
      <c r="J16" s="89"/>
      <c r="K16" s="61">
        <v>2</v>
      </c>
      <c r="L16" s="17">
        <v>1.2909944487358056</v>
      </c>
      <c r="M16" s="17">
        <v>3.415650255319866</v>
      </c>
      <c r="N16" s="17">
        <v>4.3277207241995947</v>
      </c>
      <c r="O16" s="17">
        <v>4.0620192023179804</v>
      </c>
      <c r="P16" s="17">
        <v>4.871259248558494</v>
      </c>
      <c r="Q16" s="17">
        <v>2.9545163168726392</v>
      </c>
      <c r="R16" s="17">
        <v>3.7416573867739413</v>
      </c>
    </row>
    <row r="17" spans="1:20" x14ac:dyDescent="0.25">
      <c r="A17">
        <v>3</v>
      </c>
      <c r="D17" s="18">
        <v>1771.8463583070688</v>
      </c>
      <c r="E17" s="56">
        <v>0.45879805102552268</v>
      </c>
      <c r="F17" s="18">
        <v>1260.5696301599855</v>
      </c>
      <c r="G17" s="72">
        <v>1.3461851559462012E-2</v>
      </c>
      <c r="H17" s="18">
        <v>800.15540157313603</v>
      </c>
      <c r="I17" s="21">
        <f t="shared" si="1"/>
        <v>676.13131432929993</v>
      </c>
      <c r="J17" s="89"/>
      <c r="K17" s="61">
        <v>3</v>
      </c>
      <c r="L17" s="17">
        <v>1.2909944487358056</v>
      </c>
      <c r="M17" s="17">
        <v>3.9686269665968861</v>
      </c>
      <c r="N17" s="17">
        <v>1.8257418583505536</v>
      </c>
      <c r="O17" s="17">
        <v>2.6575364531836625</v>
      </c>
      <c r="P17" s="17">
        <v>0.81649658092772603</v>
      </c>
      <c r="Q17" s="17">
        <v>1.9311050377094112</v>
      </c>
      <c r="R17" s="17">
        <v>2.4832774042918899</v>
      </c>
    </row>
    <row r="18" spans="1:20" x14ac:dyDescent="0.25">
      <c r="A18">
        <v>4</v>
      </c>
      <c r="D18" s="18">
        <v>1241.414532936479</v>
      </c>
      <c r="E18" s="56">
        <v>0.88742904960637226</v>
      </c>
      <c r="F18" s="18">
        <v>1167.9836182217964</v>
      </c>
      <c r="G18" s="72">
        <v>1.3152696892665775E-2</v>
      </c>
      <c r="H18" s="18">
        <v>233.81260302501516</v>
      </c>
      <c r="I18" s="21">
        <f t="shared" si="1"/>
        <v>197.5716495561378</v>
      </c>
      <c r="J18" s="89"/>
      <c r="K18" s="61">
        <v>4</v>
      </c>
      <c r="L18" s="17">
        <v>1.4142135623730951</v>
      </c>
      <c r="M18" s="17">
        <v>2.8722813232690143</v>
      </c>
      <c r="N18" s="17">
        <v>2.8284271247461903</v>
      </c>
      <c r="O18" s="17">
        <v>2.0615528128088303</v>
      </c>
      <c r="P18" s="17">
        <v>3.5677957714346076</v>
      </c>
      <c r="Q18" s="17">
        <v>0.9128709291752769</v>
      </c>
      <c r="R18" s="17">
        <v>2.6457513110645907</v>
      </c>
    </row>
    <row r="19" spans="1:20" x14ac:dyDescent="0.25">
      <c r="A19">
        <v>5</v>
      </c>
      <c r="D19" s="18">
        <v>916.08860926332807</v>
      </c>
      <c r="E19" s="56">
        <v>0.11674822399133397</v>
      </c>
      <c r="F19" s="18">
        <v>1415.3152286819654</v>
      </c>
      <c r="G19" s="72">
        <v>4.097452933832893E-2</v>
      </c>
      <c r="H19" s="18">
        <v>743.84020461386729</v>
      </c>
      <c r="I19" s="21">
        <f t="shared" si="1"/>
        <v>628.54497289871779</v>
      </c>
      <c r="J19" s="89"/>
      <c r="K19" s="61">
        <v>5</v>
      </c>
      <c r="L19" s="17">
        <v>1.5478479684172259</v>
      </c>
      <c r="M19" s="17">
        <v>2.8394541729001368</v>
      </c>
      <c r="N19" s="17">
        <v>3.5590260840104375</v>
      </c>
      <c r="O19" s="17">
        <v>6.1829739338498477</v>
      </c>
      <c r="P19" s="17">
        <v>2.9439202887759488</v>
      </c>
      <c r="Q19" s="17">
        <v>3.473110997362451</v>
      </c>
      <c r="R19" s="17">
        <v>3.6600318759996249</v>
      </c>
    </row>
    <row r="20" spans="1:20" x14ac:dyDescent="0.25">
      <c r="A20">
        <v>6</v>
      </c>
      <c r="D20" s="18">
        <v>156.2485981921256</v>
      </c>
      <c r="E20" s="56">
        <v>7.2506042394282905E-2</v>
      </c>
      <c r="F20" s="18">
        <v>721.56601335418134</v>
      </c>
      <c r="G20" s="72">
        <v>2.6444872812009475E-2</v>
      </c>
      <c r="H20" s="18">
        <v>895.34439370184998</v>
      </c>
      <c r="I20" s="21">
        <f t="shared" si="1"/>
        <v>756.5660126780632</v>
      </c>
      <c r="J20" s="89"/>
      <c r="K20" s="61">
        <v>6</v>
      </c>
      <c r="L20" s="17">
        <v>2.3804761428476167</v>
      </c>
      <c r="M20" s="17">
        <v>4.349329450233296</v>
      </c>
      <c r="N20" s="17">
        <v>7.8885465496925784</v>
      </c>
      <c r="O20" s="17">
        <v>4.5</v>
      </c>
      <c r="P20" s="17">
        <v>6.3770421565696633</v>
      </c>
      <c r="Q20" s="17">
        <v>5.3229064742237702</v>
      </c>
      <c r="R20" s="17">
        <v>3.4034296427770228</v>
      </c>
    </row>
    <row r="21" spans="1:20" x14ac:dyDescent="0.25">
      <c r="J21" s="89"/>
    </row>
    <row r="22" spans="1:20" x14ac:dyDescent="0.25">
      <c r="A22" s="93" t="s">
        <v>283</v>
      </c>
      <c r="B22" s="90"/>
      <c r="C22" s="90"/>
      <c r="D22" s="90"/>
      <c r="E22" s="90"/>
      <c r="F22" s="90"/>
      <c r="G22" s="90"/>
      <c r="H22" s="90"/>
      <c r="I22" s="90"/>
      <c r="J22" s="99"/>
      <c r="K22" s="93" t="s">
        <v>284</v>
      </c>
      <c r="L22" s="90"/>
      <c r="M22" s="90"/>
      <c r="N22" s="90"/>
      <c r="O22" s="90"/>
      <c r="P22" s="90"/>
      <c r="Q22" s="90"/>
      <c r="R22" s="90"/>
    </row>
    <row r="23" spans="1:20" x14ac:dyDescent="0.25">
      <c r="A23" s="90"/>
      <c r="B23" s="90"/>
      <c r="C23" s="90"/>
      <c r="D23" s="91" t="s">
        <v>72</v>
      </c>
      <c r="E23" s="91" t="s">
        <v>73</v>
      </c>
      <c r="F23" s="91" t="s">
        <v>71</v>
      </c>
      <c r="G23" s="91" t="s">
        <v>63</v>
      </c>
      <c r="H23" s="91" t="s">
        <v>77</v>
      </c>
      <c r="I23" s="91" t="s">
        <v>77</v>
      </c>
      <c r="J23" s="99"/>
      <c r="K23" s="90"/>
      <c r="L23" s="90"/>
      <c r="M23" s="90"/>
      <c r="N23" s="90"/>
      <c r="O23" s="90"/>
      <c r="P23" s="90"/>
      <c r="Q23" s="90"/>
      <c r="R23" s="90"/>
    </row>
    <row r="24" spans="1:20" x14ac:dyDescent="0.25">
      <c r="A24" s="90"/>
      <c r="B24" s="90"/>
      <c r="C24" s="90"/>
      <c r="D24" s="91" t="s">
        <v>68</v>
      </c>
      <c r="E24" s="91" t="s">
        <v>66</v>
      </c>
      <c r="F24" s="91" t="s">
        <v>70</v>
      </c>
      <c r="G24" s="91" t="s">
        <v>76</v>
      </c>
      <c r="H24" s="91" t="s">
        <v>78</v>
      </c>
      <c r="I24" s="91" t="s">
        <v>78</v>
      </c>
      <c r="J24" s="99"/>
      <c r="K24" s="98" t="s">
        <v>13</v>
      </c>
      <c r="L24" s="90" t="s">
        <v>79</v>
      </c>
      <c r="M24" s="90" t="s">
        <v>80</v>
      </c>
      <c r="N24" s="90" t="s">
        <v>109</v>
      </c>
      <c r="O24" s="90" t="s">
        <v>81</v>
      </c>
      <c r="P24" s="90" t="s">
        <v>112</v>
      </c>
      <c r="Q24" s="90" t="s">
        <v>111</v>
      </c>
      <c r="R24" s="97" t="s">
        <v>110</v>
      </c>
    </row>
    <row r="25" spans="1:20" x14ac:dyDescent="0.25">
      <c r="A25" s="98" t="s">
        <v>67</v>
      </c>
      <c r="B25" s="98" t="s">
        <v>285</v>
      </c>
      <c r="C25" s="98" t="s">
        <v>286</v>
      </c>
      <c r="D25" s="92" t="s">
        <v>69</v>
      </c>
      <c r="E25" s="92"/>
      <c r="F25" s="92" t="s">
        <v>61</v>
      </c>
      <c r="G25" s="92"/>
      <c r="H25" s="92" t="s">
        <v>61</v>
      </c>
      <c r="I25" s="92" t="s">
        <v>61</v>
      </c>
      <c r="J25" s="99"/>
      <c r="K25" s="98" t="s">
        <v>67</v>
      </c>
      <c r="L25" s="90"/>
      <c r="M25" s="90"/>
      <c r="N25" s="90"/>
      <c r="O25" s="90"/>
      <c r="P25" s="90"/>
      <c r="Q25" s="90"/>
      <c r="R25" s="90"/>
    </row>
    <row r="26" spans="1:20" x14ac:dyDescent="0.25">
      <c r="A26" s="98">
        <v>1</v>
      </c>
      <c r="B26" s="98">
        <v>1</v>
      </c>
      <c r="C26" s="102" t="s">
        <v>287</v>
      </c>
      <c r="D26" s="103">
        <v>79607.70242793925</v>
      </c>
      <c r="E26" s="104">
        <v>4.978614760913767</v>
      </c>
      <c r="F26" s="103">
        <v>20898.671358928357</v>
      </c>
      <c r="G26" s="105">
        <v>0.57335654217619614</v>
      </c>
      <c r="H26" s="103">
        <v>14076</v>
      </c>
      <c r="I26" s="106">
        <f t="shared" ref="I26:I49" si="2">H26*0.845</f>
        <v>11894.22</v>
      </c>
      <c r="J26" s="99"/>
      <c r="K26" s="98">
        <v>1</v>
      </c>
      <c r="L26" s="100">
        <v>28</v>
      </c>
      <c r="M26" s="100">
        <v>29</v>
      </c>
      <c r="N26" s="100">
        <v>14</v>
      </c>
      <c r="O26" s="100">
        <v>14</v>
      </c>
      <c r="P26" s="100">
        <v>14.5</v>
      </c>
      <c r="Q26" s="100">
        <v>14</v>
      </c>
      <c r="R26" s="100">
        <v>15.5</v>
      </c>
    </row>
    <row r="27" spans="1:20" x14ac:dyDescent="0.25">
      <c r="A27" s="98">
        <v>1</v>
      </c>
      <c r="B27" s="98">
        <v>2</v>
      </c>
      <c r="C27" s="102" t="s">
        <v>288</v>
      </c>
      <c r="D27" s="103">
        <v>84009.089821791655</v>
      </c>
      <c r="E27" s="104">
        <v>5.1006673345293629</v>
      </c>
      <c r="F27" s="103">
        <v>23641.455532622866</v>
      </c>
      <c r="G27" s="105">
        <v>0.56721521252299911</v>
      </c>
      <c r="H27" s="103">
        <v>13983</v>
      </c>
      <c r="I27" s="106">
        <f t="shared" si="2"/>
        <v>11815.635</v>
      </c>
      <c r="J27" s="99"/>
      <c r="K27" s="98">
        <v>1</v>
      </c>
      <c r="L27" s="100">
        <v>27</v>
      </c>
      <c r="M27" s="100">
        <v>25</v>
      </c>
      <c r="N27" s="100">
        <v>17</v>
      </c>
      <c r="O27" s="100">
        <v>13.5</v>
      </c>
      <c r="P27" s="100">
        <v>13</v>
      </c>
      <c r="Q27" s="100">
        <v>16.5</v>
      </c>
      <c r="R27" s="100">
        <v>17</v>
      </c>
    </row>
    <row r="28" spans="1:20" x14ac:dyDescent="0.25">
      <c r="A28" s="98">
        <v>1</v>
      </c>
      <c r="B28" s="98">
        <v>3</v>
      </c>
      <c r="C28" s="102" t="s">
        <v>289</v>
      </c>
      <c r="D28" s="103">
        <v>80181.796435833036</v>
      </c>
      <c r="E28" s="104">
        <v>4.4332258667623492</v>
      </c>
      <c r="F28" s="103">
        <v>20928.400257148049</v>
      </c>
      <c r="G28" s="105">
        <v>0.56594528013545609</v>
      </c>
      <c r="H28" s="103">
        <v>12937</v>
      </c>
      <c r="I28" s="106">
        <f t="shared" si="2"/>
        <v>10931.764999999999</v>
      </c>
      <c r="J28" s="99"/>
      <c r="K28" s="98">
        <v>1</v>
      </c>
      <c r="L28" s="100">
        <v>25</v>
      </c>
      <c r="M28" s="100">
        <v>24</v>
      </c>
      <c r="N28" s="100">
        <v>16.5</v>
      </c>
      <c r="O28" s="100">
        <v>13</v>
      </c>
      <c r="P28" s="100">
        <v>16.5</v>
      </c>
      <c r="Q28" s="100">
        <v>15</v>
      </c>
      <c r="R28" s="100">
        <v>21</v>
      </c>
    </row>
    <row r="29" spans="1:20" x14ac:dyDescent="0.25">
      <c r="A29" s="108">
        <v>1</v>
      </c>
      <c r="B29" s="108">
        <v>4</v>
      </c>
      <c r="C29" s="109" t="s">
        <v>290</v>
      </c>
      <c r="D29" s="110">
        <v>80947.255113024759</v>
      </c>
      <c r="E29" s="111">
        <v>4.6933137567276644</v>
      </c>
      <c r="F29" s="110">
        <v>22197.161761504034</v>
      </c>
      <c r="G29" s="112">
        <v>0.53784955453188432</v>
      </c>
      <c r="H29" s="110">
        <v>13564</v>
      </c>
      <c r="I29" s="113">
        <f t="shared" si="2"/>
        <v>11461.58</v>
      </c>
      <c r="J29" s="114"/>
      <c r="K29" s="108">
        <v>1</v>
      </c>
      <c r="L29" s="101">
        <v>28</v>
      </c>
      <c r="M29" s="101">
        <v>25.5</v>
      </c>
      <c r="N29" s="101">
        <v>18</v>
      </c>
      <c r="O29" s="101">
        <v>16</v>
      </c>
      <c r="P29" s="101">
        <v>18</v>
      </c>
      <c r="Q29" s="101">
        <v>20.5</v>
      </c>
      <c r="R29" s="101">
        <v>19</v>
      </c>
      <c r="S29" s="90"/>
    </row>
    <row r="30" spans="1:20" x14ac:dyDescent="0.25">
      <c r="A30" s="98">
        <v>2</v>
      </c>
      <c r="B30" s="98">
        <v>1</v>
      </c>
      <c r="C30" s="102" t="s">
        <v>291</v>
      </c>
      <c r="D30" s="103">
        <v>79033.60842004545</v>
      </c>
      <c r="E30" s="104">
        <v>4.935035545030499</v>
      </c>
      <c r="F30" s="103">
        <v>20161.69513265527</v>
      </c>
      <c r="G30" s="105">
        <v>0.54940182017099237</v>
      </c>
      <c r="H30" s="103">
        <v>12591</v>
      </c>
      <c r="I30" s="106">
        <f t="shared" si="2"/>
        <v>10639.395</v>
      </c>
      <c r="J30" s="99"/>
      <c r="K30" s="98">
        <v>2</v>
      </c>
      <c r="L30" s="100">
        <v>28</v>
      </c>
      <c r="M30" s="100">
        <v>28</v>
      </c>
      <c r="N30" s="100">
        <v>26</v>
      </c>
      <c r="O30" s="100">
        <v>13.5</v>
      </c>
      <c r="P30" s="100">
        <v>24</v>
      </c>
      <c r="Q30" s="100">
        <v>23</v>
      </c>
      <c r="R30" s="100">
        <v>23</v>
      </c>
      <c r="S30" s="90"/>
      <c r="T30" s="90"/>
    </row>
    <row r="31" spans="1:20" x14ac:dyDescent="0.25">
      <c r="A31" s="98">
        <v>2</v>
      </c>
      <c r="B31" s="98">
        <v>2</v>
      </c>
      <c r="C31" s="102" t="s">
        <v>292</v>
      </c>
      <c r="D31" s="103">
        <v>81999.760794163376</v>
      </c>
      <c r="E31" s="104">
        <v>6.407579619684868</v>
      </c>
      <c r="F31" s="103">
        <v>20964.178104474824</v>
      </c>
      <c r="G31" s="105">
        <v>0.56163998502671519</v>
      </c>
      <c r="H31" s="103">
        <v>12787</v>
      </c>
      <c r="I31" s="106">
        <f t="shared" si="2"/>
        <v>10805.014999999999</v>
      </c>
      <c r="J31" s="99"/>
      <c r="K31" s="98">
        <v>2</v>
      </c>
      <c r="L31" s="100">
        <v>27</v>
      </c>
      <c r="M31" s="100">
        <v>24</v>
      </c>
      <c r="N31" s="100">
        <v>16.5</v>
      </c>
      <c r="O31" s="100">
        <v>13.5</v>
      </c>
      <c r="P31" s="100">
        <v>12.5</v>
      </c>
      <c r="Q31" s="100">
        <v>17</v>
      </c>
      <c r="R31" s="100">
        <v>14</v>
      </c>
      <c r="S31" s="90"/>
      <c r="T31" s="90"/>
    </row>
    <row r="32" spans="1:20" x14ac:dyDescent="0.25">
      <c r="A32" s="98">
        <v>2</v>
      </c>
      <c r="B32" s="98">
        <v>3</v>
      </c>
      <c r="C32" s="102" t="s">
        <v>293</v>
      </c>
      <c r="D32" s="103">
        <v>78172.467408204771</v>
      </c>
      <c r="E32" s="104">
        <v>4.0476703016385605</v>
      </c>
      <c r="F32" s="103">
        <v>18744.365370979864</v>
      </c>
      <c r="G32" s="105">
        <v>0.55963728447204109</v>
      </c>
      <c r="H32" s="103">
        <v>12588</v>
      </c>
      <c r="I32" s="106">
        <f t="shared" si="2"/>
        <v>10636.859999999999</v>
      </c>
      <c r="J32" s="99"/>
      <c r="K32" s="98">
        <v>2</v>
      </c>
      <c r="L32" s="100">
        <v>25</v>
      </c>
      <c r="M32" s="100">
        <v>20</v>
      </c>
      <c r="N32" s="100">
        <v>24</v>
      </c>
      <c r="O32" s="100">
        <v>20</v>
      </c>
      <c r="P32" s="100">
        <v>16</v>
      </c>
      <c r="Q32" s="100">
        <v>16.5</v>
      </c>
      <c r="R32" s="100">
        <v>19</v>
      </c>
      <c r="S32" s="90"/>
      <c r="T32" s="90"/>
    </row>
    <row r="33" spans="1:21" x14ac:dyDescent="0.25">
      <c r="A33" s="108">
        <v>2</v>
      </c>
      <c r="B33" s="108">
        <v>4</v>
      </c>
      <c r="C33" s="109" t="s">
        <v>294</v>
      </c>
      <c r="D33" s="110">
        <v>79894.749431886143</v>
      </c>
      <c r="E33" s="111">
        <v>4.4229174022246145</v>
      </c>
      <c r="F33" s="110">
        <v>19221.45526066811</v>
      </c>
      <c r="G33" s="112">
        <v>0.55286796069356048</v>
      </c>
      <c r="H33" s="110">
        <v>12027</v>
      </c>
      <c r="I33" s="113">
        <f t="shared" si="2"/>
        <v>10162.815000000001</v>
      </c>
      <c r="J33" s="114"/>
      <c r="K33" s="108">
        <v>2</v>
      </c>
      <c r="L33" s="101">
        <v>26</v>
      </c>
      <c r="M33" s="101">
        <v>22</v>
      </c>
      <c r="N33" s="101">
        <v>25</v>
      </c>
      <c r="O33" s="101">
        <v>21</v>
      </c>
      <c r="P33" s="101">
        <v>16</v>
      </c>
      <c r="Q33" s="101">
        <v>19</v>
      </c>
      <c r="R33" s="101">
        <v>20</v>
      </c>
      <c r="S33" s="90"/>
      <c r="T33" s="90"/>
    </row>
    <row r="34" spans="1:21" x14ac:dyDescent="0.25">
      <c r="A34" s="98">
        <v>3</v>
      </c>
      <c r="B34" s="98">
        <v>1</v>
      </c>
      <c r="C34" s="102" t="s">
        <v>295</v>
      </c>
      <c r="D34" s="103">
        <v>81808.396124865452</v>
      </c>
      <c r="E34" s="107">
        <v>4.9581598277717989</v>
      </c>
      <c r="F34" s="103">
        <v>15637.304124645681</v>
      </c>
      <c r="G34" s="105">
        <v>0.55437711637414422</v>
      </c>
      <c r="H34" s="103">
        <v>9982</v>
      </c>
      <c r="I34" s="106">
        <f t="shared" si="2"/>
        <v>8434.7899999999991</v>
      </c>
      <c r="J34" s="99"/>
      <c r="K34" s="98">
        <v>3</v>
      </c>
      <c r="L34" s="100">
        <v>25</v>
      </c>
      <c r="M34" s="100">
        <v>20.5</v>
      </c>
      <c r="N34" s="100">
        <v>16</v>
      </c>
      <c r="O34" s="100">
        <v>12</v>
      </c>
      <c r="P34" s="100">
        <v>15</v>
      </c>
      <c r="Q34" s="100">
        <v>15</v>
      </c>
      <c r="R34" s="100">
        <v>15.5</v>
      </c>
      <c r="S34" s="90"/>
      <c r="T34" s="90"/>
    </row>
    <row r="35" spans="1:21" x14ac:dyDescent="0.25">
      <c r="A35" s="98">
        <v>3</v>
      </c>
      <c r="B35" s="98">
        <v>2</v>
      </c>
      <c r="C35" s="102" t="s">
        <v>296</v>
      </c>
      <c r="D35" s="103">
        <v>80564.525774428897</v>
      </c>
      <c r="E35" s="107">
        <v>4.3542693132400432</v>
      </c>
      <c r="F35" s="103">
        <v>18238.297457890385</v>
      </c>
      <c r="G35" s="105">
        <v>0.54289362167609634</v>
      </c>
      <c r="H35" s="103">
        <v>9517</v>
      </c>
      <c r="I35" s="106">
        <f t="shared" si="2"/>
        <v>8041.8649999999998</v>
      </c>
      <c r="J35" s="99"/>
      <c r="K35" s="98">
        <v>3</v>
      </c>
      <c r="L35" s="100">
        <v>28</v>
      </c>
      <c r="M35" s="100">
        <v>28</v>
      </c>
      <c r="N35" s="100">
        <v>17</v>
      </c>
      <c r="O35" s="100">
        <v>15</v>
      </c>
      <c r="P35" s="100">
        <v>15</v>
      </c>
      <c r="Q35" s="100">
        <v>14</v>
      </c>
      <c r="R35" s="100">
        <v>21</v>
      </c>
      <c r="S35" s="90"/>
      <c r="T35" s="90"/>
    </row>
    <row r="36" spans="1:21" x14ac:dyDescent="0.25">
      <c r="A36" s="98">
        <v>3</v>
      </c>
      <c r="B36" s="98">
        <v>3</v>
      </c>
      <c r="C36" s="102" t="s">
        <v>297</v>
      </c>
      <c r="D36" s="103">
        <v>79703.384762588219</v>
      </c>
      <c r="E36" s="107">
        <v>3.8712284674082054</v>
      </c>
      <c r="F36" s="103">
        <v>18351.59532173815</v>
      </c>
      <c r="G36" s="105">
        <v>0.55752709162141312</v>
      </c>
      <c r="H36" s="103">
        <v>10616</v>
      </c>
      <c r="I36" s="106">
        <f t="shared" si="2"/>
        <v>8970.52</v>
      </c>
      <c r="J36" s="99"/>
      <c r="K36" s="98">
        <v>3</v>
      </c>
      <c r="L36" s="100">
        <v>26</v>
      </c>
      <c r="M36" s="100">
        <v>19</v>
      </c>
      <c r="N36" s="100">
        <v>20</v>
      </c>
      <c r="O36" s="100">
        <v>15</v>
      </c>
      <c r="P36" s="100">
        <v>14</v>
      </c>
      <c r="Q36" s="100">
        <v>17.5</v>
      </c>
      <c r="R36" s="100">
        <v>17.5</v>
      </c>
      <c r="S36" s="90"/>
      <c r="T36" s="90"/>
    </row>
    <row r="37" spans="1:21" x14ac:dyDescent="0.25">
      <c r="A37" s="108">
        <v>3</v>
      </c>
      <c r="B37" s="108">
        <v>4</v>
      </c>
      <c r="C37" s="109" t="s">
        <v>298</v>
      </c>
      <c r="D37" s="110">
        <v>77598.373400310971</v>
      </c>
      <c r="E37" s="111">
        <v>4.1684464939600536</v>
      </c>
      <c r="F37" s="110">
        <v>17145.801758529411</v>
      </c>
      <c r="G37" s="112">
        <v>0.57540461292910372</v>
      </c>
      <c r="H37" s="110">
        <v>11361</v>
      </c>
      <c r="I37" s="113">
        <f t="shared" si="2"/>
        <v>9600.0450000000001</v>
      </c>
      <c r="J37" s="114"/>
      <c r="K37" s="108">
        <v>3</v>
      </c>
      <c r="L37" s="101">
        <v>27</v>
      </c>
      <c r="M37" s="101">
        <v>23.5</v>
      </c>
      <c r="N37" s="101">
        <v>19</v>
      </c>
      <c r="O37" s="101">
        <v>18.5</v>
      </c>
      <c r="P37" s="101">
        <v>16</v>
      </c>
      <c r="Q37" s="101">
        <v>18</v>
      </c>
      <c r="R37" s="101">
        <v>20</v>
      </c>
      <c r="S37" s="90"/>
      <c r="T37" s="90"/>
    </row>
    <row r="38" spans="1:21" x14ac:dyDescent="0.25">
      <c r="A38" s="98">
        <v>4</v>
      </c>
      <c r="B38" s="98">
        <v>1</v>
      </c>
      <c r="C38" s="102" t="s">
        <v>299</v>
      </c>
      <c r="D38" s="103">
        <v>79320.655423992357</v>
      </c>
      <c r="E38" s="107">
        <v>4.7512612539169954</v>
      </c>
      <c r="F38" s="103">
        <v>16433.06825479199</v>
      </c>
      <c r="G38" s="105">
        <v>0.53597600397830858</v>
      </c>
      <c r="H38" s="103">
        <v>10194</v>
      </c>
      <c r="I38" s="106">
        <f t="shared" si="2"/>
        <v>8613.93</v>
      </c>
      <c r="J38" s="99"/>
      <c r="K38" s="98">
        <v>4</v>
      </c>
      <c r="L38" s="100">
        <v>27</v>
      </c>
      <c r="M38" s="100">
        <v>27</v>
      </c>
      <c r="N38" s="100">
        <v>22</v>
      </c>
      <c r="O38" s="100">
        <v>13</v>
      </c>
      <c r="P38" s="100">
        <v>12</v>
      </c>
      <c r="Q38" s="100">
        <v>16</v>
      </c>
      <c r="R38" s="100">
        <v>21</v>
      </c>
      <c r="S38" s="90"/>
      <c r="T38" s="90"/>
    </row>
    <row r="39" spans="1:21" x14ac:dyDescent="0.25">
      <c r="A39" s="98">
        <v>4</v>
      </c>
      <c r="B39" s="98">
        <v>2</v>
      </c>
      <c r="C39" s="102" t="s">
        <v>300</v>
      </c>
      <c r="D39" s="103">
        <v>81138.619782322698</v>
      </c>
      <c r="E39" s="107">
        <v>4.7659819141251054</v>
      </c>
      <c r="F39" s="103">
        <v>16948.542054884452</v>
      </c>
      <c r="G39" s="105">
        <v>0.54540484079323615</v>
      </c>
      <c r="H39" s="103">
        <v>10048</v>
      </c>
      <c r="I39" s="106">
        <f t="shared" si="2"/>
        <v>8490.56</v>
      </c>
      <c r="J39" s="99"/>
      <c r="K39" s="98">
        <v>4</v>
      </c>
      <c r="L39" s="100">
        <v>27</v>
      </c>
      <c r="M39" s="100">
        <v>21</v>
      </c>
      <c r="N39" s="100">
        <v>16</v>
      </c>
      <c r="O39" s="100">
        <v>13</v>
      </c>
      <c r="P39" s="100">
        <v>13</v>
      </c>
      <c r="Q39" s="100">
        <v>15.5</v>
      </c>
      <c r="R39" s="100">
        <v>16</v>
      </c>
      <c r="S39" s="90"/>
      <c r="T39" s="90"/>
    </row>
    <row r="40" spans="1:21" x14ac:dyDescent="0.25">
      <c r="A40" s="98">
        <v>4</v>
      </c>
      <c r="B40" s="98">
        <v>3</v>
      </c>
      <c r="C40" s="102" t="s">
        <v>301</v>
      </c>
      <c r="D40" s="103">
        <v>80468.843439779928</v>
      </c>
      <c r="E40" s="107">
        <v>4.5064403109675881</v>
      </c>
      <c r="F40" s="103">
        <v>16310.140136033146</v>
      </c>
      <c r="G40" s="105">
        <v>0.56212920975212521</v>
      </c>
      <c r="H40" s="103">
        <v>10597</v>
      </c>
      <c r="I40" s="106">
        <f t="shared" si="2"/>
        <v>8954.4650000000001</v>
      </c>
      <c r="J40" s="99"/>
      <c r="K40" s="98">
        <v>4</v>
      </c>
      <c r="L40" s="100">
        <v>24</v>
      </c>
      <c r="M40" s="100">
        <v>27</v>
      </c>
      <c r="N40" s="100">
        <v>16</v>
      </c>
      <c r="O40" s="100">
        <v>17</v>
      </c>
      <c r="P40" s="100">
        <v>20</v>
      </c>
      <c r="Q40" s="100">
        <v>17</v>
      </c>
      <c r="R40" s="100">
        <v>22</v>
      </c>
      <c r="S40" s="90"/>
      <c r="T40" s="90"/>
    </row>
    <row r="41" spans="1:21" x14ac:dyDescent="0.25">
      <c r="A41" s="108">
        <v>4</v>
      </c>
      <c r="B41" s="108">
        <v>4</v>
      </c>
      <c r="C41" s="109" t="s">
        <v>302</v>
      </c>
      <c r="D41" s="110">
        <v>82286.807798110283</v>
      </c>
      <c r="E41" s="111">
        <v>2.9157412235821525</v>
      </c>
      <c r="F41" s="110">
        <v>18833.453235933146</v>
      </c>
      <c r="G41" s="112">
        <v>0.56280841029585393</v>
      </c>
      <c r="H41" s="110">
        <v>10335</v>
      </c>
      <c r="I41" s="113">
        <f t="shared" si="2"/>
        <v>8733.0749999999989</v>
      </c>
      <c r="J41" s="114"/>
      <c r="K41" s="108">
        <v>4</v>
      </c>
      <c r="L41" s="101">
        <v>26</v>
      </c>
      <c r="M41" s="101">
        <v>24</v>
      </c>
      <c r="N41" s="101">
        <v>18</v>
      </c>
      <c r="O41" s="101">
        <v>16</v>
      </c>
      <c r="P41" s="101">
        <v>14.5</v>
      </c>
      <c r="Q41" s="101">
        <v>17.5</v>
      </c>
      <c r="R41" s="101">
        <v>19</v>
      </c>
      <c r="S41" s="90"/>
      <c r="T41" s="90"/>
    </row>
    <row r="42" spans="1:21" x14ac:dyDescent="0.25">
      <c r="A42" s="98">
        <v>5</v>
      </c>
      <c r="B42" s="98">
        <v>1</v>
      </c>
      <c r="C42" s="102" t="s">
        <v>303</v>
      </c>
      <c r="D42" s="103">
        <v>81712.713790216483</v>
      </c>
      <c r="E42" s="107">
        <v>3.7623507771797633</v>
      </c>
      <c r="F42" s="103">
        <v>10340.474808517312</v>
      </c>
      <c r="G42" s="105">
        <v>0.47895651243380916</v>
      </c>
      <c r="H42" s="103">
        <v>6222</v>
      </c>
      <c r="I42" s="106">
        <f t="shared" si="2"/>
        <v>5257.59</v>
      </c>
      <c r="J42" s="99"/>
      <c r="K42" s="98">
        <v>5</v>
      </c>
      <c r="L42" s="100">
        <v>28</v>
      </c>
      <c r="M42" s="100">
        <v>27.5</v>
      </c>
      <c r="N42" s="100">
        <v>14</v>
      </c>
      <c r="O42" s="100">
        <v>11.5</v>
      </c>
      <c r="P42" s="100">
        <v>21</v>
      </c>
      <c r="Q42" s="100">
        <v>23</v>
      </c>
      <c r="R42" s="100">
        <v>21</v>
      </c>
      <c r="S42" s="90"/>
      <c r="T42" s="90"/>
      <c r="U42" s="16"/>
    </row>
    <row r="43" spans="1:21" x14ac:dyDescent="0.25">
      <c r="A43" s="98">
        <v>5</v>
      </c>
      <c r="B43" s="98">
        <v>2</v>
      </c>
      <c r="C43" s="102" t="s">
        <v>304</v>
      </c>
      <c r="D43" s="103">
        <v>79607.70242793925</v>
      </c>
      <c r="E43" s="107">
        <v>3.7626214357134318</v>
      </c>
      <c r="F43" s="103">
        <v>11224.098620763682</v>
      </c>
      <c r="G43" s="105">
        <v>0.53539429153233864</v>
      </c>
      <c r="H43" s="103">
        <v>7125</v>
      </c>
      <c r="I43" s="106">
        <f t="shared" si="2"/>
        <v>6020.625</v>
      </c>
      <c r="J43" s="99"/>
      <c r="K43" s="98">
        <v>5</v>
      </c>
      <c r="L43" s="100">
        <v>28.5</v>
      </c>
      <c r="M43" s="100">
        <v>26</v>
      </c>
      <c r="N43" s="100">
        <v>21</v>
      </c>
      <c r="O43" s="100">
        <v>17</v>
      </c>
      <c r="P43" s="100">
        <v>14</v>
      </c>
      <c r="Q43" s="100">
        <v>18</v>
      </c>
      <c r="R43" s="100">
        <v>18</v>
      </c>
      <c r="S43" s="90"/>
      <c r="T43" s="90"/>
    </row>
    <row r="44" spans="1:21" x14ac:dyDescent="0.25">
      <c r="A44" s="98">
        <v>5</v>
      </c>
      <c r="B44" s="98">
        <v>3</v>
      </c>
      <c r="C44" s="102" t="s">
        <v>305</v>
      </c>
      <c r="D44" s="103">
        <v>80947.255113024759</v>
      </c>
      <c r="E44" s="107">
        <v>3.7376537007534987</v>
      </c>
      <c r="F44" s="103">
        <v>13430.244030139937</v>
      </c>
      <c r="G44" s="105">
        <v>0.56810521264000768</v>
      </c>
      <c r="H44" s="103">
        <v>7843</v>
      </c>
      <c r="I44" s="106">
        <f t="shared" si="2"/>
        <v>6627.335</v>
      </c>
      <c r="J44" s="99"/>
      <c r="K44" s="98">
        <v>5</v>
      </c>
      <c r="L44" s="100">
        <v>25</v>
      </c>
      <c r="M44" s="100">
        <v>21</v>
      </c>
      <c r="N44" s="100">
        <v>16</v>
      </c>
      <c r="O44" s="100">
        <v>15</v>
      </c>
      <c r="P44" s="100">
        <v>19</v>
      </c>
      <c r="Q44" s="100">
        <v>16.5</v>
      </c>
      <c r="R44" s="100">
        <v>20.5</v>
      </c>
      <c r="S44" s="90"/>
      <c r="T44" s="90"/>
    </row>
    <row r="45" spans="1:21" x14ac:dyDescent="0.25">
      <c r="A45" s="108">
        <v>5</v>
      </c>
      <c r="B45" s="108">
        <v>4</v>
      </c>
      <c r="C45" s="109" t="s">
        <v>306</v>
      </c>
      <c r="D45" s="110">
        <v>80181.796435833036</v>
      </c>
      <c r="E45" s="111">
        <v>3.9865282679105372</v>
      </c>
      <c r="F45" s="110">
        <v>12787.141812018384</v>
      </c>
      <c r="G45" s="112">
        <v>0.56343277254461677</v>
      </c>
      <c r="H45" s="110">
        <v>7737</v>
      </c>
      <c r="I45" s="113">
        <f t="shared" si="2"/>
        <v>6537.7649999999994</v>
      </c>
      <c r="J45" s="114"/>
      <c r="K45" s="108">
        <v>5</v>
      </c>
      <c r="L45" s="101">
        <v>27</v>
      </c>
      <c r="M45" s="101">
        <v>26</v>
      </c>
      <c r="N45" s="101">
        <v>21</v>
      </c>
      <c r="O45" s="101">
        <v>26</v>
      </c>
      <c r="P45" s="101">
        <v>18</v>
      </c>
      <c r="Q45" s="101">
        <v>15</v>
      </c>
      <c r="R45" s="101">
        <v>13</v>
      </c>
      <c r="S45" s="90"/>
      <c r="T45" s="90"/>
    </row>
    <row r="46" spans="1:21" x14ac:dyDescent="0.25">
      <c r="A46" s="98">
        <v>6</v>
      </c>
      <c r="B46" s="98">
        <v>1</v>
      </c>
      <c r="C46" s="102" t="s">
        <v>307</v>
      </c>
      <c r="D46" s="103">
        <v>80947.255113024759</v>
      </c>
      <c r="E46" s="104">
        <v>3.105662863293865</v>
      </c>
      <c r="F46" s="103">
        <v>9091.5510325385876</v>
      </c>
      <c r="G46" s="105">
        <v>0.43603568038695778</v>
      </c>
      <c r="H46" s="103">
        <v>2682</v>
      </c>
      <c r="I46" s="106">
        <f t="shared" si="2"/>
        <v>2266.29</v>
      </c>
      <c r="J46" s="99"/>
      <c r="K46" s="98">
        <v>6</v>
      </c>
      <c r="L46" s="100">
        <v>26</v>
      </c>
      <c r="M46" s="100">
        <v>27</v>
      </c>
      <c r="N46" s="100">
        <v>15.5</v>
      </c>
      <c r="O46" s="100">
        <v>24</v>
      </c>
      <c r="P46" s="100">
        <v>27</v>
      </c>
      <c r="Q46" s="100">
        <v>23</v>
      </c>
      <c r="R46" s="100">
        <v>16</v>
      </c>
      <c r="S46" s="90"/>
      <c r="T46" s="90"/>
    </row>
    <row r="47" spans="1:21" x14ac:dyDescent="0.25">
      <c r="A47" s="98">
        <v>6</v>
      </c>
      <c r="B47" s="98">
        <v>2</v>
      </c>
      <c r="C47" s="102" t="s">
        <v>308</v>
      </c>
      <c r="D47" s="103">
        <v>80755.890443726836</v>
      </c>
      <c r="E47" s="104">
        <v>2.9525144953952887</v>
      </c>
      <c r="F47" s="103">
        <v>10814.058321663506</v>
      </c>
      <c r="G47" s="105">
        <v>0.46932755235602092</v>
      </c>
      <c r="H47" s="103">
        <v>4554</v>
      </c>
      <c r="I47" s="106">
        <f t="shared" si="2"/>
        <v>3848.1299999999997</v>
      </c>
      <c r="J47" s="99"/>
      <c r="K47" s="98">
        <v>6</v>
      </c>
      <c r="L47" s="100">
        <v>27</v>
      </c>
      <c r="M47" s="100">
        <v>25</v>
      </c>
      <c r="N47" s="100">
        <v>32</v>
      </c>
      <c r="O47" s="100">
        <v>15</v>
      </c>
      <c r="P47" s="100">
        <v>12</v>
      </c>
      <c r="Q47" s="100">
        <v>10</v>
      </c>
      <c r="R47" s="100">
        <v>11</v>
      </c>
      <c r="S47" s="90"/>
      <c r="T47" s="90"/>
    </row>
    <row r="48" spans="1:21" x14ac:dyDescent="0.25">
      <c r="A48" s="98">
        <v>6</v>
      </c>
      <c r="B48" s="98">
        <v>3</v>
      </c>
      <c r="C48" s="102" t="s">
        <v>309</v>
      </c>
      <c r="D48" s="103">
        <v>80564.525774428897</v>
      </c>
      <c r="E48" s="104">
        <v>3.0586934500657819</v>
      </c>
      <c r="F48" s="103">
        <v>9845.2411263265385</v>
      </c>
      <c r="G48" s="105">
        <v>0.48557615495770517</v>
      </c>
      <c r="H48" s="103">
        <v>4025</v>
      </c>
      <c r="I48" s="106">
        <f t="shared" si="2"/>
        <v>3401.125</v>
      </c>
      <c r="J48" s="99"/>
      <c r="K48" s="98">
        <v>6</v>
      </c>
      <c r="L48" s="100">
        <v>22</v>
      </c>
      <c r="M48" s="100">
        <v>17</v>
      </c>
      <c r="N48" s="100">
        <v>18</v>
      </c>
      <c r="O48" s="100">
        <v>15</v>
      </c>
      <c r="P48" s="100">
        <v>17</v>
      </c>
      <c r="Q48" s="100">
        <v>16</v>
      </c>
      <c r="R48" s="100">
        <v>19</v>
      </c>
      <c r="S48" s="90"/>
      <c r="T48" s="90"/>
    </row>
    <row r="49" spans="1:20" x14ac:dyDescent="0.25">
      <c r="A49" s="108">
        <v>6</v>
      </c>
      <c r="B49" s="108">
        <v>4</v>
      </c>
      <c r="C49" s="109" t="s">
        <v>310</v>
      </c>
      <c r="D49" s="110">
        <v>80755.890443726836</v>
      </c>
      <c r="E49" s="111">
        <v>2.9710366664274619</v>
      </c>
      <c r="F49" s="110">
        <v>10224.073536114551</v>
      </c>
      <c r="G49" s="112">
        <v>0.49676146243089314</v>
      </c>
      <c r="H49" s="110">
        <v>4604</v>
      </c>
      <c r="I49" s="113">
        <f t="shared" si="2"/>
        <v>3890.3799999999997</v>
      </c>
      <c r="J49" s="114"/>
      <c r="K49" s="108">
        <v>6</v>
      </c>
      <c r="L49" s="101">
        <v>27</v>
      </c>
      <c r="M49" s="101">
        <v>24</v>
      </c>
      <c r="N49" s="101">
        <v>28</v>
      </c>
      <c r="O49" s="101">
        <v>21</v>
      </c>
      <c r="P49" s="101">
        <v>16</v>
      </c>
      <c r="Q49" s="101">
        <v>17</v>
      </c>
      <c r="R49" s="101">
        <v>17</v>
      </c>
      <c r="S49" s="90"/>
      <c r="T49" s="90"/>
    </row>
    <row r="50" spans="1:20" x14ac:dyDescent="0.25">
      <c r="D50" s="96"/>
      <c r="E50" s="95"/>
      <c r="F50" s="96"/>
      <c r="G50" s="95"/>
      <c r="H50" s="96"/>
      <c r="I50" s="96"/>
      <c r="K50" s="96"/>
      <c r="L50" s="94"/>
      <c r="M50" s="94"/>
      <c r="N50" s="94"/>
      <c r="O50" s="94"/>
      <c r="P50" s="94"/>
      <c r="Q50" s="94"/>
      <c r="R50" s="94"/>
      <c r="S50" s="90"/>
    </row>
    <row r="51" spans="1:20" x14ac:dyDescent="0.25">
      <c r="D51" s="96"/>
      <c r="E51" s="95"/>
      <c r="F51" s="96"/>
      <c r="G51" s="95"/>
      <c r="H51" s="96"/>
      <c r="I51" s="96"/>
      <c r="K51" s="96"/>
      <c r="L51" s="94"/>
      <c r="M51" s="94"/>
      <c r="N51" s="94"/>
      <c r="O51" s="94"/>
      <c r="P51" s="94"/>
      <c r="Q51" s="94"/>
      <c r="R51" s="94"/>
      <c r="S51" s="90"/>
    </row>
    <row r="52" spans="1:20" x14ac:dyDescent="0.25">
      <c r="D52" s="96"/>
      <c r="E52" s="95"/>
      <c r="F52" s="96"/>
      <c r="G52" s="95"/>
      <c r="H52" s="96"/>
      <c r="I52" s="96"/>
      <c r="K52" s="96"/>
      <c r="L52" s="94"/>
      <c r="M52" s="94"/>
      <c r="N52" s="94"/>
      <c r="O52" s="94"/>
      <c r="P52" s="94"/>
      <c r="Q52" s="94"/>
      <c r="R52" s="94"/>
      <c r="S52" s="90"/>
    </row>
    <row r="53" spans="1:20" x14ac:dyDescent="0.25">
      <c r="D53" s="96"/>
      <c r="E53" s="95"/>
      <c r="F53" s="96"/>
      <c r="G53" s="95"/>
      <c r="H53" s="96"/>
      <c r="I53" s="96"/>
      <c r="K53" s="96"/>
      <c r="L53" s="94"/>
      <c r="M53" s="94"/>
      <c r="N53" s="94"/>
      <c r="O53" s="94"/>
      <c r="P53" s="94"/>
      <c r="Q53" s="94"/>
      <c r="R53" s="94"/>
      <c r="S53" s="90"/>
    </row>
    <row r="54" spans="1:20" x14ac:dyDescent="0.25">
      <c r="D54" s="96"/>
      <c r="E54" s="95"/>
      <c r="F54" s="96"/>
      <c r="G54" s="95"/>
      <c r="H54" s="96"/>
      <c r="I54" s="96"/>
      <c r="K54" s="96"/>
      <c r="L54" s="94"/>
      <c r="M54" s="94"/>
      <c r="N54" s="94"/>
      <c r="O54" s="94"/>
      <c r="P54" s="94"/>
      <c r="Q54" s="94"/>
      <c r="R54" s="94"/>
      <c r="S54" s="90"/>
    </row>
    <row r="55" spans="1:20" x14ac:dyDescent="0.25">
      <c r="D55" s="96"/>
      <c r="E55" s="95"/>
      <c r="F55" s="96"/>
      <c r="G55" s="95"/>
      <c r="H55" s="96"/>
      <c r="I55" s="96"/>
      <c r="K55" s="96"/>
      <c r="L55" s="94"/>
      <c r="M55" s="94"/>
      <c r="N55" s="94"/>
      <c r="O55" s="94"/>
      <c r="P55" s="94"/>
      <c r="Q55" s="94"/>
      <c r="R55" s="94"/>
      <c r="S55" s="90"/>
    </row>
    <row r="56" spans="1:20" x14ac:dyDescent="0.25">
      <c r="S56" s="90"/>
    </row>
    <row r="57" spans="1:20" x14ac:dyDescent="0.25">
      <c r="S57" s="90"/>
    </row>
    <row r="121" spans="23:29" x14ac:dyDescent="0.25">
      <c r="W121" s="90"/>
      <c r="X121" s="90"/>
      <c r="Y121" s="90"/>
      <c r="Z121" s="90"/>
      <c r="AA121" s="90"/>
      <c r="AB121" s="90"/>
      <c r="AC121" s="90"/>
    </row>
    <row r="122" spans="23:29" x14ac:dyDescent="0.25">
      <c r="W122" s="90"/>
      <c r="X122" s="90"/>
      <c r="Y122" s="90"/>
      <c r="Z122" s="90"/>
      <c r="AA122" s="90"/>
      <c r="AB122" s="90"/>
      <c r="AC122" s="90"/>
    </row>
    <row r="123" spans="23:29" x14ac:dyDescent="0.25">
      <c r="W123" s="90"/>
      <c r="X123" s="90"/>
      <c r="Y123" s="90"/>
      <c r="Z123" s="90"/>
      <c r="AA123" s="90"/>
      <c r="AB123" s="90"/>
      <c r="AC123" s="90"/>
    </row>
    <row r="124" spans="23:29" x14ac:dyDescent="0.25">
      <c r="W124" s="90"/>
      <c r="X124" s="90"/>
      <c r="Y124" s="90"/>
      <c r="Z124" s="90"/>
      <c r="AA124" s="90"/>
      <c r="AB124" s="90"/>
      <c r="AC124" s="90"/>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9"/>
  <sheetViews>
    <sheetView workbookViewId="0">
      <selection activeCell="G12" sqref="G12"/>
    </sheetView>
  </sheetViews>
  <sheetFormatPr defaultRowHeight="15" x14ac:dyDescent="0.25"/>
  <cols>
    <col min="1" max="1" width="11.5703125" style="58" customWidth="1"/>
    <col min="2" max="2" width="13.140625" style="58" customWidth="1"/>
    <col min="3" max="3" width="16.140625" style="58" customWidth="1"/>
    <col min="4" max="4" width="119.42578125" style="58" customWidth="1"/>
    <col min="5" max="16384" width="9.140625" style="58"/>
  </cols>
  <sheetData>
    <row r="1" spans="1:4" ht="18.75" x14ac:dyDescent="0.3">
      <c r="A1" s="65" t="s">
        <v>157</v>
      </c>
    </row>
    <row r="3" spans="1:4" x14ac:dyDescent="0.25">
      <c r="A3" s="66" t="s">
        <v>151</v>
      </c>
      <c r="B3" s="66" t="s">
        <v>158</v>
      </c>
      <c r="C3" s="66" t="s">
        <v>159</v>
      </c>
      <c r="D3" s="66" t="s">
        <v>160</v>
      </c>
    </row>
    <row r="4" spans="1:4" ht="26.25" x14ac:dyDescent="0.25">
      <c r="A4" s="67">
        <v>40626</v>
      </c>
      <c r="B4" s="68" t="s">
        <v>161</v>
      </c>
      <c r="C4" s="68" t="s">
        <v>162</v>
      </c>
      <c r="D4" s="68" t="s">
        <v>163</v>
      </c>
    </row>
    <row r="5" spans="1:4" x14ac:dyDescent="0.25">
      <c r="A5" s="67">
        <v>40666</v>
      </c>
      <c r="B5" s="68" t="s">
        <v>16</v>
      </c>
      <c r="C5" s="68" t="s">
        <v>164</v>
      </c>
      <c r="D5" s="68" t="s">
        <v>165</v>
      </c>
    </row>
    <row r="6" spans="1:4" ht="13.5" customHeight="1" x14ac:dyDescent="0.25">
      <c r="A6" s="67">
        <v>40666</v>
      </c>
      <c r="B6" s="68" t="s">
        <v>166</v>
      </c>
      <c r="C6" s="68" t="s">
        <v>167</v>
      </c>
      <c r="D6" s="68" t="s">
        <v>168</v>
      </c>
    </row>
    <row r="7" spans="1:4" x14ac:dyDescent="0.25">
      <c r="A7" s="67">
        <v>40668</v>
      </c>
      <c r="B7" s="68" t="s">
        <v>169</v>
      </c>
      <c r="C7" s="68" t="s">
        <v>170</v>
      </c>
      <c r="D7" s="68" t="s">
        <v>171</v>
      </c>
    </row>
    <row r="8" spans="1:4" x14ac:dyDescent="0.25">
      <c r="A8" s="67">
        <v>40669</v>
      </c>
      <c r="B8" s="68" t="s">
        <v>172</v>
      </c>
      <c r="C8" s="68" t="s">
        <v>173</v>
      </c>
      <c r="D8" s="68" t="s">
        <v>174</v>
      </c>
    </row>
    <row r="9" spans="1:4" x14ac:dyDescent="0.25">
      <c r="A9" s="67">
        <v>40670</v>
      </c>
      <c r="B9" s="68" t="s">
        <v>172</v>
      </c>
      <c r="C9" s="68" t="s">
        <v>175</v>
      </c>
      <c r="D9" s="68" t="s">
        <v>176</v>
      </c>
    </row>
    <row r="10" spans="1:4" x14ac:dyDescent="0.25">
      <c r="A10" s="67">
        <v>40674</v>
      </c>
      <c r="B10" s="68" t="s">
        <v>177</v>
      </c>
      <c r="C10" s="68" t="s">
        <v>177</v>
      </c>
      <c r="D10" s="68" t="s">
        <v>178</v>
      </c>
    </row>
    <row r="11" spans="1:4" x14ac:dyDescent="0.25">
      <c r="A11" s="67">
        <v>40675</v>
      </c>
      <c r="B11" s="68" t="s">
        <v>177</v>
      </c>
      <c r="C11" s="68" t="s">
        <v>177</v>
      </c>
      <c r="D11" s="68" t="s">
        <v>179</v>
      </c>
    </row>
    <row r="12" spans="1:4" x14ac:dyDescent="0.25">
      <c r="A12" s="67">
        <v>40681</v>
      </c>
      <c r="B12" s="68" t="s">
        <v>177</v>
      </c>
      <c r="C12" s="68" t="s">
        <v>177</v>
      </c>
      <c r="D12" s="68" t="s">
        <v>180</v>
      </c>
    </row>
    <row r="13" spans="1:4" x14ac:dyDescent="0.25">
      <c r="A13" s="67">
        <v>40682</v>
      </c>
      <c r="B13" s="68" t="s">
        <v>177</v>
      </c>
      <c r="C13" s="68" t="s">
        <v>177</v>
      </c>
      <c r="D13" s="68" t="s">
        <v>181</v>
      </c>
    </row>
    <row r="14" spans="1:4" x14ac:dyDescent="0.25">
      <c r="A14" s="67">
        <v>40683</v>
      </c>
      <c r="B14" s="68" t="s">
        <v>177</v>
      </c>
      <c r="C14" s="68" t="s">
        <v>177</v>
      </c>
      <c r="D14" s="68" t="s">
        <v>182</v>
      </c>
    </row>
    <row r="15" spans="1:4" x14ac:dyDescent="0.25">
      <c r="A15" s="67">
        <v>40687</v>
      </c>
      <c r="B15" s="68" t="s">
        <v>177</v>
      </c>
      <c r="C15" s="68" t="s">
        <v>177</v>
      </c>
      <c r="D15" s="68" t="s">
        <v>183</v>
      </c>
    </row>
    <row r="16" spans="1:4" ht="15" customHeight="1" x14ac:dyDescent="0.25">
      <c r="A16" s="67">
        <v>40694</v>
      </c>
      <c r="B16" s="68" t="s">
        <v>172</v>
      </c>
      <c r="C16" s="68" t="s">
        <v>175</v>
      </c>
      <c r="D16" s="68" t="s">
        <v>184</v>
      </c>
    </row>
    <row r="17" spans="1:4" ht="13.5" customHeight="1" x14ac:dyDescent="0.25">
      <c r="A17" s="67">
        <v>40695</v>
      </c>
      <c r="B17" s="68" t="s">
        <v>50</v>
      </c>
      <c r="C17" s="68" t="s">
        <v>185</v>
      </c>
      <c r="D17" s="68" t="s">
        <v>186</v>
      </c>
    </row>
    <row r="18" spans="1:4" x14ac:dyDescent="0.25">
      <c r="A18" s="67">
        <v>40700</v>
      </c>
      <c r="B18" s="68" t="s">
        <v>169</v>
      </c>
      <c r="C18" s="68" t="s">
        <v>187</v>
      </c>
      <c r="D18" s="68" t="s">
        <v>188</v>
      </c>
    </row>
    <row r="19" spans="1:4" ht="26.25" x14ac:dyDescent="0.25">
      <c r="A19" s="67">
        <v>40702</v>
      </c>
      <c r="B19" s="68" t="s">
        <v>161</v>
      </c>
      <c r="C19" s="68" t="s">
        <v>189</v>
      </c>
      <c r="D19" s="68" t="s">
        <v>190</v>
      </c>
    </row>
    <row r="20" spans="1:4" ht="15" customHeight="1" x14ac:dyDescent="0.25">
      <c r="A20" s="67">
        <v>40703</v>
      </c>
      <c r="B20" s="68" t="s">
        <v>161</v>
      </c>
      <c r="C20" s="68" t="s">
        <v>189</v>
      </c>
      <c r="D20" s="68" t="s">
        <v>191</v>
      </c>
    </row>
    <row r="21" spans="1:4" x14ac:dyDescent="0.25">
      <c r="A21" s="67">
        <v>40708</v>
      </c>
      <c r="B21" s="68" t="s">
        <v>177</v>
      </c>
      <c r="C21" s="68" t="s">
        <v>177</v>
      </c>
      <c r="D21" s="68" t="s">
        <v>192</v>
      </c>
    </row>
    <row r="22" spans="1:4" ht="13.5" customHeight="1" x14ac:dyDescent="0.25">
      <c r="A22" s="67">
        <v>40709</v>
      </c>
      <c r="B22" s="68" t="s">
        <v>50</v>
      </c>
      <c r="C22" s="68" t="s">
        <v>18</v>
      </c>
      <c r="D22" s="68" t="s">
        <v>193</v>
      </c>
    </row>
    <row r="23" spans="1:4" ht="26.25" x14ac:dyDescent="0.25">
      <c r="A23" s="67">
        <v>40709</v>
      </c>
      <c r="B23" s="68" t="s">
        <v>161</v>
      </c>
      <c r="C23" s="68" t="s">
        <v>194</v>
      </c>
      <c r="D23" s="68" t="s">
        <v>195</v>
      </c>
    </row>
    <row r="24" spans="1:4" x14ac:dyDescent="0.25">
      <c r="A24" s="67">
        <v>40711</v>
      </c>
      <c r="B24" s="68" t="s">
        <v>177</v>
      </c>
      <c r="C24" s="68" t="s">
        <v>177</v>
      </c>
      <c r="D24" s="68" t="s">
        <v>196</v>
      </c>
    </row>
    <row r="25" spans="1:4" x14ac:dyDescent="0.25">
      <c r="A25" s="67">
        <v>40711</v>
      </c>
      <c r="B25" s="68" t="s">
        <v>172</v>
      </c>
      <c r="C25" s="68" t="s">
        <v>175</v>
      </c>
      <c r="D25" s="68" t="s">
        <v>197</v>
      </c>
    </row>
    <row r="26" spans="1:4" ht="14.25" customHeight="1" x14ac:dyDescent="0.25">
      <c r="A26" s="67">
        <v>40711</v>
      </c>
      <c r="B26" s="68" t="s">
        <v>161</v>
      </c>
      <c r="C26" s="68" t="s">
        <v>189</v>
      </c>
      <c r="D26" s="68" t="s">
        <v>191</v>
      </c>
    </row>
    <row r="27" spans="1:4" ht="14.25" customHeight="1" x14ac:dyDescent="0.25">
      <c r="A27" s="67">
        <v>40715</v>
      </c>
      <c r="B27" s="68" t="s">
        <v>50</v>
      </c>
      <c r="C27" s="68" t="s">
        <v>19</v>
      </c>
      <c r="D27" s="68" t="s">
        <v>198</v>
      </c>
    </row>
    <row r="28" spans="1:4" x14ac:dyDescent="0.25">
      <c r="A28" s="67">
        <v>40716</v>
      </c>
      <c r="B28" s="68" t="s">
        <v>172</v>
      </c>
      <c r="C28" s="68" t="s">
        <v>175</v>
      </c>
      <c r="D28" s="68" t="s">
        <v>199</v>
      </c>
    </row>
    <row r="29" spans="1:4" ht="14.25" customHeight="1" x14ac:dyDescent="0.25">
      <c r="A29" s="67">
        <v>40722</v>
      </c>
      <c r="B29" s="68" t="s">
        <v>50</v>
      </c>
      <c r="C29" s="68" t="s">
        <v>200</v>
      </c>
      <c r="D29" s="68" t="s">
        <v>201</v>
      </c>
    </row>
    <row r="30" spans="1:4" x14ac:dyDescent="0.25">
      <c r="A30" s="67">
        <v>40724</v>
      </c>
      <c r="B30" s="68" t="s">
        <v>172</v>
      </c>
      <c r="C30" s="68" t="s">
        <v>175</v>
      </c>
      <c r="D30" s="68" t="s">
        <v>202</v>
      </c>
    </row>
    <row r="31" spans="1:4" x14ac:dyDescent="0.25">
      <c r="A31" s="67">
        <v>40724</v>
      </c>
      <c r="B31" s="68" t="s">
        <v>172</v>
      </c>
      <c r="C31" s="68" t="s">
        <v>175</v>
      </c>
      <c r="D31" s="68" t="s">
        <v>203</v>
      </c>
    </row>
    <row r="32" spans="1:4" x14ac:dyDescent="0.25">
      <c r="A32" s="67">
        <v>40724</v>
      </c>
      <c r="B32" s="68" t="s">
        <v>166</v>
      </c>
      <c r="C32" s="68" t="s">
        <v>204</v>
      </c>
      <c r="D32" s="68" t="s">
        <v>205</v>
      </c>
    </row>
    <row r="33" spans="1:4" x14ac:dyDescent="0.25">
      <c r="A33" s="67">
        <v>40724</v>
      </c>
      <c r="B33" s="68" t="s">
        <v>169</v>
      </c>
      <c r="C33" s="68" t="s">
        <v>187</v>
      </c>
      <c r="D33" s="68" t="s">
        <v>206</v>
      </c>
    </row>
    <row r="34" spans="1:4" ht="13.5" customHeight="1" x14ac:dyDescent="0.25">
      <c r="A34" s="67">
        <v>40729</v>
      </c>
      <c r="B34" s="68" t="s">
        <v>50</v>
      </c>
      <c r="C34" s="68" t="s">
        <v>21</v>
      </c>
      <c r="D34" s="68" t="s">
        <v>207</v>
      </c>
    </row>
    <row r="35" spans="1:4" x14ac:dyDescent="0.25">
      <c r="A35" s="67">
        <v>40730</v>
      </c>
      <c r="B35" s="68" t="s">
        <v>177</v>
      </c>
      <c r="C35" s="68" t="s">
        <v>177</v>
      </c>
      <c r="D35" s="68" t="s">
        <v>196</v>
      </c>
    </row>
    <row r="36" spans="1:4" x14ac:dyDescent="0.25">
      <c r="A36" s="67">
        <v>40731</v>
      </c>
      <c r="B36" s="68" t="s">
        <v>172</v>
      </c>
      <c r="C36" s="68" t="s">
        <v>175</v>
      </c>
      <c r="D36" s="68" t="s">
        <v>208</v>
      </c>
    </row>
    <row r="37" spans="1:4" ht="14.25" customHeight="1" x14ac:dyDescent="0.25">
      <c r="A37" s="67">
        <v>40735</v>
      </c>
      <c r="B37" s="68" t="s">
        <v>50</v>
      </c>
      <c r="C37" s="68" t="s">
        <v>209</v>
      </c>
      <c r="D37" s="68" t="s">
        <v>210</v>
      </c>
    </row>
    <row r="38" spans="1:4" x14ac:dyDescent="0.25">
      <c r="A38" s="67">
        <v>40736</v>
      </c>
      <c r="B38" s="68" t="s">
        <v>177</v>
      </c>
      <c r="C38" s="68" t="s">
        <v>177</v>
      </c>
      <c r="D38" s="68" t="s">
        <v>180</v>
      </c>
    </row>
    <row r="39" spans="1:4" x14ac:dyDescent="0.25">
      <c r="A39" s="67">
        <v>40738</v>
      </c>
      <c r="B39" s="68" t="s">
        <v>172</v>
      </c>
      <c r="C39" s="68" t="s">
        <v>175</v>
      </c>
      <c r="D39" s="68" t="s">
        <v>211</v>
      </c>
    </row>
    <row r="40" spans="1:4" x14ac:dyDescent="0.25">
      <c r="A40" s="67">
        <v>40739</v>
      </c>
      <c r="B40" s="68" t="s">
        <v>166</v>
      </c>
      <c r="C40" s="68" t="s">
        <v>204</v>
      </c>
      <c r="D40" s="68" t="s">
        <v>212</v>
      </c>
    </row>
    <row r="41" spans="1:4" ht="16.5" customHeight="1" x14ac:dyDescent="0.25">
      <c r="A41" s="67">
        <v>40739</v>
      </c>
      <c r="B41" s="68" t="s">
        <v>50</v>
      </c>
      <c r="C41" s="68" t="s">
        <v>213</v>
      </c>
      <c r="D41" s="68" t="s">
        <v>214</v>
      </c>
    </row>
    <row r="42" spans="1:4" ht="26.25" x14ac:dyDescent="0.25">
      <c r="A42" s="67">
        <v>40743</v>
      </c>
      <c r="B42" s="68" t="s">
        <v>172</v>
      </c>
      <c r="C42" s="68" t="s">
        <v>175</v>
      </c>
      <c r="D42" s="68" t="s">
        <v>215</v>
      </c>
    </row>
    <row r="43" spans="1:4" x14ac:dyDescent="0.25">
      <c r="A43" s="67">
        <v>40743</v>
      </c>
      <c r="B43" s="68" t="s">
        <v>166</v>
      </c>
      <c r="C43" s="68" t="s">
        <v>204</v>
      </c>
      <c r="D43" s="68" t="s">
        <v>216</v>
      </c>
    </row>
    <row r="44" spans="1:4" x14ac:dyDescent="0.25">
      <c r="A44" s="67">
        <v>40743</v>
      </c>
      <c r="B44" s="68" t="s">
        <v>50</v>
      </c>
      <c r="C44" s="68" t="s">
        <v>217</v>
      </c>
      <c r="D44" s="68" t="s">
        <v>218</v>
      </c>
    </row>
    <row r="45" spans="1:4" ht="15" customHeight="1" x14ac:dyDescent="0.25">
      <c r="A45" s="67">
        <v>40745</v>
      </c>
      <c r="B45" s="68" t="s">
        <v>50</v>
      </c>
      <c r="C45" s="68" t="s">
        <v>219</v>
      </c>
      <c r="D45" s="68" t="s">
        <v>220</v>
      </c>
    </row>
    <row r="46" spans="1:4" x14ac:dyDescent="0.25">
      <c r="A46" s="67">
        <v>40747</v>
      </c>
      <c r="B46" s="68" t="s">
        <v>221</v>
      </c>
      <c r="C46" s="68" t="s">
        <v>222</v>
      </c>
      <c r="D46" s="68" t="s">
        <v>223</v>
      </c>
    </row>
    <row r="47" spans="1:4" x14ac:dyDescent="0.25">
      <c r="A47" s="67">
        <v>40749</v>
      </c>
      <c r="B47" s="68" t="s">
        <v>172</v>
      </c>
      <c r="C47" s="68" t="s">
        <v>175</v>
      </c>
      <c r="D47" s="68" t="s">
        <v>224</v>
      </c>
    </row>
    <row r="48" spans="1:4" ht="15.75" customHeight="1" x14ac:dyDescent="0.25">
      <c r="A48" s="67">
        <v>40749</v>
      </c>
      <c r="B48" s="68" t="s">
        <v>166</v>
      </c>
      <c r="C48" s="68" t="s">
        <v>204</v>
      </c>
      <c r="D48" s="68" t="s">
        <v>225</v>
      </c>
    </row>
    <row r="49" spans="1:4" ht="15" customHeight="1" x14ac:dyDescent="0.25">
      <c r="A49" s="67">
        <v>40749</v>
      </c>
      <c r="B49" s="68" t="s">
        <v>50</v>
      </c>
      <c r="C49" s="68" t="s">
        <v>226</v>
      </c>
      <c r="D49" s="68" t="s">
        <v>227</v>
      </c>
    </row>
    <row r="50" spans="1:4" ht="16.5" customHeight="1" x14ac:dyDescent="0.25">
      <c r="A50" s="67">
        <v>40752</v>
      </c>
      <c r="B50" s="68" t="s">
        <v>50</v>
      </c>
      <c r="C50" s="68" t="s">
        <v>228</v>
      </c>
      <c r="D50" s="68" t="s">
        <v>229</v>
      </c>
    </row>
    <row r="51" spans="1:4" x14ac:dyDescent="0.25">
      <c r="A51" s="67">
        <v>40753</v>
      </c>
      <c r="B51" s="68" t="s">
        <v>172</v>
      </c>
      <c r="C51" s="68" t="s">
        <v>175</v>
      </c>
      <c r="D51" s="68" t="s">
        <v>230</v>
      </c>
    </row>
    <row r="52" spans="1:4" x14ac:dyDescent="0.25">
      <c r="A52" s="67">
        <v>40753</v>
      </c>
      <c r="B52" s="68" t="s">
        <v>166</v>
      </c>
      <c r="C52" s="68" t="s">
        <v>204</v>
      </c>
      <c r="D52" s="68" t="s">
        <v>231</v>
      </c>
    </row>
    <row r="53" spans="1:4" x14ac:dyDescent="0.25">
      <c r="A53" s="67">
        <v>40753</v>
      </c>
      <c r="B53" s="68" t="s">
        <v>161</v>
      </c>
      <c r="C53" s="68" t="s">
        <v>189</v>
      </c>
      <c r="D53" s="68" t="s">
        <v>191</v>
      </c>
    </row>
    <row r="54" spans="1:4" ht="14.25" customHeight="1" x14ac:dyDescent="0.25">
      <c r="A54" s="67">
        <v>40756</v>
      </c>
      <c r="B54" s="68" t="s">
        <v>50</v>
      </c>
      <c r="C54" s="68" t="s">
        <v>232</v>
      </c>
      <c r="D54" s="68" t="s">
        <v>233</v>
      </c>
    </row>
    <row r="55" spans="1:4" x14ac:dyDescent="0.25">
      <c r="A55" s="67">
        <v>40757</v>
      </c>
      <c r="B55" s="68" t="s">
        <v>177</v>
      </c>
      <c r="C55" s="68" t="s">
        <v>177</v>
      </c>
      <c r="D55" s="68" t="s">
        <v>234</v>
      </c>
    </row>
    <row r="56" spans="1:4" x14ac:dyDescent="0.25">
      <c r="A56" s="67">
        <v>40758</v>
      </c>
      <c r="B56" s="68" t="s">
        <v>177</v>
      </c>
      <c r="C56" s="68" t="s">
        <v>177</v>
      </c>
      <c r="D56" s="68" t="s">
        <v>235</v>
      </c>
    </row>
    <row r="57" spans="1:4" x14ac:dyDescent="0.25">
      <c r="A57" s="67">
        <v>40758</v>
      </c>
      <c r="B57" s="68" t="s">
        <v>172</v>
      </c>
      <c r="C57" s="68" t="s">
        <v>175</v>
      </c>
      <c r="D57" s="68" t="s">
        <v>236</v>
      </c>
    </row>
    <row r="58" spans="1:4" ht="16.5" customHeight="1" x14ac:dyDescent="0.25">
      <c r="A58" s="67">
        <v>40759</v>
      </c>
      <c r="B58" s="68" t="s">
        <v>50</v>
      </c>
      <c r="C58" s="68" t="s">
        <v>28</v>
      </c>
      <c r="D58" s="68" t="s">
        <v>237</v>
      </c>
    </row>
    <row r="59" spans="1:4" x14ac:dyDescent="0.25">
      <c r="A59" s="67">
        <v>40763</v>
      </c>
      <c r="B59" s="68" t="s">
        <v>172</v>
      </c>
      <c r="C59" s="68" t="s">
        <v>175</v>
      </c>
      <c r="D59" s="68" t="s">
        <v>238</v>
      </c>
    </row>
    <row r="60" spans="1:4" ht="15.75" customHeight="1" x14ac:dyDescent="0.25">
      <c r="A60" s="67">
        <v>40763</v>
      </c>
      <c r="B60" s="68" t="s">
        <v>50</v>
      </c>
      <c r="C60" s="68" t="s">
        <v>239</v>
      </c>
      <c r="D60" s="68" t="s">
        <v>240</v>
      </c>
    </row>
    <row r="61" spans="1:4" ht="15.75" customHeight="1" x14ac:dyDescent="0.25">
      <c r="A61" s="67">
        <v>40766</v>
      </c>
      <c r="B61" s="68" t="s">
        <v>50</v>
      </c>
      <c r="C61" s="68" t="s">
        <v>239</v>
      </c>
      <c r="D61" s="68" t="s">
        <v>241</v>
      </c>
    </row>
    <row r="62" spans="1:4" x14ac:dyDescent="0.25">
      <c r="A62" s="67">
        <v>40770</v>
      </c>
      <c r="B62" s="68" t="s">
        <v>172</v>
      </c>
      <c r="C62" s="68" t="s">
        <v>175</v>
      </c>
      <c r="D62" s="68" t="s">
        <v>242</v>
      </c>
    </row>
    <row r="63" spans="1:4" ht="14.25" customHeight="1" x14ac:dyDescent="0.25">
      <c r="A63" s="67">
        <v>40770</v>
      </c>
      <c r="B63" s="68" t="s">
        <v>50</v>
      </c>
      <c r="C63" s="68" t="s">
        <v>243</v>
      </c>
      <c r="D63" s="68" t="s">
        <v>244</v>
      </c>
    </row>
    <row r="64" spans="1:4" ht="13.5" customHeight="1" x14ac:dyDescent="0.25">
      <c r="A64" s="67">
        <v>40773</v>
      </c>
      <c r="B64" s="68" t="s">
        <v>50</v>
      </c>
      <c r="C64" s="68" t="s">
        <v>30</v>
      </c>
      <c r="D64" s="68" t="s">
        <v>245</v>
      </c>
    </row>
    <row r="65" spans="1:4" x14ac:dyDescent="0.25">
      <c r="A65" s="67">
        <v>40774</v>
      </c>
      <c r="B65" s="68" t="s">
        <v>172</v>
      </c>
      <c r="C65" s="68" t="s">
        <v>175</v>
      </c>
      <c r="D65" s="68" t="s">
        <v>246</v>
      </c>
    </row>
    <row r="66" spans="1:4" x14ac:dyDescent="0.25">
      <c r="A66" s="67">
        <v>40780</v>
      </c>
      <c r="B66" s="68" t="s">
        <v>172</v>
      </c>
      <c r="C66" s="68" t="s">
        <v>175</v>
      </c>
      <c r="D66" s="68" t="s">
        <v>247</v>
      </c>
    </row>
    <row r="67" spans="1:4" x14ac:dyDescent="0.25">
      <c r="A67" s="67">
        <v>40786</v>
      </c>
      <c r="B67" s="68" t="s">
        <v>50</v>
      </c>
      <c r="C67" s="68" t="s">
        <v>248</v>
      </c>
      <c r="D67" s="68" t="s">
        <v>249</v>
      </c>
    </row>
    <row r="68" spans="1:4" x14ac:dyDescent="0.25">
      <c r="A68" s="67">
        <v>40786</v>
      </c>
      <c r="B68" s="68" t="s">
        <v>172</v>
      </c>
      <c r="C68" s="68" t="s">
        <v>175</v>
      </c>
      <c r="D68" s="68" t="s">
        <v>250</v>
      </c>
    </row>
    <row r="69" spans="1:4" ht="13.5" customHeight="1" x14ac:dyDescent="0.25">
      <c r="A69" s="67">
        <v>40795</v>
      </c>
      <c r="B69" s="68" t="s">
        <v>50</v>
      </c>
      <c r="C69" s="68" t="s">
        <v>251</v>
      </c>
      <c r="D69" s="68" t="s">
        <v>252</v>
      </c>
    </row>
    <row r="70" spans="1:4" x14ac:dyDescent="0.25">
      <c r="A70" s="67">
        <v>40806</v>
      </c>
      <c r="B70" s="68" t="s">
        <v>161</v>
      </c>
      <c r="C70" s="68" t="s">
        <v>189</v>
      </c>
      <c r="D70" s="68" t="s">
        <v>253</v>
      </c>
    </row>
    <row r="71" spans="1:4" x14ac:dyDescent="0.25">
      <c r="A71" s="67">
        <v>40807</v>
      </c>
      <c r="B71" s="68" t="s">
        <v>172</v>
      </c>
      <c r="C71" s="68" t="s">
        <v>254</v>
      </c>
      <c r="D71" s="68" t="s">
        <v>255</v>
      </c>
    </row>
    <row r="72" spans="1:4" ht="15" customHeight="1" x14ac:dyDescent="0.25">
      <c r="A72" s="67">
        <v>40820</v>
      </c>
      <c r="B72" s="68" t="s">
        <v>50</v>
      </c>
      <c r="C72" s="68" t="s">
        <v>251</v>
      </c>
      <c r="D72" s="68" t="s">
        <v>256</v>
      </c>
    </row>
    <row r="73" spans="1:4" ht="15" customHeight="1" x14ac:dyDescent="0.25">
      <c r="A73" s="67">
        <v>40820</v>
      </c>
      <c r="B73" s="68" t="s">
        <v>161</v>
      </c>
      <c r="C73" s="68" t="s">
        <v>189</v>
      </c>
      <c r="D73" s="68" t="s">
        <v>257</v>
      </c>
    </row>
    <row r="74" spans="1:4" ht="14.25" customHeight="1" x14ac:dyDescent="0.25">
      <c r="A74" s="67">
        <v>40835</v>
      </c>
      <c r="B74" s="68" t="s">
        <v>50</v>
      </c>
      <c r="C74" s="68" t="s">
        <v>62</v>
      </c>
      <c r="D74" s="68" t="s">
        <v>258</v>
      </c>
    </row>
    <row r="75" spans="1:4" ht="26.25" x14ac:dyDescent="0.25">
      <c r="A75" s="67">
        <v>40841</v>
      </c>
      <c r="B75" s="68" t="s">
        <v>63</v>
      </c>
      <c r="C75" s="68" t="s">
        <v>63</v>
      </c>
      <c r="D75" s="68" t="s">
        <v>259</v>
      </c>
    </row>
    <row r="76" spans="1:4" x14ac:dyDescent="0.25">
      <c r="A76" s="67">
        <v>40841</v>
      </c>
      <c r="B76" s="68" t="s">
        <v>63</v>
      </c>
      <c r="C76" s="68" t="s">
        <v>260</v>
      </c>
      <c r="D76" s="68" t="s">
        <v>261</v>
      </c>
    </row>
    <row r="77" spans="1:4" x14ac:dyDescent="0.25">
      <c r="A77" s="67">
        <v>40842</v>
      </c>
      <c r="B77" s="68" t="s">
        <v>50</v>
      </c>
      <c r="C77" s="68" t="s">
        <v>62</v>
      </c>
      <c r="D77" s="68" t="s">
        <v>262</v>
      </c>
    </row>
    <row r="78" spans="1:4" x14ac:dyDescent="0.25">
      <c r="A78" s="67">
        <v>40862</v>
      </c>
      <c r="B78" s="68" t="s">
        <v>161</v>
      </c>
      <c r="C78" s="68" t="s">
        <v>189</v>
      </c>
      <c r="D78" s="68" t="s">
        <v>263</v>
      </c>
    </row>
    <row r="79" spans="1:4" x14ac:dyDescent="0.25">
      <c r="A79" s="55">
        <v>40753</v>
      </c>
      <c r="B79" s="58" t="s">
        <v>161</v>
      </c>
      <c r="C79" s="58" t="s">
        <v>189</v>
      </c>
      <c r="D79" s="58" t="s">
        <v>264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 Descriptions</vt:lpstr>
      <vt:lpstr>Tmnt1</vt:lpstr>
      <vt:lpstr>Tmnt2</vt:lpstr>
      <vt:lpstr>Tmnt3</vt:lpstr>
      <vt:lpstr>Tmnt4</vt:lpstr>
      <vt:lpstr>Tmnt5</vt:lpstr>
      <vt:lpstr>Tmnt6</vt:lpstr>
      <vt:lpstr>Seasonal</vt:lpstr>
      <vt:lpstr>CropLog</vt:lpstr>
      <vt:lpstr>ChlorFlor</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Trout</dc:creator>
  <cp:lastModifiedBy>TT</cp:lastModifiedBy>
  <dcterms:created xsi:type="dcterms:W3CDTF">2015-05-12T14:59:12Z</dcterms:created>
  <dcterms:modified xsi:type="dcterms:W3CDTF">2016-09-20T22:27:06Z</dcterms:modified>
</cp:coreProperties>
</file>