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AGYEMANG ERIC\Desktop\Jim Jones\MICRO-INSURANCE\"/>
    </mc:Choice>
  </mc:AlternateContent>
  <xr:revisionPtr revIDLastSave="0" documentId="13_ncr:1_{86873C7B-ECA2-4F7D-8994-92E98957AF5C}" xr6:coauthVersionLast="45" xr6:coauthVersionMax="45" xr10:uidLastSave="{00000000-0000-0000-0000-000000000000}"/>
  <bookViews>
    <workbookView xWindow="-120" yWindow="-120" windowWidth="20730" windowHeight="11310" firstSheet="7" activeTab="13" xr2:uid="{00000000-000D-0000-FFFF-FFFF00000000}"/>
  </bookViews>
  <sheets>
    <sheet name="2020 Countries" sheetId="27" r:id="rId1"/>
    <sheet name="Overview of data points" sheetId="4" r:id="rId2"/>
    <sheet name="Country codes" sheetId="28" r:id="rId3"/>
    <sheet name="1.1" sheetId="5" r:id="rId4"/>
    <sheet name="1.2" sheetId="29" r:id="rId5"/>
    <sheet name="1.3" sheetId="30" r:id="rId6"/>
    <sheet name="1.4" sheetId="31" r:id="rId7"/>
    <sheet name="1.5" sheetId="32" r:id="rId8"/>
    <sheet name="1.6" sheetId="33" r:id="rId9"/>
    <sheet name="1.7" sheetId="34" r:id="rId10"/>
    <sheet name="1.8" sheetId="35" r:id="rId11"/>
    <sheet name="1.9" sheetId="36" r:id="rId12"/>
    <sheet name="1.10" sheetId="37" r:id="rId13"/>
    <sheet name="1.11" sheetId="38" r:id="rId14"/>
    <sheet name="1.12" sheetId="39" r:id="rId15"/>
    <sheet name="2.1" sheetId="40" r:id="rId16"/>
    <sheet name="2.2" sheetId="41" r:id="rId17"/>
    <sheet name="2.3" sheetId="42" r:id="rId18"/>
    <sheet name="2.4" sheetId="43" r:id="rId19"/>
    <sheet name="2.5" sheetId="44" r:id="rId20"/>
    <sheet name="2.6" sheetId="45" r:id="rId21"/>
    <sheet name="2.7" sheetId="46" r:id="rId22"/>
    <sheet name="2.8" sheetId="47" r:id="rId23"/>
    <sheet name="3.1" sheetId="48" r:id="rId24"/>
    <sheet name="3.2" sheetId="49" r:id="rId25"/>
    <sheet name="3.3" sheetId="50" r:id="rId26"/>
    <sheet name="3.4" sheetId="51" r:id="rId27"/>
    <sheet name="3.5" sheetId="52" r:id="rId28"/>
    <sheet name="3.6 " sheetId="53" r:id="rId29"/>
    <sheet name="3.7 " sheetId="54" r:id="rId30"/>
  </sheets>
  <externalReferences>
    <externalReference r:id="rId31"/>
  </externalReferences>
  <definedNames>
    <definedName name="_xlnm._FilterDatabase" localSheetId="2" hidden="1">'Country codes'!$A$2:$E$251</definedName>
    <definedName name="LatAmInsurers">[1]!Table5[COUNTRY]</definedName>
    <definedName name="LatAmMicro">[1]!Table5[MICROINSURANCE]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" i="29" l="1"/>
  <c r="H33" i="27"/>
  <c r="H30" i="27"/>
  <c r="E33" i="27"/>
  <c r="E29" i="27"/>
  <c r="B33" i="27"/>
  <c r="K33" i="27"/>
  <c r="H32" i="27"/>
  <c r="H34" i="27"/>
  <c r="E32" i="27"/>
  <c r="E34" i="27"/>
  <c r="B32" i="27"/>
  <c r="K32" i="27"/>
  <c r="B30" i="27"/>
  <c r="H29" i="27"/>
  <c r="B29" i="27"/>
  <c r="H28" i="27"/>
  <c r="H27" i="27"/>
  <c r="E27" i="27"/>
  <c r="B27" i="27"/>
  <c r="E28" i="27"/>
  <c r="B34" i="27"/>
  <c r="K34" i="27"/>
  <c r="E30" i="27"/>
  <c r="B28" i="27"/>
  <c r="A1" i="5"/>
</calcChain>
</file>

<file path=xl/sharedStrings.xml><?xml version="1.0" encoding="utf-8"?>
<sst xmlns="http://schemas.openxmlformats.org/spreadsheetml/2006/main" count="4736" uniqueCount="969">
  <si>
    <t>Africa</t>
  </si>
  <si>
    <t>Emerging Asia</t>
  </si>
  <si>
    <t>LATAM</t>
  </si>
  <si>
    <t>Total countries in region</t>
  </si>
  <si>
    <t>Total population (m)</t>
  </si>
  <si>
    <t>Target countries</t>
  </si>
  <si>
    <t>Tier</t>
  </si>
  <si>
    <t>Status</t>
  </si>
  <si>
    <t>Côte d'Ivoire</t>
  </si>
  <si>
    <t>Complete</t>
  </si>
  <si>
    <t>Bangladesh</t>
  </si>
  <si>
    <t>Argentina</t>
  </si>
  <si>
    <t>Egypt</t>
  </si>
  <si>
    <t>India</t>
  </si>
  <si>
    <t>Bolivia</t>
  </si>
  <si>
    <t>Ghana</t>
  </si>
  <si>
    <t>Indonesia</t>
  </si>
  <si>
    <t>Brazil</t>
  </si>
  <si>
    <t>Kenya</t>
  </si>
  <si>
    <t>Cambodia</t>
  </si>
  <si>
    <t>Chile</t>
  </si>
  <si>
    <t>Morocco</t>
  </si>
  <si>
    <t>Nepal</t>
  </si>
  <si>
    <t>Colombia</t>
  </si>
  <si>
    <t>Nigeria</t>
  </si>
  <si>
    <t>Pakistan</t>
  </si>
  <si>
    <t>Jamaica</t>
  </si>
  <si>
    <t>Rwanda</t>
  </si>
  <si>
    <t>Philippines</t>
  </si>
  <si>
    <t>Mexico</t>
  </si>
  <si>
    <t>Senegal</t>
  </si>
  <si>
    <t>Sri Lanka</t>
  </si>
  <si>
    <t>Peru</t>
  </si>
  <si>
    <t>South Africa</t>
  </si>
  <si>
    <t>Thailand</t>
  </si>
  <si>
    <t>Costa Rica</t>
  </si>
  <si>
    <t>Tanzania</t>
  </si>
  <si>
    <t>Vietnam</t>
  </si>
  <si>
    <t>Dominican Rep.</t>
  </si>
  <si>
    <t>Zambia</t>
  </si>
  <si>
    <t>Malaysia</t>
  </si>
  <si>
    <t>Ecuador</t>
  </si>
  <si>
    <t>Zimbabwe</t>
  </si>
  <si>
    <t>Mongolia</t>
  </si>
  <si>
    <t>El Salvador</t>
  </si>
  <si>
    <t>Benin</t>
  </si>
  <si>
    <t>Guatemala</t>
  </si>
  <si>
    <t>Botswana</t>
  </si>
  <si>
    <t>Haiti</t>
  </si>
  <si>
    <t>Burkina Faso</t>
  </si>
  <si>
    <t>Honduras</t>
  </si>
  <si>
    <t>Ethiopia</t>
  </si>
  <si>
    <t>Nicaragua</t>
  </si>
  <si>
    <t>Malawi</t>
  </si>
  <si>
    <t>Panama</t>
  </si>
  <si>
    <t>Mozambique</t>
  </si>
  <si>
    <t>Paraguay</t>
  </si>
  <si>
    <t>Namibia</t>
  </si>
  <si>
    <t>Uruguay</t>
  </si>
  <si>
    <t>Togo</t>
  </si>
  <si>
    <t>Tunisia</t>
  </si>
  <si>
    <t>Uganda</t>
  </si>
  <si>
    <t>% T1 in progress</t>
  </si>
  <si>
    <t>% T1 completed</t>
  </si>
  <si>
    <t>% T2 in progress</t>
  </si>
  <si>
    <t>% T2 completed</t>
  </si>
  <si>
    <t>Row total</t>
  </si>
  <si>
    <t># Tier 1</t>
  </si>
  <si>
    <t># Tier 2</t>
  </si>
  <si>
    <t>Column total</t>
  </si>
  <si>
    <t>Questions / Data Points</t>
  </si>
  <si>
    <t>Who</t>
  </si>
  <si>
    <t>Recommended source</t>
  </si>
  <si>
    <t>Alternative Sources</t>
  </si>
  <si>
    <t>Comments</t>
  </si>
  <si>
    <t>Demographic and socio-economic data points</t>
  </si>
  <si>
    <t>Total population 2019</t>
  </si>
  <si>
    <t>https://population.un.org/wpp/Download/Standard/Population/</t>
  </si>
  <si>
    <t>2019 total population both sexes. Medium variant.</t>
  </si>
  <si>
    <t>Total population &gt;= 15 yrs</t>
  </si>
  <si>
    <t>Calculate from "Population by age groups - both sexes". Medium variant.</t>
  </si>
  <si>
    <t>Percentage poor</t>
  </si>
  <si>
    <t>http://www.pewglobal.org/interactives/global-population-by-income/</t>
  </si>
  <si>
    <t>National income &amp; expenditure surveys</t>
  </si>
  <si>
    <t>Percentage low income</t>
  </si>
  <si>
    <t>Percentage middle income</t>
  </si>
  <si>
    <t>GDP per capita</t>
  </si>
  <si>
    <t xml:space="preserve">https://www.imf.org/external/pubs/ft/weo/2020/01/weodata/weoselgr.aspx </t>
  </si>
  <si>
    <t xml:space="preserve"> - Gross domestic product per capita, current prices U.S. dollars</t>
  </si>
  <si>
    <t>Average life expectancy</t>
  </si>
  <si>
    <t>http://www.who.int/gho/mortality_burden_disease/life_tables/situation_trends/en/</t>
  </si>
  <si>
    <t>2016 still latest available year</t>
  </si>
  <si>
    <t>Life expectancy at birth (years)</t>
  </si>
  <si>
    <t>Adult literacy rate</t>
  </si>
  <si>
    <t>https://databank.worldbank.org/source/world-development-indicators</t>
  </si>
  <si>
    <t>Literacy rate, adult total (% of people ages 15 and above)</t>
  </si>
  <si>
    <t>% population living in rural areas</t>
  </si>
  <si>
    <t>Rural population (% of total population)</t>
  </si>
  <si>
    <t>Mobile-cellular telephone subscriptions per 100 inhabitants</t>
  </si>
  <si>
    <t>https://www.itu.int/en/ITU-D/Statistics/Pages/stat/default.aspx</t>
  </si>
  <si>
    <t>Data to 2018</t>
  </si>
  <si>
    <t xml:space="preserve">Percentage of Individuals using the Internet </t>
  </si>
  <si>
    <t>Ease of doing business</t>
  </si>
  <si>
    <t>https://www.doingbusiness.org/en/data/doing-business-score</t>
  </si>
  <si>
    <t>DB 2020</t>
  </si>
  <si>
    <t>Access to finance</t>
  </si>
  <si>
    <t>% adult population with account at financial institution</t>
  </si>
  <si>
    <t>% men with account at financial institution</t>
  </si>
  <si>
    <t>% women with account at financial institution</t>
  </si>
  <si>
    <t>% adult population with mobile money account</t>
  </si>
  <si>
    <t>% men with mobile money account</t>
  </si>
  <si>
    <t>% women with mobile money account</t>
  </si>
  <si>
    <t>% women who borrowed money in previous year from financial institution</t>
  </si>
  <si>
    <t>https://databank.worldbank.org/source/global-financial-inclusion</t>
  </si>
  <si>
    <t>% men who borrowed money in previous year from financial institution</t>
  </si>
  <si>
    <t>Insurance industry</t>
  </si>
  <si>
    <t>Insurance penetration</t>
  </si>
  <si>
    <t>https://www.sigma-explorer.com/</t>
  </si>
  <si>
    <t>Insurance density</t>
  </si>
  <si>
    <t>Total GWP life (USD)</t>
  </si>
  <si>
    <t>Total GWP non-life (USD)</t>
  </si>
  <si>
    <t>Actuaries per 100,000 population</t>
  </si>
  <si>
    <t>https://www.soa.org/about/members-by-country/ unless there is a better source</t>
  </si>
  <si>
    <t>Source:</t>
  </si>
  <si>
    <t>https://www.iban.com/country-codes</t>
  </si>
  <si>
    <t>Country</t>
  </si>
  <si>
    <t>Alpha-2 code</t>
  </si>
  <si>
    <t>Alpha-3 code</t>
  </si>
  <si>
    <t>Numeric</t>
  </si>
  <si>
    <t>Include</t>
  </si>
  <si>
    <t>Afghanistan</t>
  </si>
  <si>
    <t>AF</t>
  </si>
  <si>
    <t>AFG</t>
  </si>
  <si>
    <t>Albania</t>
  </si>
  <si>
    <t>AL</t>
  </si>
  <si>
    <t>ALB</t>
  </si>
  <si>
    <t>Algeria</t>
  </si>
  <si>
    <t>DZ</t>
  </si>
  <si>
    <t>DZA</t>
  </si>
  <si>
    <t>American Samoa</t>
  </si>
  <si>
    <t>AS</t>
  </si>
  <si>
    <t>ASM</t>
  </si>
  <si>
    <t>Andorra</t>
  </si>
  <si>
    <t>AD</t>
  </si>
  <si>
    <t>AND</t>
  </si>
  <si>
    <t>Angola</t>
  </si>
  <si>
    <t>AO</t>
  </si>
  <si>
    <t>AGO</t>
  </si>
  <si>
    <t>Anguilla</t>
  </si>
  <si>
    <t>AI</t>
  </si>
  <si>
    <t>AIA</t>
  </si>
  <si>
    <t>Antarctica</t>
  </si>
  <si>
    <t>AQ</t>
  </si>
  <si>
    <t>ATA</t>
  </si>
  <si>
    <t>Antigua and Barbuda</t>
  </si>
  <si>
    <t>AG</t>
  </si>
  <si>
    <t>ATG</t>
  </si>
  <si>
    <t>AR</t>
  </si>
  <si>
    <t>ARG</t>
  </si>
  <si>
    <t>Yes</t>
  </si>
  <si>
    <t>Armenia</t>
  </si>
  <si>
    <t>AM</t>
  </si>
  <si>
    <t>ARM</t>
  </si>
  <si>
    <t>Aruba</t>
  </si>
  <si>
    <t>AW</t>
  </si>
  <si>
    <t>ABW</t>
  </si>
  <si>
    <t>Australia</t>
  </si>
  <si>
    <t>AU</t>
  </si>
  <si>
    <t>AUS</t>
  </si>
  <si>
    <t>Austria</t>
  </si>
  <si>
    <t>AT</t>
  </si>
  <si>
    <t>AUT</t>
  </si>
  <si>
    <t>Azerbaijan</t>
  </si>
  <si>
    <t>AZ</t>
  </si>
  <si>
    <t>AZE</t>
  </si>
  <si>
    <t>Bahamas (the)</t>
  </si>
  <si>
    <t>BS</t>
  </si>
  <si>
    <t>BHS</t>
  </si>
  <si>
    <t>Bahrain</t>
  </si>
  <si>
    <t>BH</t>
  </si>
  <si>
    <t>BHR</t>
  </si>
  <si>
    <t>BD</t>
  </si>
  <si>
    <t>BGD</t>
  </si>
  <si>
    <t>Barbados</t>
  </si>
  <si>
    <t>BB</t>
  </si>
  <si>
    <t>BRB</t>
  </si>
  <si>
    <t>Belarus</t>
  </si>
  <si>
    <t>BY</t>
  </si>
  <si>
    <t>BLR</t>
  </si>
  <si>
    <t>Belgium</t>
  </si>
  <si>
    <t>BE</t>
  </si>
  <si>
    <t>BEL</t>
  </si>
  <si>
    <t>Belize</t>
  </si>
  <si>
    <t>BZ</t>
  </si>
  <si>
    <t>BLZ</t>
  </si>
  <si>
    <t>BJ</t>
  </si>
  <si>
    <t>BEN</t>
  </si>
  <si>
    <t>Bermuda</t>
  </si>
  <si>
    <t>BM</t>
  </si>
  <si>
    <t>BMU</t>
  </si>
  <si>
    <t>Bhutan</t>
  </si>
  <si>
    <t>BT</t>
  </si>
  <si>
    <t>BTN</t>
  </si>
  <si>
    <t>Bolivia (Plurinational State of)</t>
  </si>
  <si>
    <t>BO</t>
  </si>
  <si>
    <t>BOL</t>
  </si>
  <si>
    <t>Bonaire, Sint Eustatius and Saba</t>
  </si>
  <si>
    <t>BQ</t>
  </si>
  <si>
    <t>BES</t>
  </si>
  <si>
    <t>Bosnia and Herzegovina</t>
  </si>
  <si>
    <t>BA</t>
  </si>
  <si>
    <t>BIH</t>
  </si>
  <si>
    <t>BW</t>
  </si>
  <si>
    <t>BWA</t>
  </si>
  <si>
    <t>Bouvet Island</t>
  </si>
  <si>
    <t>BV</t>
  </si>
  <si>
    <t>BVT</t>
  </si>
  <si>
    <t>BR</t>
  </si>
  <si>
    <t>BRA</t>
  </si>
  <si>
    <t>British Indian Ocean Territory (the)</t>
  </si>
  <si>
    <t>IO</t>
  </si>
  <si>
    <t>IOT</t>
  </si>
  <si>
    <t>Brunei Darussalam</t>
  </si>
  <si>
    <t>BN</t>
  </si>
  <si>
    <t>BRN</t>
  </si>
  <si>
    <t>Bulgaria</t>
  </si>
  <si>
    <t>BG</t>
  </si>
  <si>
    <t>BGR</t>
  </si>
  <si>
    <t>BF</t>
  </si>
  <si>
    <t>BFA</t>
  </si>
  <si>
    <t>Burundi</t>
  </si>
  <si>
    <t>BI</t>
  </si>
  <si>
    <t>BDI</t>
  </si>
  <si>
    <t>Cabo Verde</t>
  </si>
  <si>
    <t>CV</t>
  </si>
  <si>
    <t>CPV</t>
  </si>
  <si>
    <t>KH</t>
  </si>
  <si>
    <t>KHM</t>
  </si>
  <si>
    <t>Cameroon</t>
  </si>
  <si>
    <t>CM</t>
  </si>
  <si>
    <t>CMR</t>
  </si>
  <si>
    <t>Canada</t>
  </si>
  <si>
    <t>CA</t>
  </si>
  <si>
    <t>CAN</t>
  </si>
  <si>
    <t>Cayman Islands (the)</t>
  </si>
  <si>
    <t>KY</t>
  </si>
  <si>
    <t>CYM</t>
  </si>
  <si>
    <t>Central African Republic (the)</t>
  </si>
  <si>
    <t>CF</t>
  </si>
  <si>
    <t>CAF</t>
  </si>
  <si>
    <t>Chad</t>
  </si>
  <si>
    <t>TD</t>
  </si>
  <si>
    <t>TCD</t>
  </si>
  <si>
    <t>CL</t>
  </si>
  <si>
    <t>CHL</t>
  </si>
  <si>
    <t>China</t>
  </si>
  <si>
    <t>CN</t>
  </si>
  <si>
    <t>CHN</t>
  </si>
  <si>
    <t>Christmas Island</t>
  </si>
  <si>
    <t>CX</t>
  </si>
  <si>
    <t>CXR</t>
  </si>
  <si>
    <t>Cocos (Keeling) Islands (the)</t>
  </si>
  <si>
    <t>CC</t>
  </si>
  <si>
    <t>CCK</t>
  </si>
  <si>
    <t>CO</t>
  </si>
  <si>
    <t>COL</t>
  </si>
  <si>
    <t>Comoros (the)</t>
  </si>
  <si>
    <t>KM</t>
  </si>
  <si>
    <t>COM</t>
  </si>
  <si>
    <t>Congo (the Democratic Republic of the)</t>
  </si>
  <si>
    <t>CD</t>
  </si>
  <si>
    <t>COD</t>
  </si>
  <si>
    <t>Congo (the)</t>
  </si>
  <si>
    <t>CG</t>
  </si>
  <si>
    <t>COG</t>
  </si>
  <si>
    <t>Cook Islands (the)</t>
  </si>
  <si>
    <t>CK</t>
  </si>
  <si>
    <t>COK</t>
  </si>
  <si>
    <t>CR</t>
  </si>
  <si>
    <t>CRI</t>
  </si>
  <si>
    <t>Croatia</t>
  </si>
  <si>
    <t>HR</t>
  </si>
  <si>
    <t>HRV</t>
  </si>
  <si>
    <t>Cuba</t>
  </si>
  <si>
    <t>CU</t>
  </si>
  <si>
    <t>CUB</t>
  </si>
  <si>
    <t>Curaçao</t>
  </si>
  <si>
    <t>CW</t>
  </si>
  <si>
    <t>CUW</t>
  </si>
  <si>
    <t>Cyprus</t>
  </si>
  <si>
    <t>CY</t>
  </si>
  <si>
    <t>CYP</t>
  </si>
  <si>
    <t>Czechia</t>
  </si>
  <si>
    <t>CZ</t>
  </si>
  <si>
    <t>CZE</t>
  </si>
  <si>
    <t>CI</t>
  </si>
  <si>
    <t>CIV</t>
  </si>
  <si>
    <t>Denmark</t>
  </si>
  <si>
    <t>DK</t>
  </si>
  <si>
    <t>DNK</t>
  </si>
  <si>
    <t>Djibouti</t>
  </si>
  <si>
    <t>DJ</t>
  </si>
  <si>
    <t>DJI</t>
  </si>
  <si>
    <t>Dominica</t>
  </si>
  <si>
    <t>DM</t>
  </si>
  <si>
    <t>DMA</t>
  </si>
  <si>
    <t>Dominican Republic (the)</t>
  </si>
  <si>
    <t>DO</t>
  </si>
  <si>
    <t>DOM</t>
  </si>
  <si>
    <t>EC</t>
  </si>
  <si>
    <t>ECU</t>
  </si>
  <si>
    <t>EG</t>
  </si>
  <si>
    <t>EGY</t>
  </si>
  <si>
    <t>SV</t>
  </si>
  <si>
    <t>SLV</t>
  </si>
  <si>
    <t>Equatorial Guinea</t>
  </si>
  <si>
    <t>GQ</t>
  </si>
  <si>
    <t>GNQ</t>
  </si>
  <si>
    <t>Eritrea</t>
  </si>
  <si>
    <t>ER</t>
  </si>
  <si>
    <t>ERI</t>
  </si>
  <si>
    <t>Estonia</t>
  </si>
  <si>
    <t>EE</t>
  </si>
  <si>
    <t>EST</t>
  </si>
  <si>
    <t>Eswatini</t>
  </si>
  <si>
    <t>SZ</t>
  </si>
  <si>
    <t>SWZ</t>
  </si>
  <si>
    <t>ET</t>
  </si>
  <si>
    <t>ETH</t>
  </si>
  <si>
    <t>Falkland Islands (the) [Malvinas]</t>
  </si>
  <si>
    <t>FK</t>
  </si>
  <si>
    <t>FLK</t>
  </si>
  <si>
    <t>Faroe Islands (the)</t>
  </si>
  <si>
    <t>FO</t>
  </si>
  <si>
    <t>FRO</t>
  </si>
  <si>
    <t>Fiji</t>
  </si>
  <si>
    <t>FJ</t>
  </si>
  <si>
    <t>FJI</t>
  </si>
  <si>
    <t>Finland</t>
  </si>
  <si>
    <t>FI</t>
  </si>
  <si>
    <t>FIN</t>
  </si>
  <si>
    <t>France</t>
  </si>
  <si>
    <t>FR</t>
  </si>
  <si>
    <t>FRA</t>
  </si>
  <si>
    <t>French Guiana</t>
  </si>
  <si>
    <t>GF</t>
  </si>
  <si>
    <t>GUF</t>
  </si>
  <si>
    <t>French Polynesia</t>
  </si>
  <si>
    <t>PF</t>
  </si>
  <si>
    <t>PYF</t>
  </si>
  <si>
    <t>French Southern Territories (the)</t>
  </si>
  <si>
    <t>TF</t>
  </si>
  <si>
    <t>ATF</t>
  </si>
  <si>
    <t>Gabon</t>
  </si>
  <si>
    <t>GA</t>
  </si>
  <si>
    <t>GAB</t>
  </si>
  <si>
    <t>Gambia (the)</t>
  </si>
  <si>
    <t>GM</t>
  </si>
  <si>
    <t>GMB</t>
  </si>
  <si>
    <t>Georgia</t>
  </si>
  <si>
    <t>GE</t>
  </si>
  <si>
    <t>GEO</t>
  </si>
  <si>
    <t>Germany</t>
  </si>
  <si>
    <t>DE</t>
  </si>
  <si>
    <t>DEU</t>
  </si>
  <si>
    <t>GH</t>
  </si>
  <si>
    <t>GHA</t>
  </si>
  <si>
    <t>Gibraltar</t>
  </si>
  <si>
    <t>GI</t>
  </si>
  <si>
    <t>GIB</t>
  </si>
  <si>
    <t>Greece</t>
  </si>
  <si>
    <t>GR</t>
  </si>
  <si>
    <t>GRC</t>
  </si>
  <si>
    <t>Greenland</t>
  </si>
  <si>
    <t>GL</t>
  </si>
  <si>
    <t>GRL</t>
  </si>
  <si>
    <t>Grenada</t>
  </si>
  <si>
    <t>GD</t>
  </si>
  <si>
    <t>GRD</t>
  </si>
  <si>
    <t>Guadeloupe</t>
  </si>
  <si>
    <t>GP</t>
  </si>
  <si>
    <t>GLP</t>
  </si>
  <si>
    <t>Guam</t>
  </si>
  <si>
    <t>GU</t>
  </si>
  <si>
    <t>GUM</t>
  </si>
  <si>
    <t>GT</t>
  </si>
  <si>
    <t>GTM</t>
  </si>
  <si>
    <t>Guernsey</t>
  </si>
  <si>
    <t>GG</t>
  </si>
  <si>
    <t>GGY</t>
  </si>
  <si>
    <t>Guinea</t>
  </si>
  <si>
    <t>GN</t>
  </si>
  <si>
    <t>GIN</t>
  </si>
  <si>
    <t>Guinea-Bissau</t>
  </si>
  <si>
    <t>GW</t>
  </si>
  <si>
    <t>GNB</t>
  </si>
  <si>
    <t>Guyana</t>
  </si>
  <si>
    <t>GY</t>
  </si>
  <si>
    <t>GUY</t>
  </si>
  <si>
    <t>HT</t>
  </si>
  <si>
    <t>HTI</t>
  </si>
  <si>
    <t>Heard Island and McDonald Islands</t>
  </si>
  <si>
    <t>HM</t>
  </si>
  <si>
    <t>HMD</t>
  </si>
  <si>
    <t>Holy See (the)</t>
  </si>
  <si>
    <t>VA</t>
  </si>
  <si>
    <t>VAT</t>
  </si>
  <si>
    <t>HN</t>
  </si>
  <si>
    <t>HND</t>
  </si>
  <si>
    <t>Hong Kong</t>
  </si>
  <si>
    <t>HK</t>
  </si>
  <si>
    <t>HKG</t>
  </si>
  <si>
    <t>Hungary</t>
  </si>
  <si>
    <t>HU</t>
  </si>
  <si>
    <t>HUN</t>
  </si>
  <si>
    <t>Iceland</t>
  </si>
  <si>
    <t>IS</t>
  </si>
  <si>
    <t>ISL</t>
  </si>
  <si>
    <t>IN</t>
  </si>
  <si>
    <t>IND</t>
  </si>
  <si>
    <t>ID</t>
  </si>
  <si>
    <t>IDN</t>
  </si>
  <si>
    <t>Iran (Islamic Republic of)</t>
  </si>
  <si>
    <t>IR</t>
  </si>
  <si>
    <t>IRN</t>
  </si>
  <si>
    <t>Iraq</t>
  </si>
  <si>
    <t>IQ</t>
  </si>
  <si>
    <t>IRQ</t>
  </si>
  <si>
    <t>Ireland</t>
  </si>
  <si>
    <t>IE</t>
  </si>
  <si>
    <t>IRL</t>
  </si>
  <si>
    <t>Isle of Man</t>
  </si>
  <si>
    <t>IM</t>
  </si>
  <si>
    <t>IMN</t>
  </si>
  <si>
    <t>Israel</t>
  </si>
  <si>
    <t>IL</t>
  </si>
  <si>
    <t>ISR</t>
  </si>
  <si>
    <t>Italy</t>
  </si>
  <si>
    <t>IT</t>
  </si>
  <si>
    <t>ITA</t>
  </si>
  <si>
    <t>JM</t>
  </si>
  <si>
    <t>JAM</t>
  </si>
  <si>
    <t>Japan</t>
  </si>
  <si>
    <t>JP</t>
  </si>
  <si>
    <t>JPN</t>
  </si>
  <si>
    <t>Jersey</t>
  </si>
  <si>
    <t>JE</t>
  </si>
  <si>
    <t>JEY</t>
  </si>
  <si>
    <t>Jordan</t>
  </si>
  <si>
    <t>JO</t>
  </si>
  <si>
    <t>JOR</t>
  </si>
  <si>
    <t>Kazakhstan</t>
  </si>
  <si>
    <t>KZ</t>
  </si>
  <si>
    <t>KAZ</t>
  </si>
  <si>
    <t>KE</t>
  </si>
  <si>
    <t>KEN</t>
  </si>
  <si>
    <t>Kiribati</t>
  </si>
  <si>
    <t>KI</t>
  </si>
  <si>
    <t>KIR</t>
  </si>
  <si>
    <t>Korea (the Democratic People's Republic of)</t>
  </si>
  <si>
    <t>KP</t>
  </si>
  <si>
    <t>PRK</t>
  </si>
  <si>
    <t>Korea (the Republic of)</t>
  </si>
  <si>
    <t>KR</t>
  </si>
  <si>
    <t>KOR</t>
  </si>
  <si>
    <t>Kuwait</t>
  </si>
  <si>
    <t>KW</t>
  </si>
  <si>
    <t>KWT</t>
  </si>
  <si>
    <t>Kyrgyzstan</t>
  </si>
  <si>
    <t>KG</t>
  </si>
  <si>
    <t>KGZ</t>
  </si>
  <si>
    <t>Lao People's Democratic Republic (the)</t>
  </si>
  <si>
    <t>LA</t>
  </si>
  <si>
    <t>LAO</t>
  </si>
  <si>
    <t>Latvia</t>
  </si>
  <si>
    <t>LV</t>
  </si>
  <si>
    <t>LVA</t>
  </si>
  <si>
    <t>Lebanon</t>
  </si>
  <si>
    <t>LB</t>
  </si>
  <si>
    <t>LBN</t>
  </si>
  <si>
    <t>Lesotho</t>
  </si>
  <si>
    <t>LS</t>
  </si>
  <si>
    <t>LSO</t>
  </si>
  <si>
    <t>Liberia</t>
  </si>
  <si>
    <t>LR</t>
  </si>
  <si>
    <t>LBR</t>
  </si>
  <si>
    <t>Libya</t>
  </si>
  <si>
    <t>LY</t>
  </si>
  <si>
    <t>LBY</t>
  </si>
  <si>
    <t>Liechtenstein</t>
  </si>
  <si>
    <t>LI</t>
  </si>
  <si>
    <t>LIE</t>
  </si>
  <si>
    <t>Lithuania</t>
  </si>
  <si>
    <t>LT</t>
  </si>
  <si>
    <t>LTU</t>
  </si>
  <si>
    <t>Luxembourg</t>
  </si>
  <si>
    <t>LU</t>
  </si>
  <si>
    <t>LUX</t>
  </si>
  <si>
    <t>Macao</t>
  </si>
  <si>
    <t>MO</t>
  </si>
  <si>
    <t>MAC</t>
  </si>
  <si>
    <t>Madagascar</t>
  </si>
  <si>
    <t>MG</t>
  </si>
  <si>
    <t>MDG</t>
  </si>
  <si>
    <t>MW</t>
  </si>
  <si>
    <t>MWI</t>
  </si>
  <si>
    <t>MY</t>
  </si>
  <si>
    <t>MYS</t>
  </si>
  <si>
    <t>Maldives</t>
  </si>
  <si>
    <t>MV</t>
  </si>
  <si>
    <t>MDV</t>
  </si>
  <si>
    <t>Mali</t>
  </si>
  <si>
    <t>ML</t>
  </si>
  <si>
    <t>MLI</t>
  </si>
  <si>
    <t>Malta</t>
  </si>
  <si>
    <t>MT</t>
  </si>
  <si>
    <t>MLT</t>
  </si>
  <si>
    <t>Marshall Islands (the)</t>
  </si>
  <si>
    <t>MH</t>
  </si>
  <si>
    <t>MHL</t>
  </si>
  <si>
    <t>Martinique</t>
  </si>
  <si>
    <t>MQ</t>
  </si>
  <si>
    <t>MTQ</t>
  </si>
  <si>
    <t>Mauritania</t>
  </si>
  <si>
    <t>MR</t>
  </si>
  <si>
    <t>MRT</t>
  </si>
  <si>
    <t>Mauritius</t>
  </si>
  <si>
    <t>MU</t>
  </si>
  <si>
    <t>MUS</t>
  </si>
  <si>
    <t>Mayotte</t>
  </si>
  <si>
    <t>YT</t>
  </si>
  <si>
    <t>MYT</t>
  </si>
  <si>
    <t>MX</t>
  </si>
  <si>
    <t>MEX</t>
  </si>
  <si>
    <t>Micronesia (Federated States of)</t>
  </si>
  <si>
    <t>FM</t>
  </si>
  <si>
    <t>FSM</t>
  </si>
  <si>
    <t>Moldova (the Republic of)</t>
  </si>
  <si>
    <t>MD</t>
  </si>
  <si>
    <t>MDA</t>
  </si>
  <si>
    <t>Monaco</t>
  </si>
  <si>
    <t>MC</t>
  </si>
  <si>
    <t>MCO</t>
  </si>
  <si>
    <t>MN</t>
  </si>
  <si>
    <t>MNG</t>
  </si>
  <si>
    <t>Montenegro</t>
  </si>
  <si>
    <t>ME</t>
  </si>
  <si>
    <t>MNE</t>
  </si>
  <si>
    <t>Montserrat</t>
  </si>
  <si>
    <t>MS</t>
  </si>
  <si>
    <t>MSR</t>
  </si>
  <si>
    <t>MA</t>
  </si>
  <si>
    <t>MAR</t>
  </si>
  <si>
    <t>MZ</t>
  </si>
  <si>
    <t>MOZ</t>
  </si>
  <si>
    <t>Myanmar</t>
  </si>
  <si>
    <t>MM</t>
  </si>
  <si>
    <t>MMR</t>
  </si>
  <si>
    <t>NA</t>
  </si>
  <si>
    <t>NAM</t>
  </si>
  <si>
    <t>Nauru</t>
  </si>
  <si>
    <t>NR</t>
  </si>
  <si>
    <t>NRU</t>
  </si>
  <si>
    <t>NP</t>
  </si>
  <si>
    <t>NPL</t>
  </si>
  <si>
    <t>Netherlands (the)</t>
  </si>
  <si>
    <t>NL</t>
  </si>
  <si>
    <t>NLD</t>
  </si>
  <si>
    <t>New Caledonia</t>
  </si>
  <si>
    <t>NC</t>
  </si>
  <si>
    <t>NCL</t>
  </si>
  <si>
    <t>New Zealand</t>
  </si>
  <si>
    <t>NZ</t>
  </si>
  <si>
    <t>NZL</t>
  </si>
  <si>
    <t>NI</t>
  </si>
  <si>
    <t>NIC</t>
  </si>
  <si>
    <t>Niger (the)</t>
  </si>
  <si>
    <t>NE</t>
  </si>
  <si>
    <t>NER</t>
  </si>
  <si>
    <t>NG</t>
  </si>
  <si>
    <t>NGA</t>
  </si>
  <si>
    <t>Niue</t>
  </si>
  <si>
    <t>NU</t>
  </si>
  <si>
    <t>NIU</t>
  </si>
  <si>
    <t>Norfolk Island</t>
  </si>
  <si>
    <t>NF</t>
  </si>
  <si>
    <t>NFK</t>
  </si>
  <si>
    <t>Northern Mariana Islands (the)</t>
  </si>
  <si>
    <t>MP</t>
  </si>
  <si>
    <t>MNP</t>
  </si>
  <si>
    <t>Norway</t>
  </si>
  <si>
    <t>NO</t>
  </si>
  <si>
    <t>NOR</t>
  </si>
  <si>
    <t>Oman</t>
  </si>
  <si>
    <t>OM</t>
  </si>
  <si>
    <t>OMN</t>
  </si>
  <si>
    <t>PK</t>
  </si>
  <si>
    <t>PAK</t>
  </si>
  <si>
    <t>Palau</t>
  </si>
  <si>
    <t>PW</t>
  </si>
  <si>
    <t>PLW</t>
  </si>
  <si>
    <t>Palestine, State of</t>
  </si>
  <si>
    <t>PS</t>
  </si>
  <si>
    <t>PSE</t>
  </si>
  <si>
    <t>PA</t>
  </si>
  <si>
    <t>PAN</t>
  </si>
  <si>
    <t>Papua New Guinea</t>
  </si>
  <si>
    <t>PG</t>
  </si>
  <si>
    <t>PNG</t>
  </si>
  <si>
    <t>PY</t>
  </si>
  <si>
    <t>PRY</t>
  </si>
  <si>
    <t>PE</t>
  </si>
  <si>
    <t>PER</t>
  </si>
  <si>
    <t>Philippines (the)</t>
  </si>
  <si>
    <t>PH</t>
  </si>
  <si>
    <t>PHL</t>
  </si>
  <si>
    <t>Pitcairn</t>
  </si>
  <si>
    <t>PN</t>
  </si>
  <si>
    <t>PCN</t>
  </si>
  <si>
    <t>Poland</t>
  </si>
  <si>
    <t>PL</t>
  </si>
  <si>
    <t>POL</t>
  </si>
  <si>
    <t>Portugal</t>
  </si>
  <si>
    <t>PT</t>
  </si>
  <si>
    <t>PRT</t>
  </si>
  <si>
    <t>Puerto Rico</t>
  </si>
  <si>
    <t>PR</t>
  </si>
  <si>
    <t>PRI</t>
  </si>
  <si>
    <t>Qatar</t>
  </si>
  <si>
    <t>QA</t>
  </si>
  <si>
    <t>QAT</t>
  </si>
  <si>
    <t>Republic of North Macedonia</t>
  </si>
  <si>
    <t>MK</t>
  </si>
  <si>
    <t>MKD</t>
  </si>
  <si>
    <t>Romania</t>
  </si>
  <si>
    <t>RO</t>
  </si>
  <si>
    <t>ROU</t>
  </si>
  <si>
    <t>Russian Federation (the)</t>
  </si>
  <si>
    <t>RU</t>
  </si>
  <si>
    <t>RUS</t>
  </si>
  <si>
    <t>RW</t>
  </si>
  <si>
    <t>RWA</t>
  </si>
  <si>
    <t>Réunion</t>
  </si>
  <si>
    <t>RE</t>
  </si>
  <si>
    <t>REU</t>
  </si>
  <si>
    <t>Saint Barthélemy</t>
  </si>
  <si>
    <t>BL</t>
  </si>
  <si>
    <t>BLM</t>
  </si>
  <si>
    <t>Saint Helena, Ascension and Tristan da Cunha</t>
  </si>
  <si>
    <t>SH</t>
  </si>
  <si>
    <t>SHN</t>
  </si>
  <si>
    <t>Saint Kitts and Nevis</t>
  </si>
  <si>
    <t>KN</t>
  </si>
  <si>
    <t>KNA</t>
  </si>
  <si>
    <t>Saint Lucia</t>
  </si>
  <si>
    <t>LC</t>
  </si>
  <si>
    <t>LCA</t>
  </si>
  <si>
    <t>Saint Martin (French part)</t>
  </si>
  <si>
    <t>MF</t>
  </si>
  <si>
    <t>MAF</t>
  </si>
  <si>
    <t>Saint Pierre and Miquelon</t>
  </si>
  <si>
    <t>PM</t>
  </si>
  <si>
    <t>SPM</t>
  </si>
  <si>
    <t>Saint Vincent and the Grenadines</t>
  </si>
  <si>
    <t>VC</t>
  </si>
  <si>
    <t>VCT</t>
  </si>
  <si>
    <t>Samoa</t>
  </si>
  <si>
    <t>WS</t>
  </si>
  <si>
    <t>WSM</t>
  </si>
  <si>
    <t>San Marino</t>
  </si>
  <si>
    <t>SM</t>
  </si>
  <si>
    <t>SMR</t>
  </si>
  <si>
    <t>Sao Tome and Principe</t>
  </si>
  <si>
    <t>ST</t>
  </si>
  <si>
    <t>STP</t>
  </si>
  <si>
    <t>Saudi Arabia</t>
  </si>
  <si>
    <t>SA</t>
  </si>
  <si>
    <t>SAU</t>
  </si>
  <si>
    <t>SN</t>
  </si>
  <si>
    <t>SEN</t>
  </si>
  <si>
    <t>Serbia</t>
  </si>
  <si>
    <t>RS</t>
  </si>
  <si>
    <t>SRB</t>
  </si>
  <si>
    <t>Seychelles</t>
  </si>
  <si>
    <t>SC</t>
  </si>
  <si>
    <t>SYC</t>
  </si>
  <si>
    <t>Sierra Leone</t>
  </si>
  <si>
    <t>SL</t>
  </si>
  <si>
    <t>SLE</t>
  </si>
  <si>
    <t>Singapore</t>
  </si>
  <si>
    <t>SG</t>
  </si>
  <si>
    <t>SGP</t>
  </si>
  <si>
    <t>Sint Maarten (Dutch part)</t>
  </si>
  <si>
    <t>SX</t>
  </si>
  <si>
    <t>SXM</t>
  </si>
  <si>
    <t>Slovakia</t>
  </si>
  <si>
    <t>SK</t>
  </si>
  <si>
    <t>SVK</t>
  </si>
  <si>
    <t>Slovenia</t>
  </si>
  <si>
    <t>SI</t>
  </si>
  <si>
    <t>SVN</t>
  </si>
  <si>
    <t>Solomon Islands</t>
  </si>
  <si>
    <t>SB</t>
  </si>
  <si>
    <t>SLB</t>
  </si>
  <si>
    <t>Somalia</t>
  </si>
  <si>
    <t>SO</t>
  </si>
  <si>
    <t>SOM</t>
  </si>
  <si>
    <t>ZA</t>
  </si>
  <si>
    <t>ZAF</t>
  </si>
  <si>
    <t>South Georgia and the South Sandwich Islands</t>
  </si>
  <si>
    <t>GS</t>
  </si>
  <si>
    <t>SGS</t>
  </si>
  <si>
    <t>South Sudan</t>
  </si>
  <si>
    <t>SS</t>
  </si>
  <si>
    <t>SSD</t>
  </si>
  <si>
    <t>Spain</t>
  </si>
  <si>
    <t>ES</t>
  </si>
  <si>
    <t>ESP</t>
  </si>
  <si>
    <t>LK</t>
  </si>
  <si>
    <t>LKA</t>
  </si>
  <si>
    <t>Sudan (the)</t>
  </si>
  <si>
    <t>SD</t>
  </si>
  <si>
    <t>SDN</t>
  </si>
  <si>
    <t>Suriname</t>
  </si>
  <si>
    <t>SR</t>
  </si>
  <si>
    <t>SUR</t>
  </si>
  <si>
    <t>Svalbard and Jan Mayen</t>
  </si>
  <si>
    <t>SJ</t>
  </si>
  <si>
    <t>SJM</t>
  </si>
  <si>
    <t>Sweden</t>
  </si>
  <si>
    <t>SE</t>
  </si>
  <si>
    <t>SWE</t>
  </si>
  <si>
    <t>Switzerland</t>
  </si>
  <si>
    <t>CH</t>
  </si>
  <si>
    <t>CHE</t>
  </si>
  <si>
    <t>Syrian Arab Republic</t>
  </si>
  <si>
    <t>SY</t>
  </si>
  <si>
    <t>SYR</t>
  </si>
  <si>
    <t>Taiwan (Province of China)</t>
  </si>
  <si>
    <t>TW</t>
  </si>
  <si>
    <t>TWN</t>
  </si>
  <si>
    <t>Tajikistan</t>
  </si>
  <si>
    <t>TJ</t>
  </si>
  <si>
    <t>TJK</t>
  </si>
  <si>
    <t>Tanzania, United Republic of</t>
  </si>
  <si>
    <t>TZ</t>
  </si>
  <si>
    <t>TZA</t>
  </si>
  <si>
    <t>TH</t>
  </si>
  <si>
    <t>THA</t>
  </si>
  <si>
    <t>Timor-Leste</t>
  </si>
  <si>
    <t>TL</t>
  </si>
  <si>
    <t>TLS</t>
  </si>
  <si>
    <t>TG</t>
  </si>
  <si>
    <t>TGO</t>
  </si>
  <si>
    <t>Tokelau</t>
  </si>
  <si>
    <t>TK</t>
  </si>
  <si>
    <t>TKL</t>
  </si>
  <si>
    <t>Tonga</t>
  </si>
  <si>
    <t>TO</t>
  </si>
  <si>
    <t>TON</t>
  </si>
  <si>
    <t>Trinidad and Tobago</t>
  </si>
  <si>
    <t>TT</t>
  </si>
  <si>
    <t>TTO</t>
  </si>
  <si>
    <t>TN</t>
  </si>
  <si>
    <t>TUN</t>
  </si>
  <si>
    <t>Turkey</t>
  </si>
  <si>
    <t>TR</t>
  </si>
  <si>
    <t>TUR</t>
  </si>
  <si>
    <t>Turkmenistan</t>
  </si>
  <si>
    <t>TM</t>
  </si>
  <si>
    <t>TKM</t>
  </si>
  <si>
    <t>Turks and Caicos Islands (the)</t>
  </si>
  <si>
    <t>TC</t>
  </si>
  <si>
    <t>TCA</t>
  </si>
  <si>
    <t>Tuvalu</t>
  </si>
  <si>
    <t>TV</t>
  </si>
  <si>
    <t>TUV</t>
  </si>
  <si>
    <t>UG</t>
  </si>
  <si>
    <t>UGA</t>
  </si>
  <si>
    <t>Ukraine</t>
  </si>
  <si>
    <t>UA</t>
  </si>
  <si>
    <t>UKR</t>
  </si>
  <si>
    <t>United Arab Emirates (the)</t>
  </si>
  <si>
    <t>AE</t>
  </si>
  <si>
    <t>ARE</t>
  </si>
  <si>
    <t>United Kingdom of Great Britain and Northern Ireland (the)</t>
  </si>
  <si>
    <t>GB</t>
  </si>
  <si>
    <t>GBR</t>
  </si>
  <si>
    <t>United States Minor Outlying Islands (the)</t>
  </si>
  <si>
    <t>UM</t>
  </si>
  <si>
    <t>UMI</t>
  </si>
  <si>
    <t>United States of America (the)</t>
  </si>
  <si>
    <t>US</t>
  </si>
  <si>
    <t>USA</t>
  </si>
  <si>
    <t>UY</t>
  </si>
  <si>
    <t>URY</t>
  </si>
  <si>
    <t>Uzbekistan</t>
  </si>
  <si>
    <t>UZ</t>
  </si>
  <si>
    <t>UZB</t>
  </si>
  <si>
    <t>Vanuatu</t>
  </si>
  <si>
    <t>VU</t>
  </si>
  <si>
    <t>VUT</t>
  </si>
  <si>
    <t>Venezuela (Bolivarian Republic of)</t>
  </si>
  <si>
    <t>VE</t>
  </si>
  <si>
    <t>VEN</t>
  </si>
  <si>
    <t>Viet Nam</t>
  </si>
  <si>
    <t>VN</t>
  </si>
  <si>
    <t>VNM</t>
  </si>
  <si>
    <t>Virgin Islands (British)</t>
  </si>
  <si>
    <t>VG</t>
  </si>
  <si>
    <t>VGB</t>
  </si>
  <si>
    <t>Virgin Islands (U.S.)</t>
  </si>
  <si>
    <t>VI</t>
  </si>
  <si>
    <t>VIR</t>
  </si>
  <si>
    <t>Wallis and Futuna</t>
  </si>
  <si>
    <t>WF</t>
  </si>
  <si>
    <t>WLF</t>
  </si>
  <si>
    <t>Western Sahara</t>
  </si>
  <si>
    <t>EH</t>
  </si>
  <si>
    <t>ESH</t>
  </si>
  <si>
    <t>Yemen</t>
  </si>
  <si>
    <t>YE</t>
  </si>
  <si>
    <t>YEM</t>
  </si>
  <si>
    <t>ZM</t>
  </si>
  <si>
    <t>ZMB</t>
  </si>
  <si>
    <t>ZW</t>
  </si>
  <si>
    <t>ZWE</t>
  </si>
  <si>
    <t>Åland Islands</t>
  </si>
  <si>
    <t>AX</t>
  </si>
  <si>
    <t>ALA</t>
  </si>
  <si>
    <t>Country code</t>
  </si>
  <si>
    <t>Year</t>
  </si>
  <si>
    <t>Source</t>
  </si>
  <si>
    <t>Unit of measurement</t>
  </si>
  <si>
    <t>Value</t>
  </si>
  <si>
    <t>Thousands</t>
  </si>
  <si>
    <t>United Nations</t>
  </si>
  <si>
    <t>Population (thousands)</t>
  </si>
  <si>
    <t>(Thousands)</t>
  </si>
  <si>
    <t>(Thousands</t>
  </si>
  <si>
    <t>1.3 Percentage poor</t>
  </si>
  <si>
    <t>Pew Research</t>
  </si>
  <si>
    <t>Percentage</t>
  </si>
  <si>
    <t>https://www.pewresearch.org/global/interactives/global-population-by-income/</t>
  </si>
  <si>
    <t xml:space="preserve">Percentage poor within population </t>
  </si>
  <si>
    <t>% of population</t>
  </si>
  <si>
    <t>No Data</t>
  </si>
  <si>
    <t xml:space="preserve"> 1.4 Percentage low Income</t>
  </si>
  <si>
    <t xml:space="preserve">Percentage low income within population </t>
  </si>
  <si>
    <t xml:space="preserve"> 1.5 Percentage middle income</t>
  </si>
  <si>
    <t xml:space="preserve">Percentage middle income within population </t>
  </si>
  <si>
    <t xml:space="preserve"> 1.6 GDP per capita</t>
  </si>
  <si>
    <t>World Bank</t>
  </si>
  <si>
    <t>USD</t>
  </si>
  <si>
    <t xml:space="preserve"> 1.7 Average life expectancy</t>
  </si>
  <si>
    <t>https://www.who.int/data/gho/data/indicators/indicator-details/GHO/life-expectancy-at-birth-(years)</t>
  </si>
  <si>
    <t>years</t>
  </si>
  <si>
    <t>WHO</t>
  </si>
  <si>
    <t>Years</t>
  </si>
  <si>
    <t>https://apps.who.int/gho/data/view.main.SDG2016LEXv?lang=en</t>
  </si>
  <si>
    <t>(Years)</t>
  </si>
  <si>
    <t>https://www.who.int/gho/mortality_burden_disease/life_tables/situation_trends/en/</t>
  </si>
  <si>
    <t xml:space="preserve"> 1.8 Adult literacy rate</t>
  </si>
  <si>
    <t>Latest data available was 2018</t>
  </si>
  <si>
    <t>Latest data 2015</t>
  </si>
  <si>
    <t>Latest data 2018</t>
  </si>
  <si>
    <t>Latest data 2017</t>
  </si>
  <si>
    <t>https://data.worldbank.org/indicator/SE.ADT.LITR.ZS?end=2018&amp;locations=CI&amp;start=2018&amp;view=bar</t>
  </si>
  <si>
    <t>(% of people ages 15 and above)</t>
  </si>
  <si>
    <t>https://data.worldbank.org/indicator/SE.ADT.LITR.ZS?end=2018&amp;start=2018&amp;view=bar</t>
  </si>
  <si>
    <t>https://data.worldbank.org/indicator/SE.ADT.LITR.ZS?end=2018&amp;locations=GH&amp;start=2018&amp;view=bar</t>
  </si>
  <si>
    <t xml:space="preserve"> 1.9 % population living in rural areas</t>
  </si>
  <si>
    <t>https://data.worldbank.org/indicator/SP.RUR.TOTL.ZS?end=2018&amp;locations=CI&amp;start=2018&amp;view=bar</t>
  </si>
  <si>
    <t>(% of total population)</t>
  </si>
  <si>
    <t>https://data.worldbank.org/indicator/SP.RUR.TOTL.ZS?end=2018&amp;start=2018&amp;view=bar</t>
  </si>
  <si>
    <t>https://data.worldbank.org/indicator/SP.RUR.TOTL.ZS?end=2018&amp;locations=GH&amp;start=2018&amp;view=bar</t>
  </si>
  <si>
    <t>1.1 Mobile-cellular telephone subscriptions per 100 inhabitants</t>
  </si>
  <si>
    <t>ITU</t>
  </si>
  <si>
    <t>Sub. Per 100</t>
  </si>
  <si>
    <t>Number of Mobile-cellular telephone subscriptions per 100 inhabitants</t>
  </si>
  <si>
    <t>Per 100 inhabitants</t>
  </si>
  <si>
    <t>1.11 Percentage of Individuals using the Internet</t>
  </si>
  <si>
    <t>1.12 Ease of doing business</t>
  </si>
  <si>
    <t>Doing Business Score</t>
  </si>
  <si>
    <t xml:space="preserve">	60</t>
  </si>
  <si>
    <t>2.1 % adult population with account at financial institution</t>
  </si>
  <si>
    <t>https://globalfindex.worldbank.org/#data_sec_focus</t>
  </si>
  <si>
    <t xml:space="preserve">Account ownership at a financial institution or with a mobile-money-service provider (% of population ages 15+) </t>
  </si>
  <si>
    <t>% of adult population</t>
  </si>
  <si>
    <t>2.2 % men with account at financial institution</t>
  </si>
  <si>
    <t>percent of men with account at financial institution</t>
  </si>
  <si>
    <t>% of adult male population</t>
  </si>
  <si>
    <t>2.3 % women with account at financial institution</t>
  </si>
  <si>
    <t>financial institution or mobile money account</t>
  </si>
  <si>
    <t>https://data.worldbank.org/indicator/FX.OWN.TOTL.FE.ZS?end=2017&amp;start=2017&amp;view=bar</t>
  </si>
  <si>
    <t>Account ownership at a financial institution or with a mobile-money-service provider, female (% of population ages 15+)</t>
  </si>
  <si>
    <t>% of adult female population</t>
  </si>
  <si>
    <t xml:space="preserve">financial institution or mobile money account </t>
  </si>
  <si>
    <t xml:space="preserve">2.4 % adult population with mobile money account </t>
  </si>
  <si>
    <t>na</t>
  </si>
  <si>
    <t>no available data</t>
  </si>
  <si>
    <t xml:space="preserve">% adult population with mobile money account </t>
  </si>
  <si>
    <t>2.5 % men with mobile money account</t>
  </si>
  <si>
    <t>% of men with mobile money Account</t>
  </si>
  <si>
    <t>2.6 % women with mobile money account</t>
  </si>
  <si>
    <t>% of women with mobile money Account</t>
  </si>
  <si>
    <t>2.7 % women who borrowed money in previous year from financial institution</t>
  </si>
  <si>
    <t>no available info</t>
  </si>
  <si>
    <t>% of women who borrowed money in previous year from financial institution</t>
  </si>
  <si>
    <t>2.8 % men who borrowed money in previous year from financial institution</t>
  </si>
  <si>
    <t>percent of men who borrowed money in previous year from financial institution</t>
  </si>
  <si>
    <t>3.1 Insurance Penetration</t>
  </si>
  <si>
    <t>Swiss Re Institute</t>
  </si>
  <si>
    <t>https://www.sigma-explorer.com/index.html</t>
  </si>
  <si>
    <t>Insurance Penetration, Premiums as a % of GDP</t>
  </si>
  <si>
    <t>3.2 Insurance Density</t>
  </si>
  <si>
    <t>premiums per captia, USD</t>
  </si>
  <si>
    <t>Insurance density (Total), premiums per capita, in USD</t>
  </si>
  <si>
    <t>3.3 Total DWP life (USD)</t>
  </si>
  <si>
    <t>USD m</t>
  </si>
  <si>
    <t>USD BIllions</t>
  </si>
  <si>
    <t>$0.31 B</t>
  </si>
  <si>
    <t>USD Billions</t>
  </si>
  <si>
    <t>$0.55 B</t>
  </si>
  <si>
    <t>$0.01 B</t>
  </si>
  <si>
    <t>$0.11 B</t>
  </si>
  <si>
    <t>$38.48 B</t>
  </si>
  <si>
    <t>$0.05 B</t>
  </si>
  <si>
    <t>$0.46 B</t>
  </si>
  <si>
    <t>3.4 Total DWP non-life (USD)</t>
  </si>
  <si>
    <t>$0.47 B</t>
  </si>
  <si>
    <t>$0.67 B</t>
  </si>
  <si>
    <t>$0.2 B</t>
  </si>
  <si>
    <t>$9.79 B</t>
  </si>
  <si>
    <t>$0.26 B</t>
  </si>
  <si>
    <t>$0.28 B</t>
  </si>
  <si>
    <t>3.5 Actuaries per 100,000 population</t>
  </si>
  <si>
    <t>https://www.actuaries.org/iaa/IAA/About_the_IAA/Membership/Full_Member/IAA/Membership_Directory/Full_Members.aspx</t>
  </si>
  <si>
    <t>no info</t>
  </si>
  <si>
    <t>2018(12/31)</t>
  </si>
  <si>
    <t xml:space="preserve">International Actuarial Association </t>
  </si>
  <si>
    <t>https://www.actuaries.org/iaa/IAA/About_the_IAA/Membership/Full_Member/IAA/Membership_Directory/Full_Members.aspx   and https://data.worldbank.org/indicator/SP.POP.TOTL?end=2018&amp;locations=EG&amp;start=2018&amp;view=bar</t>
  </si>
  <si>
    <t>Value calculated by number of acutaries a country has / (population/100000)</t>
  </si>
  <si>
    <t>2019(12/31)</t>
  </si>
  <si>
    <t>International Actuarial Association</t>
  </si>
  <si>
    <t xml:space="preserve">https://www.actuaries.org/iaa/IAA/About_the_IAA/Membership/Full_Member/IAA/Membership_Directory/Full_Members.aspx and  https://data.worldbank.org/indicator/SP.POP.TOTL?end=2018&amp;locations=KE&amp;start=2018&amp;view=bar </t>
  </si>
  <si>
    <t>https://www.actuaries.org/iaa/IAA/About_the_IAA/Membership/Full_Member/IAA/Membership_Directory/Full_Members.aspx and https://data.worldbank.org/indicator/SP.POP.TOTL?end=2018&amp;locations=MA&amp;start=2018&amp;view=bar</t>
  </si>
  <si>
    <t># of Actuarial Society Members per 100,000 population</t>
  </si>
  <si>
    <t>https://www.actuaries.digital/2017/02/23/the-actuarial-profession-in-zimbabwe/</t>
  </si>
  <si>
    <t>https://www.actuaries.org/iaa/AssociationProfile?ID=172191                                                                                                         https://www.facebook.com/prudentialzm/photos/are-you-an-actuary-discussing-employment-opportunities-in-the-insurance-sector-p/509363442828239/            https://data.worldbank.org/indicator/SP.POP.TOTL?end=2018&amp;locations=EG&amp;start=2018&amp;view=bar</t>
  </si>
  <si>
    <t>Prudential had 7 actuaries working in Zambia in 2018</t>
  </si>
  <si>
    <t>3.6 Total GWP life</t>
  </si>
  <si>
    <t>https://stats.oecd.org/Index.aspx?DataSetCode=PT5</t>
  </si>
  <si>
    <t>USD Millions</t>
  </si>
  <si>
    <t>Allianz</t>
  </si>
  <si>
    <t>EUR millions</t>
  </si>
  <si>
    <t>https://www.allianz.com/en/economic_research/research-data/global-insurance-map.html</t>
  </si>
  <si>
    <t>Euros</t>
  </si>
  <si>
    <t>https://dataportal.opendataforafrica.org/AFDBFP2016/african-financial-sector-database-2016?country=1000280-morocco</t>
  </si>
  <si>
    <t>https://dataportal.opendataforafrica.org/lcscosd/african-financial-sector-database</t>
  </si>
  <si>
    <t>https://www.fsdzambia.org/wp-content/uploads/2019/11/Zambia-Insurance-Report.pdf</t>
  </si>
  <si>
    <t>3.7 Total GWP non-life</t>
  </si>
  <si>
    <t>OECD</t>
  </si>
  <si>
    <t>USD millions</t>
  </si>
  <si>
    <t xml:space="preserve">The source used was the most recent data on Total GWP non life that i was able to find </t>
  </si>
  <si>
    <t>https://s3-us-west-2.amazonaws.com/backupsqlvis/docs/Non-Life%20Insurance201812.pdf</t>
  </si>
  <si>
    <t>PPP/unit population</t>
  </si>
  <si>
    <t xml:space="preserve">International Monetary Fund, World Economic Outlook Database, April 2020 (GDP); https://population.un.org/wpp/Download/Standard/Population/ (Population) </t>
  </si>
  <si>
    <t xml:space="preserve">IMF (GDP); UN (Population)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</si>
</sst>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(* #,##0.00_);_(* \(#,##0.00\);_(* &quot;-&quot;??_);_(@_)"/>
    <numFmt numFmtId="164" formatCode="0.0"/>
    <numFmt numFmtId="165" formatCode="_-* #,##0_-;\-* #,##0_-;_-* &quot;-&quot;??_-;_-@_-"/>
    <numFmt numFmtId="166" formatCode="0.0%"/>
    <numFmt numFmtId="167" formatCode="#,##0.0"/>
    <numFmt numFmtId="168" formatCode="#,##0.000"/>
  </numFmts>
  <fonts count="10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Verdana"/>
      <family val="2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 (Body)_x0000_"/>
    </font>
    <font>
      <b/>
      <sz val="12"/>
      <color theme="1"/>
      <name val="Calibri (Body)_x0000_"/>
    </font>
    <font>
      <strike/>
      <sz val="12"/>
      <color theme="1"/>
      <name val="Calibri (Body)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4" fillId="0" borderId="0" applyNumberFormat="0" applyFill="0" applyBorder="0" applyAlignment="0" applyProtection="0"/>
    <xf numFmtId="0" fontId="5" fillId="0" borderId="0"/>
    <xf numFmtId="43" fontId="5" fillId="0" borderId="0" applyFont="0" applyFill="0" applyBorder="0" applyAlignment="0" applyProtection="0"/>
    <xf numFmtId="9" fontId="5" fillId="0" borderId="0" applyFont="0" applyFill="0" applyBorder="0" applyAlignment="0" applyProtection="0"/>
  </cellStyleXfs>
  <cellXfs count="141">
    <xf numFmtId="0" fontId="0" fillId="0" borderId="0" xfId="0"/>
    <xf numFmtId="0" fontId="2" fillId="0" borderId="0" xfId="0" applyFont="1"/>
    <xf numFmtId="0" fontId="2" fillId="2" borderId="7" xfId="0" applyFont="1" applyFill="1" applyBorder="1" applyAlignment="1">
      <alignment horizontal="center" vertical="center"/>
    </xf>
    <xf numFmtId="0" fontId="2" fillId="3" borderId="5" xfId="0" applyFont="1" applyFill="1" applyBorder="1"/>
    <xf numFmtId="0" fontId="2" fillId="3" borderId="8" xfId="0" applyFont="1" applyFill="1" applyBorder="1"/>
    <xf numFmtId="0" fontId="2" fillId="3" borderId="7" xfId="0" applyFont="1" applyFill="1" applyBorder="1"/>
    <xf numFmtId="0" fontId="0" fillId="3" borderId="6" xfId="0" applyFill="1" applyBorder="1" applyAlignment="1">
      <alignment wrapText="1"/>
    </xf>
    <xf numFmtId="164" fontId="0" fillId="0" borderId="5" xfId="0" applyNumberFormat="1" applyBorder="1"/>
    <xf numFmtId="0" fontId="0" fillId="0" borderId="8" xfId="0" applyBorder="1"/>
    <xf numFmtId="0" fontId="0" fillId="0" borderId="7" xfId="0" applyBorder="1"/>
    <xf numFmtId="0" fontId="0" fillId="0" borderId="6" xfId="0" applyBorder="1" applyAlignment="1">
      <alignment wrapText="1"/>
    </xf>
    <xf numFmtId="2" fontId="0" fillId="0" borderId="5" xfId="0" applyNumberFormat="1" applyBorder="1"/>
    <xf numFmtId="1" fontId="2" fillId="3" borderId="5" xfId="0" applyNumberFormat="1" applyFont="1" applyFill="1" applyBorder="1"/>
    <xf numFmtId="0" fontId="0" fillId="0" borderId="8" xfId="0" applyBorder="1" applyAlignment="1">
      <alignment wrapText="1"/>
    </xf>
    <xf numFmtId="0" fontId="0" fillId="0" borderId="5" xfId="0" applyBorder="1"/>
    <xf numFmtId="0" fontId="1" fillId="4" borderId="0" xfId="0" applyFont="1" applyFill="1"/>
    <xf numFmtId="0" fontId="2" fillId="5" borderId="0" xfId="0" applyFont="1" applyFill="1"/>
    <xf numFmtId="0" fontId="0" fillId="0" borderId="0" xfId="0" applyFill="1" applyBorder="1"/>
    <xf numFmtId="0" fontId="6" fillId="0" borderId="0" xfId="3" applyFont="1"/>
    <xf numFmtId="0" fontId="7" fillId="8" borderId="5" xfId="3" applyFont="1" applyFill="1" applyBorder="1" applyAlignment="1">
      <alignment wrapText="1"/>
    </xf>
    <xf numFmtId="0" fontId="7" fillId="8" borderId="7" xfId="3" applyFont="1" applyFill="1" applyBorder="1" applyAlignment="1">
      <alignment wrapText="1"/>
    </xf>
    <xf numFmtId="0" fontId="7" fillId="6" borderId="7" xfId="3" applyFont="1" applyFill="1" applyBorder="1" applyAlignment="1">
      <alignment wrapText="1"/>
    </xf>
    <xf numFmtId="0" fontId="7" fillId="6" borderId="7" xfId="3" applyFont="1" applyFill="1" applyBorder="1"/>
    <xf numFmtId="0" fontId="7" fillId="7" borderId="7" xfId="3" applyFont="1" applyFill="1" applyBorder="1" applyAlignment="1">
      <alignment wrapText="1"/>
    </xf>
    <xf numFmtId="0" fontId="7" fillId="7" borderId="7" xfId="3" applyFont="1" applyFill="1" applyBorder="1"/>
    <xf numFmtId="0" fontId="7" fillId="5" borderId="3" xfId="3" applyFont="1" applyFill="1" applyBorder="1" applyAlignment="1">
      <alignment wrapText="1"/>
    </xf>
    <xf numFmtId="0" fontId="7" fillId="5" borderId="3" xfId="3" applyFont="1" applyFill="1" applyBorder="1"/>
    <xf numFmtId="0" fontId="7" fillId="5" borderId="7" xfId="3" applyFont="1" applyFill="1" applyBorder="1"/>
    <xf numFmtId="0" fontId="6" fillId="6" borderId="9" xfId="3" applyFont="1" applyFill="1" applyBorder="1"/>
    <xf numFmtId="0" fontId="6" fillId="6" borderId="1" xfId="3" applyFont="1" applyFill="1" applyBorder="1"/>
    <xf numFmtId="0" fontId="6" fillId="6" borderId="0" xfId="3" applyFont="1" applyFill="1"/>
    <xf numFmtId="0" fontId="6" fillId="5" borderId="9" xfId="3" applyFont="1" applyFill="1" applyBorder="1"/>
    <xf numFmtId="0" fontId="6" fillId="5" borderId="1" xfId="3" applyFont="1" applyFill="1" applyBorder="1"/>
    <xf numFmtId="0" fontId="6" fillId="6" borderId="10" xfId="3" applyFont="1" applyFill="1" applyBorder="1"/>
    <xf numFmtId="0" fontId="6" fillId="6" borderId="2" xfId="3" applyFont="1" applyFill="1" applyBorder="1"/>
    <xf numFmtId="0" fontId="6" fillId="7" borderId="10" xfId="3" applyFont="1" applyFill="1" applyBorder="1"/>
    <xf numFmtId="0" fontId="6" fillId="7" borderId="2" xfId="3" applyFont="1" applyFill="1" applyBorder="1"/>
    <xf numFmtId="0" fontId="6" fillId="5" borderId="10" xfId="3" applyFont="1" applyFill="1" applyBorder="1"/>
    <xf numFmtId="0" fontId="6" fillId="5" borderId="2" xfId="3" applyFont="1" applyFill="1" applyBorder="1"/>
    <xf numFmtId="0" fontId="7" fillId="8" borderId="7" xfId="3" applyFont="1" applyFill="1" applyBorder="1"/>
    <xf numFmtId="0" fontId="6" fillId="8" borderId="7" xfId="3" applyFont="1" applyFill="1" applyBorder="1"/>
    <xf numFmtId="0" fontId="7" fillId="8" borderId="1" xfId="3" applyFont="1" applyFill="1" applyBorder="1"/>
    <xf numFmtId="0" fontId="7" fillId="8" borderId="9" xfId="3" applyFont="1" applyFill="1" applyBorder="1"/>
    <xf numFmtId="0" fontId="6" fillId="0" borderId="1" xfId="3" applyFont="1" applyBorder="1"/>
    <xf numFmtId="0" fontId="7" fillId="8" borderId="10" xfId="3" applyFont="1" applyFill="1" applyBorder="1"/>
    <xf numFmtId="0" fontId="6" fillId="0" borderId="2" xfId="3" applyFont="1" applyBorder="1"/>
    <xf numFmtId="0" fontId="7" fillId="8" borderId="5" xfId="3" applyFont="1" applyFill="1" applyBorder="1"/>
    <xf numFmtId="0" fontId="7" fillId="0" borderId="7" xfId="3" applyFont="1" applyBorder="1"/>
    <xf numFmtId="0" fontId="8" fillId="6" borderId="10" xfId="3" applyFont="1" applyFill="1" applyBorder="1"/>
    <xf numFmtId="0" fontId="8" fillId="6" borderId="2" xfId="3" applyFont="1" applyFill="1" applyBorder="1"/>
    <xf numFmtId="0" fontId="8" fillId="7" borderId="10" xfId="3" applyFont="1" applyFill="1" applyBorder="1"/>
    <xf numFmtId="0" fontId="8" fillId="7" borderId="2" xfId="3" applyFont="1" applyFill="1" applyBorder="1"/>
    <xf numFmtId="0" fontId="8" fillId="5" borderId="10" xfId="3" applyFont="1" applyFill="1" applyBorder="1"/>
    <xf numFmtId="0" fontId="8" fillId="5" borderId="2" xfId="3" applyFont="1" applyFill="1" applyBorder="1"/>
    <xf numFmtId="0" fontId="6" fillId="9" borderId="9" xfId="3" applyFont="1" applyFill="1" applyBorder="1"/>
    <xf numFmtId="0" fontId="6" fillId="9" borderId="1" xfId="3" applyFont="1" applyFill="1" applyBorder="1"/>
    <xf numFmtId="0" fontId="6" fillId="9" borderId="10" xfId="3" applyFont="1" applyFill="1" applyBorder="1"/>
    <xf numFmtId="0" fontId="6" fillId="9" borderId="2" xfId="3" applyFont="1" applyFill="1" applyBorder="1"/>
    <xf numFmtId="0" fontId="8" fillId="9" borderId="10" xfId="3" applyFont="1" applyFill="1" applyBorder="1"/>
    <xf numFmtId="0" fontId="8" fillId="9" borderId="2" xfId="3" applyFont="1" applyFill="1" applyBorder="1"/>
    <xf numFmtId="0" fontId="4" fillId="0" borderId="0" xfId="2"/>
    <xf numFmtId="0" fontId="4" fillId="0" borderId="6" xfId="2" applyBorder="1" applyAlignment="1">
      <alignment wrapText="1"/>
    </xf>
    <xf numFmtId="0" fontId="2" fillId="2" borderId="15" xfId="0" applyFont="1" applyFill="1" applyBorder="1" applyAlignment="1">
      <alignment horizontal="center" vertical="center"/>
    </xf>
    <xf numFmtId="0" fontId="0" fillId="0" borderId="6" xfId="0" applyFont="1" applyBorder="1" applyAlignment="1">
      <alignment wrapText="1"/>
    </xf>
    <xf numFmtId="164" fontId="0" fillId="0" borderId="5" xfId="0" applyNumberFormat="1" applyBorder="1" applyAlignment="1">
      <alignment vertical="top"/>
    </xf>
    <xf numFmtId="0" fontId="4" fillId="0" borderId="7" xfId="2" applyBorder="1"/>
    <xf numFmtId="0" fontId="0" fillId="0" borderId="7" xfId="0" applyBorder="1" applyAlignment="1">
      <alignment wrapText="1"/>
    </xf>
    <xf numFmtId="0" fontId="0" fillId="0" borderId="0" xfId="0" applyFill="1"/>
    <xf numFmtId="0" fontId="0" fillId="9" borderId="5" xfId="0" applyFill="1" applyBorder="1"/>
    <xf numFmtId="164" fontId="0" fillId="0" borderId="5" xfId="0" applyNumberFormat="1" applyFill="1" applyBorder="1"/>
    <xf numFmtId="0" fontId="4" fillId="0" borderId="6" xfId="2" applyFill="1" applyBorder="1" applyAlignment="1"/>
    <xf numFmtId="168" fontId="0" fillId="0" borderId="0" xfId="0" applyNumberFormat="1" applyFill="1"/>
    <xf numFmtId="0" fontId="9" fillId="0" borderId="0" xfId="2" applyFont="1" applyFill="1" applyBorder="1" applyAlignment="1"/>
    <xf numFmtId="0" fontId="9" fillId="0" borderId="0" xfId="0" applyFont="1" applyBorder="1"/>
    <xf numFmtId="10" fontId="1" fillId="4" borderId="0" xfId="0" applyNumberFormat="1" applyFont="1" applyFill="1"/>
    <xf numFmtId="10" fontId="2" fillId="5" borderId="0" xfId="0" applyNumberFormat="1" applyFont="1" applyFill="1"/>
    <xf numFmtId="10" fontId="0" fillId="0" borderId="0" xfId="0" applyNumberFormat="1" applyFill="1"/>
    <xf numFmtId="10" fontId="0" fillId="0" borderId="0" xfId="0" applyNumberFormat="1"/>
    <xf numFmtId="0" fontId="4" fillId="0" borderId="6" xfId="2" applyFill="1" applyBorder="1" applyAlignment="1">
      <alignment wrapText="1"/>
    </xf>
    <xf numFmtId="3" fontId="0" fillId="0" borderId="0" xfId="0" applyNumberFormat="1" applyFill="1"/>
    <xf numFmtId="0" fontId="4" fillId="0" borderId="0" xfId="2" applyFill="1"/>
    <xf numFmtId="4" fontId="0" fillId="0" borderId="0" xfId="0" applyNumberFormat="1" applyFill="1"/>
    <xf numFmtId="167" fontId="0" fillId="0" borderId="0" xfId="0" applyNumberFormat="1" applyFill="1"/>
    <xf numFmtId="166" fontId="0" fillId="0" borderId="0" xfId="0" applyNumberFormat="1" applyFill="1"/>
    <xf numFmtId="0" fontId="4" fillId="0" borderId="7" xfId="2" applyFill="1" applyBorder="1"/>
    <xf numFmtId="0" fontId="7" fillId="6" borderId="5" xfId="3" applyFont="1" applyFill="1" applyBorder="1" applyAlignment="1">
      <alignment horizontal="center"/>
    </xf>
    <xf numFmtId="0" fontId="7" fillId="6" borderId="8" xfId="3" applyFont="1" applyFill="1" applyBorder="1" applyAlignment="1">
      <alignment horizontal="center"/>
    </xf>
    <xf numFmtId="0" fontId="7" fillId="6" borderId="6" xfId="3" applyFont="1" applyFill="1" applyBorder="1" applyAlignment="1">
      <alignment horizontal="center"/>
    </xf>
    <xf numFmtId="0" fontId="7" fillId="7" borderId="5" xfId="3" applyFont="1" applyFill="1" applyBorder="1" applyAlignment="1">
      <alignment horizontal="center" wrapText="1"/>
    </xf>
    <xf numFmtId="0" fontId="7" fillId="7" borderId="8" xfId="3" applyFont="1" applyFill="1" applyBorder="1" applyAlignment="1">
      <alignment horizontal="center" wrapText="1"/>
    </xf>
    <xf numFmtId="0" fontId="7" fillId="7" borderId="6" xfId="3" applyFont="1" applyFill="1" applyBorder="1" applyAlignment="1">
      <alignment horizontal="center" wrapText="1"/>
    </xf>
    <xf numFmtId="0" fontId="7" fillId="5" borderId="5" xfId="3" applyFont="1" applyFill="1" applyBorder="1" applyAlignment="1">
      <alignment horizontal="center"/>
    </xf>
    <xf numFmtId="0" fontId="7" fillId="5" borderId="8" xfId="3" applyFont="1" applyFill="1" applyBorder="1" applyAlignment="1">
      <alignment horizontal="center"/>
    </xf>
    <xf numFmtId="0" fontId="7" fillId="5" borderId="6" xfId="3" applyFont="1" applyFill="1" applyBorder="1" applyAlignment="1">
      <alignment horizontal="center"/>
    </xf>
    <xf numFmtId="0" fontId="7" fillId="6" borderId="5" xfId="3" applyFont="1" applyFill="1" applyBorder="1" applyAlignment="1">
      <alignment horizontal="right"/>
    </xf>
    <xf numFmtId="0" fontId="7" fillId="6" borderId="8" xfId="3" applyFont="1" applyFill="1" applyBorder="1" applyAlignment="1">
      <alignment horizontal="right"/>
    </xf>
    <xf numFmtId="0" fontId="7" fillId="6" borderId="6" xfId="3" applyFont="1" applyFill="1" applyBorder="1" applyAlignment="1">
      <alignment horizontal="right"/>
    </xf>
    <xf numFmtId="0" fontId="7" fillId="7" borderId="5" xfId="3" applyFont="1" applyFill="1" applyBorder="1" applyAlignment="1">
      <alignment horizontal="right"/>
    </xf>
    <xf numFmtId="0" fontId="7" fillId="7" borderId="8" xfId="3" applyFont="1" applyFill="1" applyBorder="1" applyAlignment="1">
      <alignment horizontal="right"/>
    </xf>
    <xf numFmtId="0" fontId="7" fillId="7" borderId="6" xfId="3" applyFont="1" applyFill="1" applyBorder="1" applyAlignment="1">
      <alignment horizontal="right"/>
    </xf>
    <xf numFmtId="0" fontId="7" fillId="5" borderId="5" xfId="3" applyFont="1" applyFill="1" applyBorder="1" applyAlignment="1">
      <alignment horizontal="right"/>
    </xf>
    <xf numFmtId="0" fontId="7" fillId="5" borderId="8" xfId="3" applyFont="1" applyFill="1" applyBorder="1" applyAlignment="1">
      <alignment horizontal="right"/>
    </xf>
    <xf numFmtId="0" fontId="7" fillId="5" borderId="6" xfId="3" applyFont="1" applyFill="1" applyBorder="1" applyAlignment="1">
      <alignment horizontal="right"/>
    </xf>
    <xf numFmtId="165" fontId="7" fillId="6" borderId="5" xfId="4" applyNumberFormat="1" applyFont="1" applyFill="1" applyBorder="1" applyAlignment="1">
      <alignment horizontal="right"/>
    </xf>
    <xf numFmtId="165" fontId="7" fillId="6" borderId="8" xfId="4" applyNumberFormat="1" applyFont="1" applyFill="1" applyBorder="1" applyAlignment="1">
      <alignment horizontal="right"/>
    </xf>
    <xf numFmtId="165" fontId="7" fillId="6" borderId="6" xfId="4" applyNumberFormat="1" applyFont="1" applyFill="1" applyBorder="1" applyAlignment="1">
      <alignment horizontal="right"/>
    </xf>
    <xf numFmtId="165" fontId="7" fillId="7" borderId="5" xfId="4" applyNumberFormat="1" applyFont="1" applyFill="1" applyBorder="1" applyAlignment="1">
      <alignment horizontal="right"/>
    </xf>
    <xf numFmtId="165" fontId="7" fillId="7" borderId="8" xfId="4" applyNumberFormat="1" applyFont="1" applyFill="1" applyBorder="1" applyAlignment="1">
      <alignment horizontal="right"/>
    </xf>
    <xf numFmtId="165" fontId="7" fillId="7" borderId="6" xfId="4" applyNumberFormat="1" applyFont="1" applyFill="1" applyBorder="1" applyAlignment="1">
      <alignment horizontal="right"/>
    </xf>
    <xf numFmtId="165" fontId="7" fillId="5" borderId="5" xfId="4" applyNumberFormat="1" applyFont="1" applyFill="1" applyBorder="1" applyAlignment="1">
      <alignment horizontal="right"/>
    </xf>
    <xf numFmtId="165" fontId="7" fillId="5" borderId="8" xfId="4" applyNumberFormat="1" applyFont="1" applyFill="1" applyBorder="1" applyAlignment="1">
      <alignment horizontal="right"/>
    </xf>
    <xf numFmtId="165" fontId="7" fillId="5" borderId="6" xfId="4" applyNumberFormat="1" applyFont="1" applyFill="1" applyBorder="1" applyAlignment="1">
      <alignment horizontal="right"/>
    </xf>
    <xf numFmtId="9" fontId="6" fillId="0" borderId="5" xfId="5" applyFont="1" applyFill="1" applyBorder="1" applyAlignment="1">
      <alignment horizontal="right"/>
    </xf>
    <xf numFmtId="9" fontId="6" fillId="0" borderId="8" xfId="5" applyFont="1" applyFill="1" applyBorder="1" applyAlignment="1">
      <alignment horizontal="right"/>
    </xf>
    <xf numFmtId="9" fontId="6" fillId="0" borderId="6" xfId="5" applyFont="1" applyFill="1" applyBorder="1" applyAlignment="1">
      <alignment horizontal="right"/>
    </xf>
    <xf numFmtId="9" fontId="6" fillId="0" borderId="5" xfId="5" applyFont="1" applyFill="1" applyBorder="1" applyAlignment="1"/>
    <xf numFmtId="9" fontId="6" fillId="0" borderId="8" xfId="5" applyFont="1" applyFill="1" applyBorder="1" applyAlignment="1"/>
    <xf numFmtId="9" fontId="6" fillId="0" borderId="6" xfId="5" applyFont="1" applyFill="1" applyBorder="1" applyAlignment="1"/>
    <xf numFmtId="9" fontId="6" fillId="0" borderId="5" xfId="5" applyFont="1" applyBorder="1" applyAlignment="1">
      <alignment horizontal="right"/>
    </xf>
    <xf numFmtId="9" fontId="6" fillId="0" borderId="8" xfId="5" applyFont="1" applyBorder="1" applyAlignment="1">
      <alignment horizontal="right"/>
    </xf>
    <xf numFmtId="9" fontId="6" fillId="0" borderId="6" xfId="5" applyFont="1" applyBorder="1" applyAlignment="1">
      <alignment horizontal="right"/>
    </xf>
    <xf numFmtId="0" fontId="7" fillId="6" borderId="11" xfId="3" applyFont="1" applyFill="1" applyBorder="1" applyAlignment="1">
      <alignment horizontal="center"/>
    </xf>
    <xf numFmtId="0" fontId="7" fillId="6" borderId="4" xfId="3" applyFont="1" applyFill="1" applyBorder="1" applyAlignment="1">
      <alignment horizontal="center"/>
    </xf>
    <xf numFmtId="0" fontId="7" fillId="6" borderId="12" xfId="3" applyFont="1" applyFill="1" applyBorder="1" applyAlignment="1">
      <alignment horizontal="center"/>
    </xf>
    <xf numFmtId="0" fontId="7" fillId="7" borderId="11" xfId="3" applyFont="1" applyFill="1" applyBorder="1" applyAlignment="1">
      <alignment horizontal="center"/>
    </xf>
    <xf numFmtId="0" fontId="7" fillId="7" borderId="4" xfId="3" applyFont="1" applyFill="1" applyBorder="1" applyAlignment="1">
      <alignment horizontal="center"/>
    </xf>
    <xf numFmtId="0" fontId="7" fillId="7" borderId="12" xfId="3" applyFont="1" applyFill="1" applyBorder="1" applyAlignment="1">
      <alignment horizontal="center"/>
    </xf>
    <xf numFmtId="0" fontId="7" fillId="5" borderId="11" xfId="3" applyFont="1" applyFill="1" applyBorder="1" applyAlignment="1">
      <alignment horizontal="center"/>
    </xf>
    <xf numFmtId="0" fontId="7" fillId="5" borderId="4" xfId="3" applyFont="1" applyFill="1" applyBorder="1" applyAlignment="1">
      <alignment horizontal="center"/>
    </xf>
    <xf numFmtId="0" fontId="7" fillId="5" borderId="12" xfId="3" applyFont="1" applyFill="1" applyBorder="1" applyAlignment="1">
      <alignment horizontal="center"/>
    </xf>
    <xf numFmtId="0" fontId="7" fillId="0" borderId="5" xfId="3" applyFont="1" applyBorder="1" applyAlignment="1">
      <alignment horizontal="right"/>
    </xf>
    <xf numFmtId="0" fontId="7" fillId="0" borderId="8" xfId="3" applyFont="1" applyBorder="1" applyAlignment="1">
      <alignment horizontal="right"/>
    </xf>
    <xf numFmtId="0" fontId="7" fillId="0" borderId="6" xfId="3" applyFont="1" applyBorder="1" applyAlignment="1">
      <alignment horizontal="right"/>
    </xf>
    <xf numFmtId="0" fontId="6" fillId="0" borderId="9" xfId="3" applyFont="1" applyBorder="1" applyAlignment="1">
      <alignment horizontal="right"/>
    </xf>
    <xf numFmtId="0" fontId="6" fillId="0" borderId="13" xfId="3" applyFont="1" applyBorder="1" applyAlignment="1">
      <alignment horizontal="right"/>
    </xf>
    <xf numFmtId="0" fontId="6" fillId="0" borderId="14" xfId="3" applyFont="1" applyBorder="1" applyAlignment="1">
      <alignment horizontal="right"/>
    </xf>
    <xf numFmtId="0" fontId="6" fillId="0" borderId="11" xfId="3" applyFont="1" applyBorder="1" applyAlignment="1">
      <alignment horizontal="right"/>
    </xf>
    <xf numFmtId="0" fontId="6" fillId="0" borderId="4" xfId="3" applyFont="1" applyBorder="1" applyAlignment="1">
      <alignment horizontal="right"/>
    </xf>
    <xf numFmtId="0" fontId="6" fillId="0" borderId="12" xfId="3" applyFont="1" applyBorder="1" applyAlignment="1">
      <alignment horizontal="right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</cellXfs>
  <cellStyles count="6">
    <cellStyle name="Comma 2" xfId="4" xr:uid="{E8072B70-4CE2-4CED-8CB8-8C4F8C0B02F3}"/>
    <cellStyle name="Hyperlink" xfId="2" builtinId="8"/>
    <cellStyle name="Normal" xfId="0" builtinId="0"/>
    <cellStyle name="Normal 2" xfId="1" xr:uid="{00000000-0005-0000-0000-000001000000}"/>
    <cellStyle name="Normal 3" xfId="3" xr:uid="{EFB87714-152F-4D68-9CAF-8AF74417C0C9}"/>
    <cellStyle name="Percent 2" xfId="5" xr:uid="{5B699AA7-025C-4790-A986-C95EDA6947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92.168.160.2\MicroInsuranceNetwork\Publications\Landscape%20Study%20&amp;%20WMM\Landscape%202020\Project%20management\External%20collaborators\Landscape%202020_Contact%20database_JM%20v04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tatusComp."/>
      <sheetName val="Africa_Insurers"/>
      <sheetName val="Asia_Insurers"/>
      <sheetName val="LAC_List Of Insurers"/>
      <sheetName val="Brazil"/>
      <sheetName val="Malaysia"/>
      <sheetName val="Country Analysis"/>
      <sheetName val="Sources"/>
      <sheetName val="Graveyard"/>
      <sheetName val="Landscape 2020_Contact databas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opulation.un.org/wpp/Download/Standard/Population/" TargetMode="External"/><Relationship Id="rId13" Type="http://schemas.openxmlformats.org/officeDocument/2006/relationships/hyperlink" Target="https://databank.worldbank.org/source/world-development-indicators" TargetMode="External"/><Relationship Id="rId18" Type="http://schemas.openxmlformats.org/officeDocument/2006/relationships/hyperlink" Target="https://databank.worldbank.org/source/global-financial-inclusion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www.imf.org/external/pubs/ft/weo/2020/01/weodata/weoselgr.aspx" TargetMode="External"/><Relationship Id="rId21" Type="http://schemas.openxmlformats.org/officeDocument/2006/relationships/hyperlink" Target="https://www.sigma-explorer.com/" TargetMode="External"/><Relationship Id="rId7" Type="http://schemas.openxmlformats.org/officeDocument/2006/relationships/hyperlink" Target="http://www.pewglobal.org/interactives/global-population-by-income/" TargetMode="External"/><Relationship Id="rId12" Type="http://schemas.openxmlformats.org/officeDocument/2006/relationships/hyperlink" Target="https://databank.worldbank.org/source/world-development-indicators" TargetMode="External"/><Relationship Id="rId17" Type="http://schemas.openxmlformats.org/officeDocument/2006/relationships/hyperlink" Target="https://databank.worldbank.org/source/global-financial-inclusion" TargetMode="External"/><Relationship Id="rId25" Type="http://schemas.openxmlformats.org/officeDocument/2006/relationships/hyperlink" Target="https://www.itu.int/en/ITU-D/Statistics/Pages/stat/default.aspx" TargetMode="External"/><Relationship Id="rId2" Type="http://schemas.openxmlformats.org/officeDocument/2006/relationships/hyperlink" Target="https://population.un.org/wpp/Download/Standard/Population/" TargetMode="External"/><Relationship Id="rId16" Type="http://schemas.openxmlformats.org/officeDocument/2006/relationships/hyperlink" Target="https://databank.worldbank.org/source/world-development-indicators" TargetMode="External"/><Relationship Id="rId20" Type="http://schemas.openxmlformats.org/officeDocument/2006/relationships/hyperlink" Target="https://www.sigma-explorer.com/" TargetMode="External"/><Relationship Id="rId1" Type="http://schemas.openxmlformats.org/officeDocument/2006/relationships/hyperlink" Target="http://www.pewglobal.org/interactives/global-population-by-income/" TargetMode="External"/><Relationship Id="rId6" Type="http://schemas.openxmlformats.org/officeDocument/2006/relationships/hyperlink" Target="https://www.soa.org/about/members-by-country/%20unless%20there%20is%20a%20better%20source" TargetMode="External"/><Relationship Id="rId11" Type="http://schemas.openxmlformats.org/officeDocument/2006/relationships/hyperlink" Target="https://databank.worldbank.org/source/world-development-indicators" TargetMode="External"/><Relationship Id="rId24" Type="http://schemas.openxmlformats.org/officeDocument/2006/relationships/hyperlink" Target="http://www.pewglobal.org/interactives/global-population-by-income/" TargetMode="External"/><Relationship Id="rId5" Type="http://schemas.openxmlformats.org/officeDocument/2006/relationships/hyperlink" Target="https://databank.worldbank.org/source/world-development-indicators" TargetMode="External"/><Relationship Id="rId15" Type="http://schemas.openxmlformats.org/officeDocument/2006/relationships/hyperlink" Target="https://databank.worldbank.org/source/world-development-indicators" TargetMode="External"/><Relationship Id="rId23" Type="http://schemas.openxmlformats.org/officeDocument/2006/relationships/hyperlink" Target="https://www.doingbusiness.org/en/data/doing-business-score" TargetMode="External"/><Relationship Id="rId10" Type="http://schemas.openxmlformats.org/officeDocument/2006/relationships/hyperlink" Target="https://www.itu.int/en/ITU-D/Statistics/Pages/stat/default.aspx" TargetMode="External"/><Relationship Id="rId19" Type="http://schemas.openxmlformats.org/officeDocument/2006/relationships/hyperlink" Target="https://www.sigma-explorer.com/" TargetMode="External"/><Relationship Id="rId4" Type="http://schemas.openxmlformats.org/officeDocument/2006/relationships/hyperlink" Target="http://www.who.int/gho/mortality_burden_disease/life_tables/situation_trends/en/" TargetMode="External"/><Relationship Id="rId9" Type="http://schemas.openxmlformats.org/officeDocument/2006/relationships/hyperlink" Target="https://databank.worldbank.org/source/world-development-indicators" TargetMode="External"/><Relationship Id="rId14" Type="http://schemas.openxmlformats.org/officeDocument/2006/relationships/hyperlink" Target="https://databank.worldbank.org/source/world-development-indicators" TargetMode="External"/><Relationship Id="rId22" Type="http://schemas.openxmlformats.org/officeDocument/2006/relationships/hyperlink" Target="https://www.sigma-explorer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ban.com/country-codes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https://population.un.org/wpp/Download/Standard/Population/" TargetMode="External"/><Relationship Id="rId7" Type="http://schemas.openxmlformats.org/officeDocument/2006/relationships/hyperlink" Target="https://population.un.org/wpp/Download/Standard/Population/" TargetMode="External"/><Relationship Id="rId2" Type="http://schemas.openxmlformats.org/officeDocument/2006/relationships/hyperlink" Target="https://population.un.org/wpp/Download/Standard/Population/" TargetMode="External"/><Relationship Id="rId1" Type="http://schemas.openxmlformats.org/officeDocument/2006/relationships/hyperlink" Target="https://population.un.org/wpp/Download/Standard/Population/" TargetMode="External"/><Relationship Id="rId6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s://population.un.org/wpp/Download/Standard/Population/" TargetMode="External"/><Relationship Id="rId4" Type="http://schemas.openxmlformats.org/officeDocument/2006/relationships/hyperlink" Target="https://population.un.org/wpp/Download/Standard/Population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population.un.org/wpp/Download/Standard/Population/" TargetMode="External"/><Relationship Id="rId3" Type="http://schemas.openxmlformats.org/officeDocument/2006/relationships/hyperlink" Target="https://population.un.org/wpp/Download/Standard/Population/" TargetMode="External"/><Relationship Id="rId7" Type="http://schemas.openxmlformats.org/officeDocument/2006/relationships/hyperlink" Target="https://population.un.org/wpp/Download/Standard/Population/" TargetMode="External"/><Relationship Id="rId2" Type="http://schemas.openxmlformats.org/officeDocument/2006/relationships/hyperlink" Target="https://population.un.org/wpp/Download/Standard/Population/" TargetMode="External"/><Relationship Id="rId1" Type="http://schemas.openxmlformats.org/officeDocument/2006/relationships/hyperlink" Target="https://population.un.org/wpp/Download/Standard/Population/" TargetMode="External"/><Relationship Id="rId6" Type="http://schemas.openxmlformats.org/officeDocument/2006/relationships/hyperlink" Target="https://population.un.org/wpp/Download/Standard/Population/" TargetMode="External"/><Relationship Id="rId5" Type="http://schemas.openxmlformats.org/officeDocument/2006/relationships/hyperlink" Target="https://population.un.org/wpp/Download/Standard/Population/" TargetMode="External"/><Relationship Id="rId10" Type="http://schemas.openxmlformats.org/officeDocument/2006/relationships/printerSettings" Target="../printerSettings/printerSettings4.bin"/><Relationship Id="rId4" Type="http://schemas.openxmlformats.org/officeDocument/2006/relationships/hyperlink" Target="https://population.un.org/wpp/Download/Standard/Population/" TargetMode="External"/><Relationship Id="rId9" Type="http://schemas.openxmlformats.org/officeDocument/2006/relationships/hyperlink" Target="https://population.un.org/wpp/Download/Standard/Population/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global/interactives/global-population-by-income/" TargetMode="External"/><Relationship Id="rId3" Type="http://schemas.openxmlformats.org/officeDocument/2006/relationships/hyperlink" Target="http://www.pewglobal.org/interactives/global-population-by-income/" TargetMode="External"/><Relationship Id="rId7" Type="http://schemas.openxmlformats.org/officeDocument/2006/relationships/hyperlink" Target="http://www.pewglobal.org/interactives/global-population-by-income/" TargetMode="External"/><Relationship Id="rId2" Type="http://schemas.openxmlformats.org/officeDocument/2006/relationships/hyperlink" Target="http://www.pewglobal.org/interactives/global-population-by-income/" TargetMode="External"/><Relationship Id="rId1" Type="http://schemas.openxmlformats.org/officeDocument/2006/relationships/hyperlink" Target="http://www.pewglobal.org/interactives/global-population-by-income/" TargetMode="External"/><Relationship Id="rId6" Type="http://schemas.openxmlformats.org/officeDocument/2006/relationships/hyperlink" Target="http://www.pewglobal.org/interactives/global-population-by-income/" TargetMode="External"/><Relationship Id="rId11" Type="http://schemas.openxmlformats.org/officeDocument/2006/relationships/hyperlink" Target="https://www.pewresearch.org/global/interactives/global-population-by-income/" TargetMode="External"/><Relationship Id="rId5" Type="http://schemas.openxmlformats.org/officeDocument/2006/relationships/hyperlink" Target="http://www.pewglobal.org/interactives/global-population-by-income/" TargetMode="External"/><Relationship Id="rId10" Type="http://schemas.openxmlformats.org/officeDocument/2006/relationships/hyperlink" Target="https://www.pewresearch.org/global/interactives/global-population-by-income/" TargetMode="External"/><Relationship Id="rId4" Type="http://schemas.openxmlformats.org/officeDocument/2006/relationships/hyperlink" Target="http://www.pewglobal.org/interactives/global-population-by-income/" TargetMode="External"/><Relationship Id="rId9" Type="http://schemas.openxmlformats.org/officeDocument/2006/relationships/hyperlink" Target="https://www.pewresearch.org/global/interactives/global-population-by-income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global/interactives/global-population-by-income/" TargetMode="External"/><Relationship Id="rId3" Type="http://schemas.openxmlformats.org/officeDocument/2006/relationships/hyperlink" Target="https://www.pewresearch.org/global/interactives/global-population-by-income/" TargetMode="External"/><Relationship Id="rId7" Type="http://schemas.openxmlformats.org/officeDocument/2006/relationships/hyperlink" Target="https://www.pewresearch.org/global/interactives/global-population-by-income/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s://www.pewresearch.org/global/interactives/global-population-by-income/" TargetMode="External"/><Relationship Id="rId1" Type="http://schemas.openxmlformats.org/officeDocument/2006/relationships/hyperlink" Target="https://www.pewresearch.org/global/interactives/global-population-by-income/" TargetMode="External"/><Relationship Id="rId6" Type="http://schemas.openxmlformats.org/officeDocument/2006/relationships/hyperlink" Target="https://www.pewresearch.org/global/interactives/global-population-by-income/" TargetMode="External"/><Relationship Id="rId11" Type="http://schemas.openxmlformats.org/officeDocument/2006/relationships/hyperlink" Target="https://www.pewresearch.org/global/interactives/global-population-by-income/" TargetMode="External"/><Relationship Id="rId5" Type="http://schemas.openxmlformats.org/officeDocument/2006/relationships/hyperlink" Target="https://www.pewresearch.org/global/interactives/global-population-by-income/" TargetMode="External"/><Relationship Id="rId10" Type="http://schemas.openxmlformats.org/officeDocument/2006/relationships/hyperlink" Target="https://www.pewresearch.org/global/interactives/global-population-by-income/" TargetMode="External"/><Relationship Id="rId4" Type="http://schemas.openxmlformats.org/officeDocument/2006/relationships/hyperlink" Target="https://www.pewresearch.org/global/interactives/global-population-by-income/" TargetMode="External"/><Relationship Id="rId9" Type="http://schemas.openxmlformats.org/officeDocument/2006/relationships/hyperlink" Target="https://www.pewresearch.org/global/interactives/global-population-by-incom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pewresearch.org/global/interactives/global-population-by-income/" TargetMode="External"/><Relationship Id="rId3" Type="http://schemas.openxmlformats.org/officeDocument/2006/relationships/hyperlink" Target="https://www.pewresearch.org/global/interactives/global-population-by-income/" TargetMode="External"/><Relationship Id="rId7" Type="http://schemas.openxmlformats.org/officeDocument/2006/relationships/hyperlink" Target="https://www.pewresearch.org/global/interactives/global-population-by-income/" TargetMode="External"/><Relationship Id="rId2" Type="http://schemas.openxmlformats.org/officeDocument/2006/relationships/hyperlink" Target="https://www.pewresearch.org/global/interactives/global-population-by-income/" TargetMode="External"/><Relationship Id="rId1" Type="http://schemas.openxmlformats.org/officeDocument/2006/relationships/hyperlink" Target="https://www.pewresearch.org/global/interactives/global-population-by-income/" TargetMode="External"/><Relationship Id="rId6" Type="http://schemas.openxmlformats.org/officeDocument/2006/relationships/hyperlink" Target="https://www.pewresearch.org/global/interactives/global-population-by-income/" TargetMode="External"/><Relationship Id="rId11" Type="http://schemas.openxmlformats.org/officeDocument/2006/relationships/hyperlink" Target="https://www.pewresearch.org/global/interactives/global-population-by-income/" TargetMode="External"/><Relationship Id="rId5" Type="http://schemas.openxmlformats.org/officeDocument/2006/relationships/hyperlink" Target="https://www.pewresearch.org/global/interactives/global-population-by-income/" TargetMode="External"/><Relationship Id="rId10" Type="http://schemas.openxmlformats.org/officeDocument/2006/relationships/hyperlink" Target="https://www.pewresearch.org/global/interactives/global-population-by-income/" TargetMode="External"/><Relationship Id="rId4" Type="http://schemas.openxmlformats.org/officeDocument/2006/relationships/hyperlink" Target="https://www.pewresearch.org/global/interactives/global-population-by-income/" TargetMode="External"/><Relationship Id="rId9" Type="http://schemas.openxmlformats.org/officeDocument/2006/relationships/hyperlink" Target="https://www.pewresearch.org/global/interactives/global-population-by-income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ho.int/data/gho/data/indicators/indicator-details/GHO/life-expectancy-at-birth-(years)" TargetMode="External"/><Relationship Id="rId3" Type="http://schemas.openxmlformats.org/officeDocument/2006/relationships/hyperlink" Target="https://www.who.int/data/gho/data/indicators/indicator-details/GHO/life-expectancy-at-birth-(years)" TargetMode="External"/><Relationship Id="rId7" Type="http://schemas.openxmlformats.org/officeDocument/2006/relationships/hyperlink" Target="https://www.who.int/data/gho/data/indicators/indicator-details/GHO/life-expectancy-at-birth-(years)" TargetMode="External"/><Relationship Id="rId2" Type="http://schemas.openxmlformats.org/officeDocument/2006/relationships/hyperlink" Target="https://www.who.int/data/gho/data/indicators/indicator-details/GHO/life-expectancy-at-birth-(years)" TargetMode="External"/><Relationship Id="rId1" Type="http://schemas.openxmlformats.org/officeDocument/2006/relationships/hyperlink" Target="https://www.who.int/data/gho/data/indicators/indicator-details/GHO/life-expectancy-at-birth-(years)" TargetMode="External"/><Relationship Id="rId6" Type="http://schemas.openxmlformats.org/officeDocument/2006/relationships/hyperlink" Target="https://www.who.int/data/gho/data/indicators/indicator-details/GHO/life-expectancy-at-birth-(years)" TargetMode="External"/><Relationship Id="rId11" Type="http://schemas.openxmlformats.org/officeDocument/2006/relationships/hyperlink" Target="https://www.who.int/data/gho/data/indicators/indicator-details/GHO/life-expectancy-at-birth-(years)" TargetMode="External"/><Relationship Id="rId5" Type="http://schemas.openxmlformats.org/officeDocument/2006/relationships/hyperlink" Target="https://www.who.int/data/gho/data/indicators/indicator-details/GHO/life-expectancy-at-birth-(years)" TargetMode="External"/><Relationship Id="rId10" Type="http://schemas.openxmlformats.org/officeDocument/2006/relationships/hyperlink" Target="https://www.who.int/data/gho/data/indicators/indicator-details/GHO/life-expectancy-at-birth-(years)" TargetMode="External"/><Relationship Id="rId4" Type="http://schemas.openxmlformats.org/officeDocument/2006/relationships/hyperlink" Target="https://www.who.int/data/gho/data/indicators/indicator-details/GHO/life-expectancy-at-birth-(years)" TargetMode="External"/><Relationship Id="rId9" Type="http://schemas.openxmlformats.org/officeDocument/2006/relationships/hyperlink" Target="https://www.who.int/data/gho/data/indicators/indicator-details/GHO/life-expectancy-at-birth-(years)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0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0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u.int/en/ITU-D/Statistics/Pages/stat/default.aspx" TargetMode="External"/><Relationship Id="rId3" Type="http://schemas.openxmlformats.org/officeDocument/2006/relationships/hyperlink" Target="https://www.itu.int/en/ITU-D/Statistics/Pages/stat/default.aspx" TargetMode="External"/><Relationship Id="rId7" Type="http://schemas.openxmlformats.org/officeDocument/2006/relationships/hyperlink" Target="https://www.itu.int/en/ITU-D/Statistics/Pages/stat/default.aspx" TargetMode="External"/><Relationship Id="rId2" Type="http://schemas.openxmlformats.org/officeDocument/2006/relationships/hyperlink" Target="https://www.itu.int/en/ITU-D/Statistics/Pages/stat/default.aspx" TargetMode="External"/><Relationship Id="rId1" Type="http://schemas.openxmlformats.org/officeDocument/2006/relationships/hyperlink" Target="https://www.itu.int/en/ITU-D/Statistics/Pages/stat/default.aspx" TargetMode="External"/><Relationship Id="rId6" Type="http://schemas.openxmlformats.org/officeDocument/2006/relationships/hyperlink" Target="https://www.itu.int/en/ITU-D/Statistics/Pages/stat/default.aspx" TargetMode="External"/><Relationship Id="rId11" Type="http://schemas.openxmlformats.org/officeDocument/2006/relationships/hyperlink" Target="https://www.itu.int/en/ITU-D/Statistics/Pages/stat/default.aspx" TargetMode="External"/><Relationship Id="rId5" Type="http://schemas.openxmlformats.org/officeDocument/2006/relationships/hyperlink" Target="https://www.itu.int/en/ITU-D/Statistics/Pages/stat/default.aspx" TargetMode="External"/><Relationship Id="rId10" Type="http://schemas.openxmlformats.org/officeDocument/2006/relationships/hyperlink" Target="https://www.itu.int/en/ITU-D/Statistics/Pages/stat/default.aspx" TargetMode="External"/><Relationship Id="rId4" Type="http://schemas.openxmlformats.org/officeDocument/2006/relationships/hyperlink" Target="https://www.itu.int/en/ITU-D/Statistics/Pages/stat/default.aspx" TargetMode="External"/><Relationship Id="rId9" Type="http://schemas.openxmlformats.org/officeDocument/2006/relationships/hyperlink" Target="https://www.itu.int/en/ITU-D/Statistics/Pages/stat/default.aspx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u.int/en/ITU-D/Statistics/Pages/stat/default.aspx" TargetMode="External"/><Relationship Id="rId3" Type="http://schemas.openxmlformats.org/officeDocument/2006/relationships/hyperlink" Target="https://www.itu.int/en/ITU-D/Statistics/Pages/stat/default.aspx" TargetMode="External"/><Relationship Id="rId7" Type="http://schemas.openxmlformats.org/officeDocument/2006/relationships/hyperlink" Target="https://www.itu.int/en/ITU-D/Statistics/Pages/stat/default.aspx" TargetMode="External"/><Relationship Id="rId12" Type="http://schemas.openxmlformats.org/officeDocument/2006/relationships/printerSettings" Target="../printerSettings/printerSettings7.bin"/><Relationship Id="rId2" Type="http://schemas.openxmlformats.org/officeDocument/2006/relationships/hyperlink" Target="https://www.itu.int/en/ITU-D/Statistics/Pages/stat/default.aspx" TargetMode="External"/><Relationship Id="rId1" Type="http://schemas.openxmlformats.org/officeDocument/2006/relationships/hyperlink" Target="https://www.itu.int/en/ITU-D/Statistics/Pages/stat/default.aspx" TargetMode="External"/><Relationship Id="rId6" Type="http://schemas.openxmlformats.org/officeDocument/2006/relationships/hyperlink" Target="https://www.itu.int/en/ITU-D/Statistics/Pages/stat/default.aspx" TargetMode="External"/><Relationship Id="rId11" Type="http://schemas.openxmlformats.org/officeDocument/2006/relationships/hyperlink" Target="https://www.itu.int/en/ITU-D/Statistics/Pages/stat/default.aspx" TargetMode="External"/><Relationship Id="rId5" Type="http://schemas.openxmlformats.org/officeDocument/2006/relationships/hyperlink" Target="https://www.itu.int/en/ITU-D/Statistics/Pages/stat/default.aspx" TargetMode="External"/><Relationship Id="rId10" Type="http://schemas.openxmlformats.org/officeDocument/2006/relationships/hyperlink" Target="https://www.itu.int/en/ITU-D/Statistics/Pages/stat/default.aspx" TargetMode="External"/><Relationship Id="rId4" Type="http://schemas.openxmlformats.org/officeDocument/2006/relationships/hyperlink" Target="https://www.itu.int/en/ITU-D/Statistics/Pages/stat/default.aspx" TargetMode="External"/><Relationship Id="rId9" Type="http://schemas.openxmlformats.org/officeDocument/2006/relationships/hyperlink" Target="https://www.itu.int/en/ITU-D/Statistics/Pages/stat/default.aspx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oingbusiness.org/en/data/doing-business-score" TargetMode="External"/><Relationship Id="rId3" Type="http://schemas.openxmlformats.org/officeDocument/2006/relationships/hyperlink" Target="https://www.doingbusiness.org/en/data/doing-business-score" TargetMode="External"/><Relationship Id="rId7" Type="http://schemas.openxmlformats.org/officeDocument/2006/relationships/hyperlink" Target="https://www.doingbusiness.org/en/data/doing-business-score" TargetMode="External"/><Relationship Id="rId2" Type="http://schemas.openxmlformats.org/officeDocument/2006/relationships/hyperlink" Target="https://www.doingbusiness.org/en/data/doing-business-score" TargetMode="External"/><Relationship Id="rId1" Type="http://schemas.openxmlformats.org/officeDocument/2006/relationships/hyperlink" Target="https://www.doingbusiness.org/en/data/doing-business-score" TargetMode="External"/><Relationship Id="rId6" Type="http://schemas.openxmlformats.org/officeDocument/2006/relationships/hyperlink" Target="https://www.doingbusiness.org/en/data/doing-business-score" TargetMode="External"/><Relationship Id="rId11" Type="http://schemas.openxmlformats.org/officeDocument/2006/relationships/hyperlink" Target="https://www.doingbusiness.org/en/data/doing-business-score" TargetMode="External"/><Relationship Id="rId5" Type="http://schemas.openxmlformats.org/officeDocument/2006/relationships/hyperlink" Target="https://www.doingbusiness.org/en/data/doing-business-score" TargetMode="External"/><Relationship Id="rId10" Type="http://schemas.openxmlformats.org/officeDocument/2006/relationships/hyperlink" Target="https://www.doingbusiness.org/en/data/doing-business-score" TargetMode="External"/><Relationship Id="rId4" Type="http://schemas.openxmlformats.org/officeDocument/2006/relationships/hyperlink" Target="https://www.doingbusiness.org/en/data/doing-business-score" TargetMode="External"/><Relationship Id="rId9" Type="http://schemas.openxmlformats.org/officeDocument/2006/relationships/hyperlink" Target="https://www.doingbusiness.org/en/data/doing-business-score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0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0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s://databank.worldbank.org/source/world-development-indicators" TargetMode="External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11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10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Relationship Id="rId9" Type="http://schemas.openxmlformats.org/officeDocument/2006/relationships/hyperlink" Target="https://databank.worldbank.org/source/world-development-indicators" TargetMode="External"/></Relationships>
</file>

<file path=xl/worksheets/_rels/sheet19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/Relationships>
</file>

<file path=xl/worksheets/_rels/sheet21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8.bin"/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/Relationships>
</file>

<file path=xl/worksheets/_rels/sheet23.xml.rels><?xml version="1.0" encoding="UTF-8" standalone="yes"?>
<Relationships xmlns="http://schemas.openxmlformats.org/package/2006/relationships"><Relationship Id="rId3" Type="http://schemas.openxmlformats.org/officeDocument/2006/relationships/hyperlink" Target="https://databank.worldbank.org/source/world-development-indicators" TargetMode="External"/><Relationship Id="rId7" Type="http://schemas.openxmlformats.org/officeDocument/2006/relationships/hyperlink" Target="https://databank.worldbank.org/source/world-development-indicators" TargetMode="External"/><Relationship Id="rId2" Type="http://schemas.openxmlformats.org/officeDocument/2006/relationships/hyperlink" Target="https://databank.worldbank.org/source/world-development-indicators" TargetMode="External"/><Relationship Id="rId1" Type="http://schemas.openxmlformats.org/officeDocument/2006/relationships/hyperlink" Target="https://databank.worldbank.org/source/world-development-indicators" TargetMode="External"/><Relationship Id="rId6" Type="http://schemas.openxmlformats.org/officeDocument/2006/relationships/hyperlink" Target="https://databank.worldbank.org/source/world-development-indicators" TargetMode="External"/><Relationship Id="rId5" Type="http://schemas.openxmlformats.org/officeDocument/2006/relationships/hyperlink" Target="https://databank.worldbank.org/source/world-development-indicators" TargetMode="External"/><Relationship Id="rId4" Type="http://schemas.openxmlformats.org/officeDocument/2006/relationships/hyperlink" Target="https://databank.worldbank.org/source/world-development-indicators" TargetMode="External"/></Relationships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-explorer.com/" TargetMode="External"/><Relationship Id="rId3" Type="http://schemas.openxmlformats.org/officeDocument/2006/relationships/hyperlink" Target="https://www.sigma-explorer.com/" TargetMode="External"/><Relationship Id="rId7" Type="http://schemas.openxmlformats.org/officeDocument/2006/relationships/hyperlink" Target="https://www.sigma-explorer.com/" TargetMode="External"/><Relationship Id="rId2" Type="http://schemas.openxmlformats.org/officeDocument/2006/relationships/hyperlink" Target="https://www.sigma-explorer.com/" TargetMode="External"/><Relationship Id="rId1" Type="http://schemas.openxmlformats.org/officeDocument/2006/relationships/hyperlink" Target="https://www.sigma-explorer.com/" TargetMode="External"/><Relationship Id="rId6" Type="http://schemas.openxmlformats.org/officeDocument/2006/relationships/hyperlink" Target="https://www.sigma-explorer.com/" TargetMode="External"/><Relationship Id="rId11" Type="http://schemas.openxmlformats.org/officeDocument/2006/relationships/hyperlink" Target="https://www.sigma-explorer.com/" TargetMode="External"/><Relationship Id="rId5" Type="http://schemas.openxmlformats.org/officeDocument/2006/relationships/hyperlink" Target="https://www.sigma-explorer.com/" TargetMode="External"/><Relationship Id="rId10" Type="http://schemas.openxmlformats.org/officeDocument/2006/relationships/hyperlink" Target="https://www.sigma-explorer.com/" TargetMode="External"/><Relationship Id="rId4" Type="http://schemas.openxmlformats.org/officeDocument/2006/relationships/hyperlink" Target="https://www.sigma-explorer.com/" TargetMode="External"/><Relationship Id="rId9" Type="http://schemas.openxmlformats.org/officeDocument/2006/relationships/hyperlink" Target="https://www.sigma-explorer.com/" TargetMode="External"/></Relationships>
</file>

<file path=xl/worksheets/_rels/sheet2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-explorer.com/" TargetMode="External"/><Relationship Id="rId3" Type="http://schemas.openxmlformats.org/officeDocument/2006/relationships/hyperlink" Target="https://www.sigma-explorer.com/" TargetMode="External"/><Relationship Id="rId7" Type="http://schemas.openxmlformats.org/officeDocument/2006/relationships/hyperlink" Target="https://www.sigma-explorer.com/" TargetMode="External"/><Relationship Id="rId2" Type="http://schemas.openxmlformats.org/officeDocument/2006/relationships/hyperlink" Target="https://www.sigma-explorer.com/" TargetMode="External"/><Relationship Id="rId1" Type="http://schemas.openxmlformats.org/officeDocument/2006/relationships/hyperlink" Target="https://www.sigma-explorer.com/" TargetMode="External"/><Relationship Id="rId6" Type="http://schemas.openxmlformats.org/officeDocument/2006/relationships/hyperlink" Target="https://www.sigma-explorer.com/" TargetMode="External"/><Relationship Id="rId11" Type="http://schemas.openxmlformats.org/officeDocument/2006/relationships/hyperlink" Target="https://www.sigma-explorer.com/" TargetMode="External"/><Relationship Id="rId5" Type="http://schemas.openxmlformats.org/officeDocument/2006/relationships/hyperlink" Target="https://www.sigma-explorer.com/" TargetMode="External"/><Relationship Id="rId10" Type="http://schemas.openxmlformats.org/officeDocument/2006/relationships/hyperlink" Target="https://www.sigma-explorer.com/" TargetMode="External"/><Relationship Id="rId4" Type="http://schemas.openxmlformats.org/officeDocument/2006/relationships/hyperlink" Target="https://www.sigma-explorer.com/" TargetMode="External"/><Relationship Id="rId9" Type="http://schemas.openxmlformats.org/officeDocument/2006/relationships/hyperlink" Target="https://www.sigma-explorer.com/" TargetMode="External"/></Relationships>
</file>

<file path=xl/worksheets/_rels/sheet2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-explorer.com/" TargetMode="External"/><Relationship Id="rId3" Type="http://schemas.openxmlformats.org/officeDocument/2006/relationships/hyperlink" Target="https://www.sigma-explorer.com/" TargetMode="External"/><Relationship Id="rId7" Type="http://schemas.openxmlformats.org/officeDocument/2006/relationships/hyperlink" Target="https://www.sigma-explorer.com/" TargetMode="External"/><Relationship Id="rId2" Type="http://schemas.openxmlformats.org/officeDocument/2006/relationships/hyperlink" Target="https://www.sigma-explorer.com/" TargetMode="External"/><Relationship Id="rId1" Type="http://schemas.openxmlformats.org/officeDocument/2006/relationships/hyperlink" Target="https://www.sigma-explorer.com/" TargetMode="External"/><Relationship Id="rId6" Type="http://schemas.openxmlformats.org/officeDocument/2006/relationships/hyperlink" Target="https://www.sigma-explorer.com/" TargetMode="External"/><Relationship Id="rId11" Type="http://schemas.openxmlformats.org/officeDocument/2006/relationships/hyperlink" Target="https://www.sigma-explorer.com/" TargetMode="External"/><Relationship Id="rId5" Type="http://schemas.openxmlformats.org/officeDocument/2006/relationships/hyperlink" Target="https://www.sigma-explorer.com/" TargetMode="External"/><Relationship Id="rId10" Type="http://schemas.openxmlformats.org/officeDocument/2006/relationships/hyperlink" Target="https://www.sigma-explorer.com/" TargetMode="External"/><Relationship Id="rId4" Type="http://schemas.openxmlformats.org/officeDocument/2006/relationships/hyperlink" Target="https://www.sigma-explorer.com/" TargetMode="External"/><Relationship Id="rId9" Type="http://schemas.openxmlformats.org/officeDocument/2006/relationships/hyperlink" Target="https://www.sigma-explorer.com/" TargetMode="External"/></Relationships>
</file>

<file path=xl/worksheets/_rels/sheet2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igma-explorer.com/" TargetMode="External"/><Relationship Id="rId3" Type="http://schemas.openxmlformats.org/officeDocument/2006/relationships/hyperlink" Target="https://www.sigma-explorer.com/" TargetMode="External"/><Relationship Id="rId7" Type="http://schemas.openxmlformats.org/officeDocument/2006/relationships/hyperlink" Target="https://www.sigma-explorer.com/" TargetMode="External"/><Relationship Id="rId2" Type="http://schemas.openxmlformats.org/officeDocument/2006/relationships/hyperlink" Target="https://www.sigma-explorer.com/" TargetMode="External"/><Relationship Id="rId1" Type="http://schemas.openxmlformats.org/officeDocument/2006/relationships/hyperlink" Target="https://www.sigma-explorer.com/" TargetMode="External"/><Relationship Id="rId6" Type="http://schemas.openxmlformats.org/officeDocument/2006/relationships/hyperlink" Target="https://www.sigma-explorer.com/" TargetMode="External"/><Relationship Id="rId11" Type="http://schemas.openxmlformats.org/officeDocument/2006/relationships/hyperlink" Target="https://www.sigma-explorer.com/" TargetMode="External"/><Relationship Id="rId5" Type="http://schemas.openxmlformats.org/officeDocument/2006/relationships/hyperlink" Target="https://www.sigma-explorer.com/" TargetMode="External"/><Relationship Id="rId10" Type="http://schemas.openxmlformats.org/officeDocument/2006/relationships/hyperlink" Target="https://www.sigma-explorer.com/" TargetMode="External"/><Relationship Id="rId4" Type="http://schemas.openxmlformats.org/officeDocument/2006/relationships/hyperlink" Target="https://www.sigma-explorer.com/" TargetMode="External"/><Relationship Id="rId9" Type="http://schemas.openxmlformats.org/officeDocument/2006/relationships/hyperlink" Target="https://www.sigma-explorer.com/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ctuaries.org/iaa/IAA/About_the_IAA/Membership/Full_Member/IAA/Membership_Directory/Full_Members.aspx" TargetMode="External"/><Relationship Id="rId2" Type="http://schemas.openxmlformats.org/officeDocument/2006/relationships/hyperlink" Target="https://www.actuaries.org/iaa/IAA/About_the_IAA/Membership/Full_Member/IAA/Membership_Directory/Full_Members.aspx" TargetMode="External"/><Relationship Id="rId1" Type="http://schemas.openxmlformats.org/officeDocument/2006/relationships/hyperlink" Target="https://www.actuaries.org/iaa/IAA/About_the_IAA/Membership/Full_Member/IAA/Membership_Directory/Full_Members.aspx" TargetMode="External"/></Relationships>
</file>

<file path=xl/worksheets/_rels/sheet29.xml.rels><?xml version="1.0" encoding="UTF-8" standalone="yes"?>
<Relationships xmlns="http://schemas.openxmlformats.org/package/2006/relationships"><Relationship Id="rId3" Type="http://schemas.openxmlformats.org/officeDocument/2006/relationships/hyperlink" Target="https://stats.oecd.org/Index.aspx?DataSetCode=PT5" TargetMode="External"/><Relationship Id="rId2" Type="http://schemas.openxmlformats.org/officeDocument/2006/relationships/hyperlink" Target="https://stats.oecd.org/Index.aspx?DataSetCode=PT5" TargetMode="External"/><Relationship Id="rId1" Type="http://schemas.openxmlformats.org/officeDocument/2006/relationships/hyperlink" Target="https://stats.oecd.org/Index.aspx?DataSetCode=PT5" TargetMode="External"/><Relationship Id="rId6" Type="http://schemas.openxmlformats.org/officeDocument/2006/relationships/hyperlink" Target="https://stats.oecd.org/Index.aspx?DataSetCode=PT5" TargetMode="External"/><Relationship Id="rId5" Type="http://schemas.openxmlformats.org/officeDocument/2006/relationships/hyperlink" Target="https://stats.oecd.org/Index.aspx?DataSetCode=PT5" TargetMode="External"/><Relationship Id="rId4" Type="http://schemas.openxmlformats.org/officeDocument/2006/relationships/hyperlink" Target="https://stats.oecd.org/Index.aspx?DataSetCode=PT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C358A-A32A-4713-BB85-66C53BD09661}">
  <sheetPr>
    <pageSetUpPr fitToPage="1"/>
  </sheetPr>
  <dimension ref="A1:L34"/>
  <sheetViews>
    <sheetView topLeftCell="A3" workbookViewId="0">
      <selection activeCell="L18" sqref="L18"/>
    </sheetView>
  </sheetViews>
  <sheetFormatPr defaultColWidth="10" defaultRowHeight="15"/>
  <cols>
    <col min="1" max="1" width="16.85546875" style="18" customWidth="1"/>
    <col min="2" max="2" width="15.7109375" style="18" customWidth="1"/>
    <col min="3" max="3" width="8" style="18" customWidth="1"/>
    <col min="4" max="4" width="11.7109375" style="18" bestFit="1" customWidth="1"/>
    <col min="5" max="5" width="15.42578125" style="18" bestFit="1" customWidth="1"/>
    <col min="6" max="7" width="9.7109375" style="18" customWidth="1"/>
    <col min="8" max="8" width="16.5703125" style="18" customWidth="1"/>
    <col min="9" max="10" width="9.7109375" style="18" customWidth="1"/>
    <col min="11" max="16384" width="10" style="18"/>
  </cols>
  <sheetData>
    <row r="1" spans="1:12" ht="30" customHeight="1">
      <c r="B1" s="85" t="s">
        <v>0</v>
      </c>
      <c r="C1" s="86"/>
      <c r="D1" s="87"/>
      <c r="E1" s="88" t="s">
        <v>1</v>
      </c>
      <c r="F1" s="89"/>
      <c r="G1" s="90"/>
      <c r="H1" s="91" t="s">
        <v>2</v>
      </c>
      <c r="I1" s="92"/>
      <c r="J1" s="93"/>
    </row>
    <row r="2" spans="1:12" ht="47.25">
      <c r="A2" s="19" t="s">
        <v>3</v>
      </c>
      <c r="B2" s="94">
        <v>54</v>
      </c>
      <c r="C2" s="95"/>
      <c r="D2" s="96"/>
      <c r="E2" s="97">
        <v>31</v>
      </c>
      <c r="F2" s="98"/>
      <c r="G2" s="99"/>
      <c r="H2" s="100">
        <v>33</v>
      </c>
      <c r="I2" s="101"/>
      <c r="J2" s="102"/>
    </row>
    <row r="3" spans="1:12" ht="47.25">
      <c r="A3" s="20" t="s">
        <v>4</v>
      </c>
      <c r="B3" s="103">
        <v>1309.0210000000002</v>
      </c>
      <c r="C3" s="104"/>
      <c r="D3" s="105"/>
      <c r="E3" s="106">
        <v>3874.4620000000009</v>
      </c>
      <c r="F3" s="107"/>
      <c r="G3" s="108"/>
      <c r="H3" s="109">
        <v>632.97700000000009</v>
      </c>
      <c r="I3" s="110"/>
      <c r="J3" s="111"/>
    </row>
    <row r="4" spans="1:12" ht="31.5">
      <c r="B4" s="21" t="s">
        <v>5</v>
      </c>
      <c r="C4" s="22" t="s">
        <v>6</v>
      </c>
      <c r="D4" s="22" t="s">
        <v>7</v>
      </c>
      <c r="E4" s="23" t="s">
        <v>5</v>
      </c>
      <c r="F4" s="24" t="s">
        <v>6</v>
      </c>
      <c r="G4" s="24" t="s">
        <v>7</v>
      </c>
      <c r="H4" s="25" t="s">
        <v>5</v>
      </c>
      <c r="I4" s="26" t="s">
        <v>6</v>
      </c>
      <c r="J4" s="27" t="s">
        <v>7</v>
      </c>
    </row>
    <row r="5" spans="1:12">
      <c r="B5" s="28" t="s">
        <v>8</v>
      </c>
      <c r="C5" s="29">
        <v>1</v>
      </c>
      <c r="D5" s="30" t="s">
        <v>9</v>
      </c>
      <c r="E5" s="54" t="s">
        <v>10</v>
      </c>
      <c r="F5" s="55">
        <v>1</v>
      </c>
      <c r="G5" s="54" t="s">
        <v>9</v>
      </c>
      <c r="H5" s="31" t="s">
        <v>11</v>
      </c>
      <c r="I5" s="32">
        <v>1</v>
      </c>
      <c r="J5" s="32"/>
    </row>
    <row r="6" spans="1:12">
      <c r="B6" s="56" t="s">
        <v>12</v>
      </c>
      <c r="C6" s="57">
        <v>1</v>
      </c>
      <c r="D6" s="30" t="s">
        <v>9</v>
      </c>
      <c r="E6" s="56" t="s">
        <v>13</v>
      </c>
      <c r="F6" s="57">
        <v>1</v>
      </c>
      <c r="G6" s="56" t="s">
        <v>9</v>
      </c>
      <c r="H6" s="56" t="s">
        <v>14</v>
      </c>
      <c r="I6" s="57">
        <v>1</v>
      </c>
      <c r="J6" s="38"/>
    </row>
    <row r="7" spans="1:12" ht="15.75">
      <c r="B7" s="33" t="s">
        <v>15</v>
      </c>
      <c r="C7" s="34">
        <v>1</v>
      </c>
      <c r="D7" s="30" t="s">
        <v>9</v>
      </c>
      <c r="E7" s="56" t="s">
        <v>16</v>
      </c>
      <c r="F7" s="57">
        <v>1</v>
      </c>
      <c r="G7" s="35" t="s">
        <v>9</v>
      </c>
      <c r="H7" s="37" t="s">
        <v>17</v>
      </c>
      <c r="I7" s="38">
        <v>1</v>
      </c>
      <c r="J7" s="38"/>
      <c r="L7"/>
    </row>
    <row r="8" spans="1:12" ht="15.75">
      <c r="B8" s="56" t="s">
        <v>18</v>
      </c>
      <c r="C8" s="57">
        <v>1</v>
      </c>
      <c r="D8" s="30" t="s">
        <v>9</v>
      </c>
      <c r="E8" s="56" t="s">
        <v>19</v>
      </c>
      <c r="F8" s="57">
        <v>1</v>
      </c>
      <c r="G8" s="35" t="s">
        <v>9</v>
      </c>
      <c r="H8" s="37" t="s">
        <v>20</v>
      </c>
      <c r="I8" s="38">
        <v>1</v>
      </c>
      <c r="J8" s="38"/>
      <c r="L8"/>
    </row>
    <row r="9" spans="1:12" ht="15.75">
      <c r="B9" s="33" t="s">
        <v>21</v>
      </c>
      <c r="C9" s="34">
        <v>1</v>
      </c>
      <c r="D9" s="30" t="s">
        <v>9</v>
      </c>
      <c r="E9" s="56" t="s">
        <v>22</v>
      </c>
      <c r="F9" s="57">
        <v>1</v>
      </c>
      <c r="G9" s="35" t="s">
        <v>9</v>
      </c>
      <c r="H9" s="56" t="s">
        <v>23</v>
      </c>
      <c r="I9" s="38">
        <v>1</v>
      </c>
      <c r="J9" s="38"/>
      <c r="L9"/>
    </row>
    <row r="10" spans="1:12" ht="15.75">
      <c r="B10" s="33" t="s">
        <v>24</v>
      </c>
      <c r="C10" s="34">
        <v>1</v>
      </c>
      <c r="D10" s="30" t="s">
        <v>9</v>
      </c>
      <c r="E10" s="56" t="s">
        <v>25</v>
      </c>
      <c r="F10" s="57">
        <v>1</v>
      </c>
      <c r="G10" s="35" t="s">
        <v>9</v>
      </c>
      <c r="H10" s="37" t="s">
        <v>26</v>
      </c>
      <c r="I10" s="38">
        <v>1</v>
      </c>
      <c r="J10" s="38"/>
      <c r="L10"/>
    </row>
    <row r="11" spans="1:12" ht="15.75">
      <c r="B11" s="33" t="s">
        <v>27</v>
      </c>
      <c r="C11" s="34">
        <v>1</v>
      </c>
      <c r="D11" s="30" t="s">
        <v>9</v>
      </c>
      <c r="E11" s="35" t="s">
        <v>28</v>
      </c>
      <c r="F11" s="36">
        <v>1</v>
      </c>
      <c r="G11" s="35" t="s">
        <v>9</v>
      </c>
      <c r="H11" s="56" t="s">
        <v>29</v>
      </c>
      <c r="I11" s="38">
        <v>1</v>
      </c>
      <c r="J11" s="38"/>
      <c r="L11"/>
    </row>
    <row r="12" spans="1:12" ht="15.75">
      <c r="B12" s="56" t="s">
        <v>30</v>
      </c>
      <c r="C12" s="57">
        <v>1</v>
      </c>
      <c r="D12" s="30" t="s">
        <v>9</v>
      </c>
      <c r="E12" s="35" t="s">
        <v>31</v>
      </c>
      <c r="F12" s="36">
        <v>1</v>
      </c>
      <c r="G12" s="35" t="s">
        <v>9</v>
      </c>
      <c r="H12" s="56" t="s">
        <v>32</v>
      </c>
      <c r="I12" s="38">
        <v>1</v>
      </c>
      <c r="J12" s="38"/>
      <c r="L12"/>
    </row>
    <row r="13" spans="1:12">
      <c r="B13" s="56" t="s">
        <v>33</v>
      </c>
      <c r="C13" s="57">
        <v>1</v>
      </c>
      <c r="D13" s="30" t="s">
        <v>9</v>
      </c>
      <c r="E13" s="35" t="s">
        <v>34</v>
      </c>
      <c r="F13" s="36">
        <v>1</v>
      </c>
      <c r="G13" s="35" t="s">
        <v>9</v>
      </c>
      <c r="H13" s="52" t="s">
        <v>35</v>
      </c>
      <c r="I13" s="53">
        <v>2</v>
      </c>
      <c r="J13" s="38"/>
    </row>
    <row r="14" spans="1:12">
      <c r="B14" s="33" t="s">
        <v>36</v>
      </c>
      <c r="C14" s="34">
        <v>1</v>
      </c>
      <c r="D14" s="30" t="s">
        <v>9</v>
      </c>
      <c r="E14" s="35" t="s">
        <v>37</v>
      </c>
      <c r="F14" s="36">
        <v>1</v>
      </c>
      <c r="G14" s="35" t="s">
        <v>9</v>
      </c>
      <c r="H14" s="52" t="s">
        <v>38</v>
      </c>
      <c r="I14" s="53">
        <v>2</v>
      </c>
      <c r="J14" s="38"/>
    </row>
    <row r="15" spans="1:12">
      <c r="B15" s="33" t="s">
        <v>39</v>
      </c>
      <c r="C15" s="34">
        <v>1</v>
      </c>
      <c r="D15" s="30" t="s">
        <v>9</v>
      </c>
      <c r="E15" s="50" t="s">
        <v>40</v>
      </c>
      <c r="F15" s="51">
        <v>2</v>
      </c>
      <c r="G15" s="35" t="s">
        <v>9</v>
      </c>
      <c r="H15" s="58" t="s">
        <v>41</v>
      </c>
      <c r="I15" s="53">
        <v>2</v>
      </c>
      <c r="J15" s="38"/>
    </row>
    <row r="16" spans="1:12">
      <c r="B16" s="33" t="s">
        <v>42</v>
      </c>
      <c r="C16" s="34">
        <v>1</v>
      </c>
      <c r="D16" s="30" t="s">
        <v>9</v>
      </c>
      <c r="E16" s="50" t="s">
        <v>43</v>
      </c>
      <c r="F16" s="51">
        <v>2</v>
      </c>
      <c r="G16" s="35"/>
      <c r="H16" s="52" t="s">
        <v>44</v>
      </c>
      <c r="I16" s="53">
        <v>2</v>
      </c>
      <c r="J16" s="38"/>
    </row>
    <row r="17" spans="1:11">
      <c r="B17" s="48" t="s">
        <v>45</v>
      </c>
      <c r="C17" s="49">
        <v>2</v>
      </c>
      <c r="D17" s="33"/>
      <c r="E17" s="35"/>
      <c r="F17" s="36"/>
      <c r="G17" s="35"/>
      <c r="H17" s="52" t="s">
        <v>46</v>
      </c>
      <c r="I17" s="53">
        <v>2</v>
      </c>
      <c r="J17" s="38"/>
    </row>
    <row r="18" spans="1:11">
      <c r="B18" s="48" t="s">
        <v>47</v>
      </c>
      <c r="C18" s="49">
        <v>2</v>
      </c>
      <c r="D18" s="33"/>
      <c r="E18" s="35"/>
      <c r="F18" s="36"/>
      <c r="G18" s="35"/>
      <c r="H18" s="52" t="s">
        <v>48</v>
      </c>
      <c r="I18" s="53">
        <v>2</v>
      </c>
      <c r="J18" s="38"/>
    </row>
    <row r="19" spans="1:11">
      <c r="B19" s="58" t="s">
        <v>49</v>
      </c>
      <c r="C19" s="59">
        <v>2</v>
      </c>
      <c r="D19" s="33"/>
      <c r="E19" s="35"/>
      <c r="F19" s="36"/>
      <c r="G19" s="35"/>
      <c r="H19" s="52" t="s">
        <v>50</v>
      </c>
      <c r="I19" s="53">
        <v>2</v>
      </c>
      <c r="J19" s="38"/>
    </row>
    <row r="20" spans="1:11">
      <c r="B20" s="48" t="s">
        <v>51</v>
      </c>
      <c r="C20" s="49">
        <v>2</v>
      </c>
      <c r="D20" s="33"/>
      <c r="E20" s="35"/>
      <c r="F20" s="36"/>
      <c r="G20" s="35"/>
      <c r="H20" s="58" t="s">
        <v>52</v>
      </c>
      <c r="I20" s="53">
        <v>2</v>
      </c>
      <c r="J20" s="38"/>
    </row>
    <row r="21" spans="1:11">
      <c r="B21" s="48" t="s">
        <v>53</v>
      </c>
      <c r="C21" s="49">
        <v>2</v>
      </c>
      <c r="D21" s="33"/>
      <c r="E21" s="35"/>
      <c r="F21" s="36"/>
      <c r="G21" s="35"/>
      <c r="H21" s="52" t="s">
        <v>54</v>
      </c>
      <c r="I21" s="53">
        <v>2</v>
      </c>
      <c r="J21" s="38"/>
    </row>
    <row r="22" spans="1:11">
      <c r="B22" s="48" t="s">
        <v>55</v>
      </c>
      <c r="C22" s="49">
        <v>2</v>
      </c>
      <c r="D22" s="33"/>
      <c r="E22" s="35"/>
      <c r="F22" s="36"/>
      <c r="G22" s="35"/>
      <c r="H22" s="52" t="s">
        <v>56</v>
      </c>
      <c r="I22" s="53">
        <v>2</v>
      </c>
      <c r="J22" s="38"/>
    </row>
    <row r="23" spans="1:11">
      <c r="B23" s="48" t="s">
        <v>57</v>
      </c>
      <c r="C23" s="49">
        <v>2</v>
      </c>
      <c r="D23" s="33"/>
      <c r="E23" s="35"/>
      <c r="F23" s="36"/>
      <c r="G23" s="35"/>
      <c r="H23" s="52" t="s">
        <v>58</v>
      </c>
      <c r="I23" s="53">
        <v>2</v>
      </c>
      <c r="J23" s="38"/>
    </row>
    <row r="24" spans="1:11">
      <c r="B24" s="48" t="s">
        <v>59</v>
      </c>
      <c r="C24" s="49">
        <v>2</v>
      </c>
      <c r="D24" s="33"/>
      <c r="E24" s="35"/>
      <c r="F24" s="36"/>
      <c r="G24" s="35"/>
      <c r="H24" s="37"/>
      <c r="I24" s="38"/>
      <c r="J24" s="38"/>
    </row>
    <row r="25" spans="1:11">
      <c r="B25" s="48" t="s">
        <v>60</v>
      </c>
      <c r="C25" s="49">
        <v>2</v>
      </c>
      <c r="D25" s="33"/>
      <c r="E25" s="35"/>
      <c r="F25" s="36"/>
      <c r="G25" s="35"/>
      <c r="H25" s="37"/>
      <c r="I25" s="38"/>
      <c r="J25" s="38"/>
    </row>
    <row r="26" spans="1:11">
      <c r="B26" s="58" t="s">
        <v>61</v>
      </c>
      <c r="C26" s="59">
        <v>2</v>
      </c>
      <c r="D26" s="33"/>
      <c r="E26" s="35"/>
      <c r="F26" s="36"/>
      <c r="G26" s="35"/>
      <c r="H26" s="37"/>
      <c r="I26" s="38"/>
      <c r="J26" s="38"/>
    </row>
    <row r="27" spans="1:11" ht="15.75">
      <c r="A27" s="39" t="s">
        <v>62</v>
      </c>
      <c r="B27" s="112">
        <f>COUNTIF(D5:D16,"In Progress")/B32</f>
        <v>0</v>
      </c>
      <c r="C27" s="113"/>
      <c r="D27" s="114"/>
      <c r="E27" s="112">
        <f>COUNTIF(G5:G14,"In Progress")/E32</f>
        <v>0</v>
      </c>
      <c r="F27" s="113"/>
      <c r="G27" s="114"/>
      <c r="H27" s="115">
        <f>COUNTIF(J5:J12,"In Progress")/H32</f>
        <v>0</v>
      </c>
      <c r="I27" s="116"/>
      <c r="J27" s="117"/>
    </row>
    <row r="28" spans="1:11" ht="15.75">
      <c r="A28" s="39" t="s">
        <v>63</v>
      </c>
      <c r="B28" s="115">
        <f>COUNTIF(D5:D16,"Complete")/B32</f>
        <v>1</v>
      </c>
      <c r="C28" s="116"/>
      <c r="D28" s="117"/>
      <c r="E28" s="112">
        <f>COUNTIF(G5:G14,"Complete")/E32</f>
        <v>1</v>
      </c>
      <c r="F28" s="113"/>
      <c r="G28" s="114"/>
      <c r="H28" s="112">
        <f>COUNTIF(J5:J12,"Complete")/H32</f>
        <v>0</v>
      </c>
      <c r="I28" s="113"/>
      <c r="J28" s="114"/>
    </row>
    <row r="29" spans="1:11">
      <c r="A29" s="40" t="s">
        <v>64</v>
      </c>
      <c r="B29" s="112">
        <f>COUNTIF(D17:D26,"In Progress")/B33</f>
        <v>0</v>
      </c>
      <c r="C29" s="113"/>
      <c r="D29" s="114"/>
      <c r="E29" s="112">
        <f>COUNTIF(G15:G16,"In Progress")/E33</f>
        <v>0</v>
      </c>
      <c r="F29" s="113"/>
      <c r="G29" s="114"/>
      <c r="H29" s="115">
        <f>COUNTIF(J13:J23,"In Progress")/H33</f>
        <v>0</v>
      </c>
      <c r="I29" s="116"/>
      <c r="J29" s="117"/>
    </row>
    <row r="30" spans="1:11">
      <c r="A30" s="40" t="s">
        <v>65</v>
      </c>
      <c r="B30" s="118">
        <f>COUNTIF(D17:D26,"Complete")/B33</f>
        <v>0</v>
      </c>
      <c r="C30" s="119"/>
      <c r="D30" s="120"/>
      <c r="E30" s="118">
        <f>COUNTIF(G15:G16,"Complete")/E33</f>
        <v>0.5</v>
      </c>
      <c r="F30" s="119"/>
      <c r="G30" s="120"/>
      <c r="H30" s="118">
        <f>COUNTIF(J13:J23,"Complete")/H33</f>
        <v>0</v>
      </c>
      <c r="I30" s="119"/>
      <c r="J30" s="120"/>
    </row>
    <row r="31" spans="1:11" ht="15.75">
      <c r="B31" s="121" t="s">
        <v>0</v>
      </c>
      <c r="C31" s="122"/>
      <c r="D31" s="123"/>
      <c r="E31" s="124" t="s">
        <v>1</v>
      </c>
      <c r="F31" s="125"/>
      <c r="G31" s="126"/>
      <c r="H31" s="127" t="s">
        <v>2</v>
      </c>
      <c r="I31" s="128"/>
      <c r="J31" s="129"/>
      <c r="K31" s="41" t="s">
        <v>66</v>
      </c>
    </row>
    <row r="32" spans="1:11" ht="15.75">
      <c r="A32" s="42" t="s">
        <v>67</v>
      </c>
      <c r="B32" s="133">
        <f>COUNTIF($C$5:$C$26,"1")</f>
        <v>12</v>
      </c>
      <c r="C32" s="134"/>
      <c r="D32" s="135"/>
      <c r="E32" s="133">
        <f>COUNTIF($F$5:$F$26,"1")</f>
        <v>10</v>
      </c>
      <c r="F32" s="134"/>
      <c r="G32" s="135"/>
      <c r="H32" s="133">
        <f>COUNTIF($I$5:$I$26,"1")</f>
        <v>8</v>
      </c>
      <c r="I32" s="134"/>
      <c r="J32" s="135"/>
      <c r="K32" s="43">
        <f>B32+E32+H32</f>
        <v>30</v>
      </c>
    </row>
    <row r="33" spans="1:11" ht="15.75">
      <c r="A33" s="44" t="s">
        <v>68</v>
      </c>
      <c r="B33" s="136">
        <f>COUNTIF($C$5:$C$26,"2")</f>
        <v>10</v>
      </c>
      <c r="C33" s="137"/>
      <c r="D33" s="138"/>
      <c r="E33" s="136">
        <f>COUNTIF($F$5:$F$26,"2")</f>
        <v>2</v>
      </c>
      <c r="F33" s="137"/>
      <c r="G33" s="138"/>
      <c r="H33" s="136">
        <f>COUNTIF($I$5:$I$26,"2")</f>
        <v>11</v>
      </c>
      <c r="I33" s="137"/>
      <c r="J33" s="138"/>
      <c r="K33" s="45">
        <f>B33+E33+H33</f>
        <v>23</v>
      </c>
    </row>
    <row r="34" spans="1:11" ht="15.75">
      <c r="A34" s="46" t="s">
        <v>69</v>
      </c>
      <c r="B34" s="130">
        <f>B32+B33</f>
        <v>22</v>
      </c>
      <c r="C34" s="131"/>
      <c r="D34" s="132"/>
      <c r="E34" s="130">
        <f>E32+E33</f>
        <v>12</v>
      </c>
      <c r="F34" s="131"/>
      <c r="G34" s="132"/>
      <c r="H34" s="130">
        <f>H32+H33</f>
        <v>19</v>
      </c>
      <c r="I34" s="131"/>
      <c r="J34" s="132"/>
      <c r="K34" s="47">
        <f>B34+E34+H34</f>
        <v>53</v>
      </c>
    </row>
  </sheetData>
  <mergeCells count="33">
    <mergeCell ref="B34:D34"/>
    <mergeCell ref="E34:G34"/>
    <mergeCell ref="H34:J34"/>
    <mergeCell ref="B32:D32"/>
    <mergeCell ref="E32:G32"/>
    <mergeCell ref="H32:J32"/>
    <mergeCell ref="B33:D33"/>
    <mergeCell ref="E33:G33"/>
    <mergeCell ref="H33:J33"/>
    <mergeCell ref="B30:D30"/>
    <mergeCell ref="E30:G30"/>
    <mergeCell ref="H30:J30"/>
    <mergeCell ref="B31:D31"/>
    <mergeCell ref="E31:G31"/>
    <mergeCell ref="H31:J31"/>
    <mergeCell ref="B28:D28"/>
    <mergeCell ref="E28:G28"/>
    <mergeCell ref="H28:J28"/>
    <mergeCell ref="B29:D29"/>
    <mergeCell ref="E29:G29"/>
    <mergeCell ref="H29:J29"/>
    <mergeCell ref="B3:D3"/>
    <mergeCell ref="E3:G3"/>
    <mergeCell ref="H3:J3"/>
    <mergeCell ref="B27:D27"/>
    <mergeCell ref="E27:G27"/>
    <mergeCell ref="H27:J27"/>
    <mergeCell ref="B1:D1"/>
    <mergeCell ref="E1:G1"/>
    <mergeCell ref="H1:J1"/>
    <mergeCell ref="B2:D2"/>
    <mergeCell ref="E2:G2"/>
    <mergeCell ref="H2:J2"/>
  </mergeCells>
  <dataValidations count="1">
    <dataValidation type="list" allowBlank="1" showInputMessage="1" showErrorMessage="1" sqref="J5:J26 G5:G26 D5:D26" xr:uid="{AC55D1DF-8DE2-4F19-9B5E-823813D3EB78}">
      <formula1>"Complete,In Progress"</formula1>
    </dataValidation>
  </dataValidations>
  <pageMargins left="0.7" right="0.7" top="0.75" bottom="0.75" header="0.3" footer="0.3"/>
  <pageSetup paperSize="9" scale="8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"/>
  <sheetViews>
    <sheetView showGridLines="0" topLeftCell="A7" zoomScale="86" zoomScaleNormal="86" workbookViewId="0">
      <selection activeCell="E6" sqref="E6"/>
    </sheetView>
  </sheetViews>
  <sheetFormatPr defaultRowHeight="15"/>
  <cols>
    <col min="1" max="1" width="3.7109375" customWidth="1"/>
    <col min="2" max="2" width="6.42578125" customWidth="1"/>
    <col min="3" max="3" width="41.7109375" customWidth="1"/>
    <col min="4" max="4" width="8.5703125" customWidth="1"/>
    <col min="5" max="5" width="72.7109375" customWidth="1"/>
    <col min="6" max="6" width="27.140625" customWidth="1"/>
    <col min="7" max="7" width="31.42578125" customWidth="1"/>
    <col min="9" max="9" width="36.7109375" customWidth="1"/>
  </cols>
  <sheetData>
    <row r="1" spans="1:7">
      <c r="A1" s="1"/>
    </row>
    <row r="2" spans="1:7">
      <c r="B2" s="139" t="s">
        <v>70</v>
      </c>
      <c r="C2" s="140"/>
      <c r="D2" s="2" t="s">
        <v>71</v>
      </c>
      <c r="E2" s="2" t="s">
        <v>72</v>
      </c>
      <c r="F2" s="2" t="s">
        <v>73</v>
      </c>
      <c r="G2" s="62" t="s">
        <v>74</v>
      </c>
    </row>
    <row r="3" spans="1:7">
      <c r="B3" s="3">
        <v>1</v>
      </c>
      <c r="C3" s="4" t="s">
        <v>75</v>
      </c>
      <c r="D3" s="5"/>
      <c r="E3" s="6"/>
      <c r="F3" s="6"/>
      <c r="G3" s="6"/>
    </row>
    <row r="4" spans="1:7" ht="30">
      <c r="B4" s="7">
        <v>1.1000000000000001</v>
      </c>
      <c r="C4" s="8" t="s">
        <v>76</v>
      </c>
      <c r="D4" s="9"/>
      <c r="E4" s="61" t="s">
        <v>77</v>
      </c>
      <c r="F4" s="10"/>
      <c r="G4" s="10" t="s">
        <v>78</v>
      </c>
    </row>
    <row r="5" spans="1:7" ht="45">
      <c r="B5" s="69">
        <v>1.2</v>
      </c>
      <c r="C5" s="8" t="s">
        <v>79</v>
      </c>
      <c r="D5" s="9"/>
      <c r="E5" s="61" t="s">
        <v>77</v>
      </c>
      <c r="F5" s="10"/>
      <c r="G5" s="10" t="s">
        <v>80</v>
      </c>
    </row>
    <row r="6" spans="1:7" ht="30">
      <c r="B6" s="7">
        <v>1.3</v>
      </c>
      <c r="C6" s="8" t="s">
        <v>81</v>
      </c>
      <c r="D6" s="9"/>
      <c r="E6" s="61" t="s">
        <v>82</v>
      </c>
      <c r="F6" s="10" t="s">
        <v>83</v>
      </c>
      <c r="G6" s="61"/>
    </row>
    <row r="7" spans="1:7" ht="30">
      <c r="B7" s="7">
        <v>1.4</v>
      </c>
      <c r="C7" s="8" t="s">
        <v>84</v>
      </c>
      <c r="D7" s="9"/>
      <c r="E7" s="10" t="s">
        <v>82</v>
      </c>
      <c r="F7" s="10" t="s">
        <v>83</v>
      </c>
      <c r="G7" s="10"/>
    </row>
    <row r="8" spans="1:7" ht="30">
      <c r="B8" s="7">
        <v>1.5</v>
      </c>
      <c r="C8" s="8" t="s">
        <v>85</v>
      </c>
      <c r="D8" s="9"/>
      <c r="E8" s="61" t="s">
        <v>82</v>
      </c>
      <c r="F8" s="10" t="s">
        <v>83</v>
      </c>
      <c r="G8" s="10"/>
    </row>
    <row r="9" spans="1:7" ht="30">
      <c r="B9" s="69">
        <v>1.6</v>
      </c>
      <c r="C9" s="8" t="s">
        <v>86</v>
      </c>
      <c r="D9" s="9"/>
      <c r="E9" s="61" t="s">
        <v>87</v>
      </c>
      <c r="F9" s="10"/>
      <c r="G9" s="10" t="s">
        <v>88</v>
      </c>
    </row>
    <row r="10" spans="1:7" ht="30">
      <c r="B10" s="7">
        <v>1.7</v>
      </c>
      <c r="C10" s="8" t="s">
        <v>89</v>
      </c>
      <c r="D10" s="9"/>
      <c r="E10" s="61" t="s">
        <v>90</v>
      </c>
      <c r="F10" s="10" t="s">
        <v>91</v>
      </c>
      <c r="G10" s="63" t="s">
        <v>92</v>
      </c>
    </row>
    <row r="11" spans="1:7" ht="30">
      <c r="B11" s="7">
        <v>1.8</v>
      </c>
      <c r="C11" s="8" t="s">
        <v>93</v>
      </c>
      <c r="D11" s="9"/>
      <c r="E11" s="61" t="s">
        <v>94</v>
      </c>
      <c r="F11" s="10"/>
      <c r="G11" s="63" t="s">
        <v>95</v>
      </c>
    </row>
    <row r="12" spans="1:7" ht="30">
      <c r="B12" s="7">
        <v>1.9</v>
      </c>
      <c r="C12" s="8" t="s">
        <v>96</v>
      </c>
      <c r="D12" s="9"/>
      <c r="E12" s="61" t="s">
        <v>94</v>
      </c>
      <c r="F12" s="10"/>
      <c r="G12" s="63" t="s">
        <v>97</v>
      </c>
    </row>
    <row r="13" spans="1:7">
      <c r="B13" s="11">
        <v>1.1000000000000001</v>
      </c>
      <c r="C13" s="8" t="s">
        <v>98</v>
      </c>
      <c r="D13" s="9"/>
      <c r="E13" s="65" t="s">
        <v>99</v>
      </c>
      <c r="F13" s="66"/>
      <c r="G13" s="10" t="s">
        <v>100</v>
      </c>
    </row>
    <row r="14" spans="1:7">
      <c r="B14" s="11">
        <v>1.1100000000000001</v>
      </c>
      <c r="C14" s="8" t="s">
        <v>101</v>
      </c>
      <c r="D14" s="9"/>
      <c r="E14" s="65" t="s">
        <v>99</v>
      </c>
      <c r="F14" s="66"/>
      <c r="G14" s="10" t="s">
        <v>100</v>
      </c>
    </row>
    <row r="15" spans="1:7">
      <c r="B15" s="11">
        <v>1.1200000000000001</v>
      </c>
      <c r="C15" s="8" t="s">
        <v>102</v>
      </c>
      <c r="D15" s="9"/>
      <c r="E15" s="65" t="s">
        <v>103</v>
      </c>
      <c r="F15" s="66"/>
      <c r="G15" s="10" t="s">
        <v>104</v>
      </c>
    </row>
    <row r="16" spans="1:7">
      <c r="B16" s="12">
        <v>2</v>
      </c>
      <c r="C16" s="4" t="s">
        <v>105</v>
      </c>
      <c r="D16" s="5"/>
      <c r="E16" s="6"/>
      <c r="F16" s="6"/>
      <c r="G16" s="6"/>
    </row>
    <row r="17" spans="2:7" ht="30">
      <c r="B17" s="64">
        <v>2.1</v>
      </c>
      <c r="C17" s="13" t="s">
        <v>106</v>
      </c>
      <c r="D17" s="9"/>
      <c r="E17" s="61" t="s">
        <v>94</v>
      </c>
      <c r="F17" s="10"/>
      <c r="G17" s="10"/>
    </row>
    <row r="18" spans="2:7">
      <c r="B18" s="64">
        <v>2.2000000000000002</v>
      </c>
      <c r="C18" s="13" t="s">
        <v>107</v>
      </c>
      <c r="D18" s="9"/>
      <c r="E18" s="61" t="s">
        <v>94</v>
      </c>
      <c r="F18" s="10"/>
      <c r="G18" s="10"/>
    </row>
    <row r="19" spans="2:7" ht="30">
      <c r="B19" s="64">
        <v>2.2999999999999998</v>
      </c>
      <c r="C19" s="13" t="s">
        <v>108</v>
      </c>
      <c r="D19" s="9"/>
      <c r="E19" s="61" t="s">
        <v>94</v>
      </c>
      <c r="F19" s="10"/>
      <c r="G19" s="10"/>
    </row>
    <row r="20" spans="2:7" ht="30">
      <c r="B20" s="64">
        <v>2.4</v>
      </c>
      <c r="C20" s="13" t="s">
        <v>109</v>
      </c>
      <c r="D20" s="9"/>
      <c r="E20" s="61" t="s">
        <v>94</v>
      </c>
      <c r="F20" s="10"/>
      <c r="G20" s="10"/>
    </row>
    <row r="21" spans="2:7">
      <c r="B21" s="64">
        <v>2.5</v>
      </c>
      <c r="C21" s="13" t="s">
        <v>110</v>
      </c>
      <c r="D21" s="9"/>
      <c r="E21" s="61" t="s">
        <v>94</v>
      </c>
      <c r="F21" s="10"/>
      <c r="G21" s="10"/>
    </row>
    <row r="22" spans="2:7">
      <c r="B22" s="64">
        <v>2.6</v>
      </c>
      <c r="C22" s="13" t="s">
        <v>111</v>
      </c>
      <c r="D22" s="9"/>
      <c r="E22" s="61" t="s">
        <v>94</v>
      </c>
      <c r="F22" s="10"/>
      <c r="G22" s="10"/>
    </row>
    <row r="23" spans="2:7" ht="30">
      <c r="B23" s="64">
        <v>2.7</v>
      </c>
      <c r="C23" s="13" t="s">
        <v>112</v>
      </c>
      <c r="D23" s="9"/>
      <c r="E23" s="60" t="s">
        <v>113</v>
      </c>
      <c r="F23" s="10"/>
      <c r="G23" s="10"/>
    </row>
    <row r="24" spans="2:7" ht="30">
      <c r="B24" s="64">
        <v>2.8</v>
      </c>
      <c r="C24" s="13" t="s">
        <v>114</v>
      </c>
      <c r="D24" s="9"/>
      <c r="E24" s="60" t="s">
        <v>113</v>
      </c>
      <c r="F24" s="10"/>
      <c r="G24" s="10"/>
    </row>
    <row r="25" spans="2:7">
      <c r="B25" s="12">
        <v>3</v>
      </c>
      <c r="C25" s="4" t="s">
        <v>115</v>
      </c>
      <c r="D25" s="5"/>
      <c r="E25" s="6"/>
      <c r="F25" s="6"/>
      <c r="G25" s="6"/>
    </row>
    <row r="26" spans="2:7">
      <c r="B26" s="14">
        <v>3.1</v>
      </c>
      <c r="C26" s="8" t="s">
        <v>116</v>
      </c>
      <c r="D26" s="9"/>
      <c r="E26" s="60" t="s">
        <v>117</v>
      </c>
      <c r="F26" s="10"/>
      <c r="G26" s="10"/>
    </row>
    <row r="27" spans="2:7">
      <c r="B27" s="14">
        <v>3.2</v>
      </c>
      <c r="C27" s="8" t="s">
        <v>118</v>
      </c>
      <c r="D27" s="9"/>
      <c r="E27" s="60" t="s">
        <v>117</v>
      </c>
      <c r="F27" s="10"/>
      <c r="G27" s="10"/>
    </row>
    <row r="28" spans="2:7">
      <c r="B28" s="14">
        <v>3.3</v>
      </c>
      <c r="C28" s="8" t="s">
        <v>119</v>
      </c>
      <c r="D28" s="9"/>
      <c r="E28" s="60" t="s">
        <v>117</v>
      </c>
      <c r="F28" s="10"/>
      <c r="G28" s="10"/>
    </row>
    <row r="29" spans="2:7">
      <c r="B29" s="14">
        <v>3.4</v>
      </c>
      <c r="C29" s="8" t="s">
        <v>120</v>
      </c>
      <c r="D29" s="9"/>
      <c r="E29" s="60" t="s">
        <v>117</v>
      </c>
      <c r="F29" s="10"/>
      <c r="G29" s="10"/>
    </row>
    <row r="30" spans="2:7" ht="30">
      <c r="B30" s="68">
        <v>3.5</v>
      </c>
      <c r="C30" s="8" t="s">
        <v>121</v>
      </c>
      <c r="D30" s="9"/>
      <c r="E30" s="61" t="s">
        <v>122</v>
      </c>
      <c r="F30" s="10"/>
      <c r="G30" s="10"/>
    </row>
    <row r="31" spans="2:7">
      <c r="C31" s="17"/>
    </row>
  </sheetData>
  <mergeCells count="1">
    <mergeCell ref="B2:C2"/>
  </mergeCells>
  <hyperlinks>
    <hyperlink ref="E7" r:id="rId1" xr:uid="{00000000-0004-0000-0000-000000000000}"/>
    <hyperlink ref="E4" r:id="rId2" xr:uid="{00000000-0004-0000-0000-000001000000}"/>
    <hyperlink ref="E9" r:id="rId3" xr:uid="{00000000-0004-0000-0000-000003000000}"/>
    <hyperlink ref="E10" r:id="rId4" xr:uid="{00000000-0004-0000-0000-000004000000}"/>
    <hyperlink ref="E12" r:id="rId5" xr:uid="{00000000-0004-0000-0000-000005000000}"/>
    <hyperlink ref="E30" r:id="rId6" xr:uid="{00000000-0004-0000-0000-000009000000}"/>
    <hyperlink ref="E6" r:id="rId7" xr:uid="{B3D9223F-D87D-4DB2-9F15-92B203410342}"/>
    <hyperlink ref="E5" r:id="rId8" xr:uid="{D305CF5C-EB52-4916-8664-BC4B9C930AD9}"/>
    <hyperlink ref="E11" r:id="rId9" xr:uid="{E8F9D6AE-2ACC-4313-B082-E40263096FF8}"/>
    <hyperlink ref="E13" r:id="rId10" xr:uid="{EC7F560E-A0AF-419C-9F2C-078EDA4A19BC}"/>
    <hyperlink ref="E17" r:id="rId11" xr:uid="{4118BCD3-AEDB-482D-A9B6-DC9EC0930C5D}"/>
    <hyperlink ref="E18" r:id="rId12" xr:uid="{AF7C9537-0268-4F71-9CA3-07F859E2955F}"/>
    <hyperlink ref="E19" r:id="rId13" xr:uid="{16BD7E8C-4DDC-490C-A6A0-C3938A553294}"/>
    <hyperlink ref="E20" r:id="rId14" xr:uid="{2BD84C0D-AC36-4918-B506-1DDFE01CF39D}"/>
    <hyperlink ref="E21" r:id="rId15" xr:uid="{EA9E84E0-EFCE-4B37-9908-5FC66A982A4F}"/>
    <hyperlink ref="E22" r:id="rId16" xr:uid="{A0F17182-AEA4-4853-A8F4-2430B640957E}"/>
    <hyperlink ref="E23" r:id="rId17" xr:uid="{34DC29FF-B030-4B56-BF51-05F43FF242C1}"/>
    <hyperlink ref="E24" r:id="rId18" xr:uid="{92259D31-D648-4FF5-A76B-0CA8B8033FC6}"/>
    <hyperlink ref="E26" r:id="rId19" xr:uid="{B1608AB5-0491-49A1-8753-D48CD0FED70C}"/>
    <hyperlink ref="E27" r:id="rId20" xr:uid="{B91380E3-F446-476B-8C3C-5AFA318AA672}"/>
    <hyperlink ref="E28" r:id="rId21" xr:uid="{F9FF7786-A040-45BD-ABFD-A5F8A5FFB6C8}"/>
    <hyperlink ref="E29" r:id="rId22" xr:uid="{D030E8AF-6A26-4A0C-9276-D3E78EB1D6B8}"/>
    <hyperlink ref="E15" r:id="rId23" xr:uid="{990998FE-A969-453B-BA12-7285C4172D86}"/>
    <hyperlink ref="E8" r:id="rId24" xr:uid="{ECF14246-7520-4E22-B41E-C536EFB8C3E4}"/>
    <hyperlink ref="E14" r:id="rId25" xr:uid="{22097E44-F424-476E-8B36-10007C301D58}"/>
  </hyperlinks>
  <pageMargins left="0.7" right="0.7" top="0.75" bottom="0.75" header="0.3" footer="0.3"/>
  <pageSetup paperSize="9" orientation="portrait" r:id="rId2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B66DC-D558-4D5D-AD0D-308F6B851EB2}">
  <sheetPr filterMode="1"/>
  <dimension ref="A1:E251"/>
  <sheetViews>
    <sheetView workbookViewId="0">
      <selection activeCell="A259" sqref="A259"/>
    </sheetView>
  </sheetViews>
  <sheetFormatPr defaultRowHeight="15"/>
  <sheetData>
    <row r="1" spans="1:5">
      <c r="A1" t="s">
        <v>123</v>
      </c>
      <c r="B1" s="60" t="s">
        <v>124</v>
      </c>
    </row>
    <row r="2" spans="1:5">
      <c r="A2" t="s">
        <v>125</v>
      </c>
      <c r="B2" t="s">
        <v>126</v>
      </c>
      <c r="C2" t="s">
        <v>127</v>
      </c>
      <c r="D2" t="s">
        <v>128</v>
      </c>
      <c r="E2" t="s">
        <v>129</v>
      </c>
    </row>
    <row r="3" spans="1:5" hidden="1">
      <c r="A3" t="s">
        <v>130</v>
      </c>
      <c r="B3" t="s">
        <v>131</v>
      </c>
      <c r="C3" t="s">
        <v>132</v>
      </c>
      <c r="D3">
        <v>4</v>
      </c>
    </row>
    <row r="4" spans="1:5" hidden="1">
      <c r="A4" t="s">
        <v>133</v>
      </c>
      <c r="B4" t="s">
        <v>134</v>
      </c>
      <c r="C4" t="s">
        <v>135</v>
      </c>
      <c r="D4">
        <v>8</v>
      </c>
    </row>
    <row r="5" spans="1:5" hidden="1">
      <c r="A5" t="s">
        <v>136</v>
      </c>
      <c r="B5" t="s">
        <v>137</v>
      </c>
      <c r="C5" t="s">
        <v>138</v>
      </c>
      <c r="D5">
        <v>12</v>
      </c>
    </row>
    <row r="6" spans="1:5" hidden="1">
      <c r="A6" t="s">
        <v>139</v>
      </c>
      <c r="B6" t="s">
        <v>140</v>
      </c>
      <c r="C6" t="s">
        <v>141</v>
      </c>
      <c r="D6">
        <v>16</v>
      </c>
    </row>
    <row r="7" spans="1:5" hidden="1">
      <c r="A7" t="s">
        <v>142</v>
      </c>
      <c r="B7" t="s">
        <v>143</v>
      </c>
      <c r="C7" t="s">
        <v>144</v>
      </c>
      <c r="D7">
        <v>20</v>
      </c>
    </row>
    <row r="8" spans="1:5" hidden="1">
      <c r="A8" t="s">
        <v>145</v>
      </c>
      <c r="B8" t="s">
        <v>146</v>
      </c>
      <c r="C8" t="s">
        <v>147</v>
      </c>
      <c r="D8">
        <v>24</v>
      </c>
    </row>
    <row r="9" spans="1:5" hidden="1">
      <c r="A9" t="s">
        <v>148</v>
      </c>
      <c r="B9" t="s">
        <v>149</v>
      </c>
      <c r="C9" t="s">
        <v>150</v>
      </c>
      <c r="D9">
        <v>660</v>
      </c>
    </row>
    <row r="10" spans="1:5" hidden="1">
      <c r="A10" t="s">
        <v>151</v>
      </c>
      <c r="B10" t="s">
        <v>152</v>
      </c>
      <c r="C10" t="s">
        <v>153</v>
      </c>
      <c r="D10">
        <v>10</v>
      </c>
    </row>
    <row r="11" spans="1:5" hidden="1">
      <c r="A11" t="s">
        <v>154</v>
      </c>
      <c r="B11" t="s">
        <v>155</v>
      </c>
      <c r="C11" t="s">
        <v>156</v>
      </c>
      <c r="D11">
        <v>28</v>
      </c>
    </row>
    <row r="12" spans="1:5">
      <c r="A12" t="s">
        <v>11</v>
      </c>
      <c r="B12" t="s">
        <v>157</v>
      </c>
      <c r="C12" t="s">
        <v>158</v>
      </c>
      <c r="D12">
        <v>32</v>
      </c>
      <c r="E12" t="s">
        <v>159</v>
      </c>
    </row>
    <row r="13" spans="1:5" hidden="1">
      <c r="A13" t="s">
        <v>160</v>
      </c>
      <c r="B13" t="s">
        <v>161</v>
      </c>
      <c r="C13" t="s">
        <v>162</v>
      </c>
      <c r="D13">
        <v>51</v>
      </c>
    </row>
    <row r="14" spans="1:5" hidden="1">
      <c r="A14" t="s">
        <v>163</v>
      </c>
      <c r="B14" t="s">
        <v>164</v>
      </c>
      <c r="C14" t="s">
        <v>165</v>
      </c>
      <c r="D14">
        <v>533</v>
      </c>
    </row>
    <row r="15" spans="1:5" hidden="1">
      <c r="A15" t="s">
        <v>166</v>
      </c>
      <c r="B15" t="s">
        <v>167</v>
      </c>
      <c r="C15" t="s">
        <v>168</v>
      </c>
      <c r="D15">
        <v>36</v>
      </c>
    </row>
    <row r="16" spans="1:5" hidden="1">
      <c r="A16" t="s">
        <v>169</v>
      </c>
      <c r="B16" t="s">
        <v>170</v>
      </c>
      <c r="C16" t="s">
        <v>171</v>
      </c>
      <c r="D16">
        <v>40</v>
      </c>
    </row>
    <row r="17" spans="1:5" hidden="1">
      <c r="A17" t="s">
        <v>172</v>
      </c>
      <c r="B17" t="s">
        <v>173</v>
      </c>
      <c r="C17" t="s">
        <v>174</v>
      </c>
      <c r="D17">
        <v>31</v>
      </c>
    </row>
    <row r="18" spans="1:5" hidden="1">
      <c r="A18" t="s">
        <v>175</v>
      </c>
      <c r="B18" t="s">
        <v>176</v>
      </c>
      <c r="C18" t="s">
        <v>177</v>
      </c>
      <c r="D18">
        <v>44</v>
      </c>
    </row>
    <row r="19" spans="1:5" hidden="1">
      <c r="A19" t="s">
        <v>178</v>
      </c>
      <c r="B19" t="s">
        <v>179</v>
      </c>
      <c r="C19" t="s">
        <v>180</v>
      </c>
      <c r="D19">
        <v>48</v>
      </c>
    </row>
    <row r="20" spans="1:5">
      <c r="A20" t="s">
        <v>10</v>
      </c>
      <c r="B20" t="s">
        <v>181</v>
      </c>
      <c r="C20" t="s">
        <v>182</v>
      </c>
      <c r="D20">
        <v>50</v>
      </c>
      <c r="E20" t="s">
        <v>159</v>
      </c>
    </row>
    <row r="21" spans="1:5" hidden="1">
      <c r="A21" t="s">
        <v>183</v>
      </c>
      <c r="B21" t="s">
        <v>184</v>
      </c>
      <c r="C21" t="s">
        <v>185</v>
      </c>
      <c r="D21">
        <v>52</v>
      </c>
    </row>
    <row r="22" spans="1:5" hidden="1">
      <c r="A22" t="s">
        <v>186</v>
      </c>
      <c r="B22" t="s">
        <v>187</v>
      </c>
      <c r="C22" t="s">
        <v>188</v>
      </c>
      <c r="D22">
        <v>112</v>
      </c>
    </row>
    <row r="23" spans="1:5" hidden="1">
      <c r="A23" t="s">
        <v>189</v>
      </c>
      <c r="B23" t="s">
        <v>190</v>
      </c>
      <c r="C23" t="s">
        <v>191</v>
      </c>
      <c r="D23">
        <v>56</v>
      </c>
    </row>
    <row r="24" spans="1:5" hidden="1">
      <c r="A24" t="s">
        <v>192</v>
      </c>
      <c r="B24" t="s">
        <v>193</v>
      </c>
      <c r="C24" t="s">
        <v>194</v>
      </c>
      <c r="D24">
        <v>84</v>
      </c>
    </row>
    <row r="25" spans="1:5" hidden="1">
      <c r="A25" t="s">
        <v>45</v>
      </c>
      <c r="B25" t="s">
        <v>195</v>
      </c>
      <c r="C25" t="s">
        <v>196</v>
      </c>
      <c r="D25">
        <v>204</v>
      </c>
    </row>
    <row r="26" spans="1:5" hidden="1">
      <c r="A26" t="s">
        <v>197</v>
      </c>
      <c r="B26" t="s">
        <v>198</v>
      </c>
      <c r="C26" t="s">
        <v>199</v>
      </c>
      <c r="D26">
        <v>60</v>
      </c>
    </row>
    <row r="27" spans="1:5" hidden="1">
      <c r="A27" t="s">
        <v>200</v>
      </c>
      <c r="B27" t="s">
        <v>201</v>
      </c>
      <c r="C27" t="s">
        <v>202</v>
      </c>
      <c r="D27">
        <v>64</v>
      </c>
    </row>
    <row r="28" spans="1:5">
      <c r="A28" t="s">
        <v>203</v>
      </c>
      <c r="B28" t="s">
        <v>204</v>
      </c>
      <c r="C28" t="s">
        <v>205</v>
      </c>
      <c r="D28">
        <v>68</v>
      </c>
      <c r="E28" t="s">
        <v>159</v>
      </c>
    </row>
    <row r="29" spans="1:5" hidden="1">
      <c r="A29" t="s">
        <v>206</v>
      </c>
      <c r="B29" t="s">
        <v>207</v>
      </c>
      <c r="C29" t="s">
        <v>208</v>
      </c>
      <c r="D29">
        <v>535</v>
      </c>
    </row>
    <row r="30" spans="1:5" hidden="1">
      <c r="A30" t="s">
        <v>209</v>
      </c>
      <c r="B30" t="s">
        <v>210</v>
      </c>
      <c r="C30" t="s">
        <v>211</v>
      </c>
      <c r="D30">
        <v>70</v>
      </c>
    </row>
    <row r="31" spans="1:5" hidden="1">
      <c r="A31" t="s">
        <v>47</v>
      </c>
      <c r="B31" t="s">
        <v>212</v>
      </c>
      <c r="C31" t="s">
        <v>213</v>
      </c>
      <c r="D31">
        <v>72</v>
      </c>
    </row>
    <row r="32" spans="1:5" hidden="1">
      <c r="A32" t="s">
        <v>214</v>
      </c>
      <c r="B32" t="s">
        <v>215</v>
      </c>
      <c r="C32" t="s">
        <v>216</v>
      </c>
      <c r="D32">
        <v>74</v>
      </c>
    </row>
    <row r="33" spans="1:5">
      <c r="A33" t="s">
        <v>17</v>
      </c>
      <c r="B33" t="s">
        <v>217</v>
      </c>
      <c r="C33" t="s">
        <v>218</v>
      </c>
      <c r="D33">
        <v>76</v>
      </c>
      <c r="E33" t="s">
        <v>159</v>
      </c>
    </row>
    <row r="34" spans="1:5" hidden="1">
      <c r="A34" t="s">
        <v>219</v>
      </c>
      <c r="B34" t="s">
        <v>220</v>
      </c>
      <c r="C34" t="s">
        <v>221</v>
      </c>
      <c r="D34">
        <v>86</v>
      </c>
    </row>
    <row r="35" spans="1:5" hidden="1">
      <c r="A35" t="s">
        <v>222</v>
      </c>
      <c r="B35" t="s">
        <v>223</v>
      </c>
      <c r="C35" t="s">
        <v>224</v>
      </c>
      <c r="D35">
        <v>96</v>
      </c>
    </row>
    <row r="36" spans="1:5" hidden="1">
      <c r="A36" t="s">
        <v>225</v>
      </c>
      <c r="B36" t="s">
        <v>226</v>
      </c>
      <c r="C36" t="s">
        <v>227</v>
      </c>
      <c r="D36">
        <v>100</v>
      </c>
    </row>
    <row r="37" spans="1:5">
      <c r="A37" t="s">
        <v>49</v>
      </c>
      <c r="B37" t="s">
        <v>228</v>
      </c>
      <c r="C37" t="s">
        <v>229</v>
      </c>
      <c r="D37">
        <v>854</v>
      </c>
      <c r="E37" t="s">
        <v>159</v>
      </c>
    </row>
    <row r="38" spans="1:5" hidden="1">
      <c r="A38" t="s">
        <v>230</v>
      </c>
      <c r="B38" t="s">
        <v>231</v>
      </c>
      <c r="C38" t="s">
        <v>232</v>
      </c>
      <c r="D38">
        <v>108</v>
      </c>
    </row>
    <row r="39" spans="1:5" hidden="1">
      <c r="A39" t="s">
        <v>233</v>
      </c>
      <c r="B39" t="s">
        <v>234</v>
      </c>
      <c r="C39" t="s">
        <v>235</v>
      </c>
      <c r="D39">
        <v>132</v>
      </c>
    </row>
    <row r="40" spans="1:5">
      <c r="A40" t="s">
        <v>19</v>
      </c>
      <c r="B40" t="s">
        <v>236</v>
      </c>
      <c r="C40" t="s">
        <v>237</v>
      </c>
      <c r="D40">
        <v>116</v>
      </c>
      <c r="E40" t="s">
        <v>159</v>
      </c>
    </row>
    <row r="41" spans="1:5" hidden="1">
      <c r="A41" t="s">
        <v>238</v>
      </c>
      <c r="B41" t="s">
        <v>239</v>
      </c>
      <c r="C41" t="s">
        <v>240</v>
      </c>
      <c r="D41">
        <v>120</v>
      </c>
    </row>
    <row r="42" spans="1:5" hidden="1">
      <c r="A42" t="s">
        <v>241</v>
      </c>
      <c r="B42" t="s">
        <v>242</v>
      </c>
      <c r="C42" t="s">
        <v>243</v>
      </c>
      <c r="D42">
        <v>124</v>
      </c>
    </row>
    <row r="43" spans="1:5" hidden="1">
      <c r="A43" t="s">
        <v>244</v>
      </c>
      <c r="B43" t="s">
        <v>245</v>
      </c>
      <c r="C43" t="s">
        <v>246</v>
      </c>
      <c r="D43">
        <v>136</v>
      </c>
    </row>
    <row r="44" spans="1:5" hidden="1">
      <c r="A44" t="s">
        <v>247</v>
      </c>
      <c r="B44" t="s">
        <v>248</v>
      </c>
      <c r="C44" t="s">
        <v>249</v>
      </c>
      <c r="D44">
        <v>140</v>
      </c>
    </row>
    <row r="45" spans="1:5" hidden="1">
      <c r="A45" t="s">
        <v>250</v>
      </c>
      <c r="B45" t="s">
        <v>251</v>
      </c>
      <c r="C45" t="s">
        <v>252</v>
      </c>
      <c r="D45">
        <v>148</v>
      </c>
    </row>
    <row r="46" spans="1:5">
      <c r="A46" t="s">
        <v>20</v>
      </c>
      <c r="B46" t="s">
        <v>253</v>
      </c>
      <c r="C46" t="s">
        <v>254</v>
      </c>
      <c r="D46">
        <v>152</v>
      </c>
      <c r="E46" t="s">
        <v>159</v>
      </c>
    </row>
    <row r="47" spans="1:5" hidden="1">
      <c r="A47" t="s">
        <v>255</v>
      </c>
      <c r="B47" t="s">
        <v>256</v>
      </c>
      <c r="C47" t="s">
        <v>257</v>
      </c>
      <c r="D47">
        <v>156</v>
      </c>
    </row>
    <row r="48" spans="1:5" hidden="1">
      <c r="A48" t="s">
        <v>258</v>
      </c>
      <c r="B48" t="s">
        <v>259</v>
      </c>
      <c r="C48" t="s">
        <v>260</v>
      </c>
      <c r="D48">
        <v>162</v>
      </c>
    </row>
    <row r="49" spans="1:5" hidden="1">
      <c r="A49" t="s">
        <v>261</v>
      </c>
      <c r="B49" t="s">
        <v>262</v>
      </c>
      <c r="C49" t="s">
        <v>263</v>
      </c>
      <c r="D49">
        <v>166</v>
      </c>
    </row>
    <row r="50" spans="1:5">
      <c r="A50" t="s">
        <v>23</v>
      </c>
      <c r="B50" t="s">
        <v>264</v>
      </c>
      <c r="C50" t="s">
        <v>265</v>
      </c>
      <c r="D50">
        <v>170</v>
      </c>
      <c r="E50" t="s">
        <v>159</v>
      </c>
    </row>
    <row r="51" spans="1:5" hidden="1">
      <c r="A51" t="s">
        <v>266</v>
      </c>
      <c r="B51" t="s">
        <v>267</v>
      </c>
      <c r="C51" t="s">
        <v>268</v>
      </c>
      <c r="D51">
        <v>174</v>
      </c>
    </row>
    <row r="52" spans="1:5" hidden="1">
      <c r="A52" t="s">
        <v>269</v>
      </c>
      <c r="B52" t="s">
        <v>270</v>
      </c>
      <c r="C52" t="s">
        <v>271</v>
      </c>
      <c r="D52">
        <v>180</v>
      </c>
    </row>
    <row r="53" spans="1:5" hidden="1">
      <c r="A53" t="s">
        <v>272</v>
      </c>
      <c r="B53" t="s">
        <v>273</v>
      </c>
      <c r="C53" t="s">
        <v>274</v>
      </c>
      <c r="D53">
        <v>178</v>
      </c>
    </row>
    <row r="54" spans="1:5" hidden="1">
      <c r="A54" t="s">
        <v>275</v>
      </c>
      <c r="B54" t="s">
        <v>276</v>
      </c>
      <c r="C54" t="s">
        <v>277</v>
      </c>
      <c r="D54">
        <v>184</v>
      </c>
    </row>
    <row r="55" spans="1:5" hidden="1">
      <c r="A55" t="s">
        <v>35</v>
      </c>
      <c r="B55" t="s">
        <v>278</v>
      </c>
      <c r="C55" t="s">
        <v>279</v>
      </c>
      <c r="D55">
        <v>188</v>
      </c>
    </row>
    <row r="56" spans="1:5" hidden="1">
      <c r="A56" t="s">
        <v>280</v>
      </c>
      <c r="B56" t="s">
        <v>281</v>
      </c>
      <c r="C56" t="s">
        <v>282</v>
      </c>
      <c r="D56">
        <v>191</v>
      </c>
    </row>
    <row r="57" spans="1:5" hidden="1">
      <c r="A57" t="s">
        <v>283</v>
      </c>
      <c r="B57" t="s">
        <v>284</v>
      </c>
      <c r="C57" t="s">
        <v>285</v>
      </c>
      <c r="D57">
        <v>192</v>
      </c>
    </row>
    <row r="58" spans="1:5" hidden="1">
      <c r="A58" t="s">
        <v>286</v>
      </c>
      <c r="B58" t="s">
        <v>287</v>
      </c>
      <c r="C58" t="s">
        <v>288</v>
      </c>
      <c r="D58">
        <v>531</v>
      </c>
    </row>
    <row r="59" spans="1:5" hidden="1">
      <c r="A59" t="s">
        <v>289</v>
      </c>
      <c r="B59" t="s">
        <v>290</v>
      </c>
      <c r="C59" t="s">
        <v>291</v>
      </c>
      <c r="D59">
        <v>196</v>
      </c>
    </row>
    <row r="60" spans="1:5" hidden="1">
      <c r="A60" t="s">
        <v>292</v>
      </c>
      <c r="B60" t="s">
        <v>293</v>
      </c>
      <c r="C60" t="s">
        <v>294</v>
      </c>
      <c r="D60">
        <v>203</v>
      </c>
    </row>
    <row r="61" spans="1:5">
      <c r="A61" t="s">
        <v>8</v>
      </c>
      <c r="B61" t="s">
        <v>295</v>
      </c>
      <c r="C61" t="s">
        <v>296</v>
      </c>
      <c r="D61">
        <v>384</v>
      </c>
      <c r="E61" t="s">
        <v>159</v>
      </c>
    </row>
    <row r="62" spans="1:5" hidden="1">
      <c r="A62" t="s">
        <v>297</v>
      </c>
      <c r="B62" t="s">
        <v>298</v>
      </c>
      <c r="C62" t="s">
        <v>299</v>
      </c>
      <c r="D62">
        <v>208</v>
      </c>
    </row>
    <row r="63" spans="1:5" hidden="1">
      <c r="A63" t="s">
        <v>300</v>
      </c>
      <c r="B63" t="s">
        <v>301</v>
      </c>
      <c r="C63" t="s">
        <v>302</v>
      </c>
      <c r="D63">
        <v>262</v>
      </c>
    </row>
    <row r="64" spans="1:5" hidden="1">
      <c r="A64" t="s">
        <v>303</v>
      </c>
      <c r="B64" t="s">
        <v>304</v>
      </c>
      <c r="C64" t="s">
        <v>305</v>
      </c>
      <c r="D64">
        <v>212</v>
      </c>
    </row>
    <row r="65" spans="1:5" hidden="1">
      <c r="A65" t="s">
        <v>306</v>
      </c>
      <c r="B65" t="s">
        <v>307</v>
      </c>
      <c r="C65" t="s">
        <v>308</v>
      </c>
      <c r="D65">
        <v>214</v>
      </c>
    </row>
    <row r="66" spans="1:5">
      <c r="A66" t="s">
        <v>41</v>
      </c>
      <c r="B66" t="s">
        <v>309</v>
      </c>
      <c r="C66" t="s">
        <v>310</v>
      </c>
      <c r="D66">
        <v>218</v>
      </c>
      <c r="E66" t="s">
        <v>159</v>
      </c>
    </row>
    <row r="67" spans="1:5">
      <c r="A67" t="s">
        <v>12</v>
      </c>
      <c r="B67" t="s">
        <v>311</v>
      </c>
      <c r="C67" t="s">
        <v>312</v>
      </c>
      <c r="D67">
        <v>818</v>
      </c>
      <c r="E67" t="s">
        <v>159</v>
      </c>
    </row>
    <row r="68" spans="1:5" hidden="1">
      <c r="A68" t="s">
        <v>44</v>
      </c>
      <c r="B68" t="s">
        <v>313</v>
      </c>
      <c r="C68" t="s">
        <v>314</v>
      </c>
      <c r="D68">
        <v>222</v>
      </c>
    </row>
    <row r="69" spans="1:5" hidden="1">
      <c r="A69" t="s">
        <v>315</v>
      </c>
      <c r="B69" t="s">
        <v>316</v>
      </c>
      <c r="C69" t="s">
        <v>317</v>
      </c>
      <c r="D69">
        <v>226</v>
      </c>
    </row>
    <row r="70" spans="1:5" hidden="1">
      <c r="A70" t="s">
        <v>318</v>
      </c>
      <c r="B70" t="s">
        <v>319</v>
      </c>
      <c r="C70" t="s">
        <v>320</v>
      </c>
      <c r="D70">
        <v>232</v>
      </c>
    </row>
    <row r="71" spans="1:5" hidden="1">
      <c r="A71" t="s">
        <v>321</v>
      </c>
      <c r="B71" t="s">
        <v>322</v>
      </c>
      <c r="C71" t="s">
        <v>323</v>
      </c>
      <c r="D71">
        <v>233</v>
      </c>
    </row>
    <row r="72" spans="1:5" hidden="1">
      <c r="A72" t="s">
        <v>324</v>
      </c>
      <c r="B72" t="s">
        <v>325</v>
      </c>
      <c r="C72" t="s">
        <v>326</v>
      </c>
      <c r="D72">
        <v>748</v>
      </c>
    </row>
    <row r="73" spans="1:5" hidden="1">
      <c r="A73" t="s">
        <v>51</v>
      </c>
      <c r="B73" t="s">
        <v>327</v>
      </c>
      <c r="C73" t="s">
        <v>328</v>
      </c>
      <c r="D73">
        <v>231</v>
      </c>
    </row>
    <row r="74" spans="1:5" hidden="1">
      <c r="A74" t="s">
        <v>329</v>
      </c>
      <c r="B74" t="s">
        <v>330</v>
      </c>
      <c r="C74" t="s">
        <v>331</v>
      </c>
      <c r="D74">
        <v>238</v>
      </c>
    </row>
    <row r="75" spans="1:5" hidden="1">
      <c r="A75" t="s">
        <v>332</v>
      </c>
      <c r="B75" t="s">
        <v>333</v>
      </c>
      <c r="C75" t="s">
        <v>334</v>
      </c>
      <c r="D75">
        <v>234</v>
      </c>
    </row>
    <row r="76" spans="1:5" hidden="1">
      <c r="A76" t="s">
        <v>335</v>
      </c>
      <c r="B76" t="s">
        <v>336</v>
      </c>
      <c r="C76" t="s">
        <v>337</v>
      </c>
      <c r="D76">
        <v>242</v>
      </c>
    </row>
    <row r="77" spans="1:5" hidden="1">
      <c r="A77" t="s">
        <v>338</v>
      </c>
      <c r="B77" t="s">
        <v>339</v>
      </c>
      <c r="C77" t="s">
        <v>340</v>
      </c>
      <c r="D77">
        <v>246</v>
      </c>
    </row>
    <row r="78" spans="1:5" hidden="1">
      <c r="A78" t="s">
        <v>341</v>
      </c>
      <c r="B78" t="s">
        <v>342</v>
      </c>
      <c r="C78" t="s">
        <v>343</v>
      </c>
      <c r="D78">
        <v>250</v>
      </c>
    </row>
    <row r="79" spans="1:5" hidden="1">
      <c r="A79" t="s">
        <v>344</v>
      </c>
      <c r="B79" t="s">
        <v>345</v>
      </c>
      <c r="C79" t="s">
        <v>346</v>
      </c>
      <c r="D79">
        <v>254</v>
      </c>
    </row>
    <row r="80" spans="1:5" hidden="1">
      <c r="A80" t="s">
        <v>347</v>
      </c>
      <c r="B80" t="s">
        <v>348</v>
      </c>
      <c r="C80" t="s">
        <v>349</v>
      </c>
      <c r="D80">
        <v>258</v>
      </c>
    </row>
    <row r="81" spans="1:5" hidden="1">
      <c r="A81" t="s">
        <v>350</v>
      </c>
      <c r="B81" t="s">
        <v>351</v>
      </c>
      <c r="C81" t="s">
        <v>352</v>
      </c>
      <c r="D81">
        <v>260</v>
      </c>
    </row>
    <row r="82" spans="1:5" hidden="1">
      <c r="A82" t="s">
        <v>353</v>
      </c>
      <c r="B82" t="s">
        <v>354</v>
      </c>
      <c r="C82" t="s">
        <v>355</v>
      </c>
      <c r="D82">
        <v>266</v>
      </c>
    </row>
    <row r="83" spans="1:5" hidden="1">
      <c r="A83" t="s">
        <v>356</v>
      </c>
      <c r="B83" t="s">
        <v>357</v>
      </c>
      <c r="C83" t="s">
        <v>358</v>
      </c>
      <c r="D83">
        <v>270</v>
      </c>
    </row>
    <row r="84" spans="1:5" hidden="1">
      <c r="A84" t="s">
        <v>359</v>
      </c>
      <c r="B84" t="s">
        <v>360</v>
      </c>
      <c r="C84" t="s">
        <v>361</v>
      </c>
      <c r="D84">
        <v>268</v>
      </c>
    </row>
    <row r="85" spans="1:5" hidden="1">
      <c r="A85" t="s">
        <v>362</v>
      </c>
      <c r="B85" t="s">
        <v>363</v>
      </c>
      <c r="C85" t="s">
        <v>364</v>
      </c>
      <c r="D85">
        <v>276</v>
      </c>
    </row>
    <row r="86" spans="1:5">
      <c r="A86" t="s">
        <v>15</v>
      </c>
      <c r="B86" t="s">
        <v>365</v>
      </c>
      <c r="C86" t="s">
        <v>366</v>
      </c>
      <c r="D86">
        <v>288</v>
      </c>
      <c r="E86" t="s">
        <v>159</v>
      </c>
    </row>
    <row r="87" spans="1:5" hidden="1">
      <c r="A87" t="s">
        <v>367</v>
      </c>
      <c r="B87" t="s">
        <v>368</v>
      </c>
      <c r="C87" t="s">
        <v>369</v>
      </c>
      <c r="D87">
        <v>292</v>
      </c>
    </row>
    <row r="88" spans="1:5" hidden="1">
      <c r="A88" t="s">
        <v>370</v>
      </c>
      <c r="B88" t="s">
        <v>371</v>
      </c>
      <c r="C88" t="s">
        <v>372</v>
      </c>
      <c r="D88">
        <v>300</v>
      </c>
    </row>
    <row r="89" spans="1:5" hidden="1">
      <c r="A89" t="s">
        <v>373</v>
      </c>
      <c r="B89" t="s">
        <v>374</v>
      </c>
      <c r="C89" t="s">
        <v>375</v>
      </c>
      <c r="D89">
        <v>304</v>
      </c>
    </row>
    <row r="90" spans="1:5" hidden="1">
      <c r="A90" t="s">
        <v>376</v>
      </c>
      <c r="B90" t="s">
        <v>377</v>
      </c>
      <c r="C90" t="s">
        <v>378</v>
      </c>
      <c r="D90">
        <v>308</v>
      </c>
    </row>
    <row r="91" spans="1:5" hidden="1">
      <c r="A91" t="s">
        <v>379</v>
      </c>
      <c r="B91" t="s">
        <v>380</v>
      </c>
      <c r="C91" t="s">
        <v>381</v>
      </c>
      <c r="D91">
        <v>312</v>
      </c>
    </row>
    <row r="92" spans="1:5" hidden="1">
      <c r="A92" t="s">
        <v>382</v>
      </c>
      <c r="B92" t="s">
        <v>383</v>
      </c>
      <c r="C92" t="s">
        <v>384</v>
      </c>
      <c r="D92">
        <v>316</v>
      </c>
    </row>
    <row r="93" spans="1:5" hidden="1">
      <c r="A93" t="s">
        <v>46</v>
      </c>
      <c r="B93" t="s">
        <v>385</v>
      </c>
      <c r="C93" t="s">
        <v>386</v>
      </c>
      <c r="D93">
        <v>320</v>
      </c>
    </row>
    <row r="94" spans="1:5" hidden="1">
      <c r="A94" t="s">
        <v>387</v>
      </c>
      <c r="B94" t="s">
        <v>388</v>
      </c>
      <c r="C94" t="s">
        <v>389</v>
      </c>
      <c r="D94">
        <v>831</v>
      </c>
    </row>
    <row r="95" spans="1:5" hidden="1">
      <c r="A95" t="s">
        <v>390</v>
      </c>
      <c r="B95" t="s">
        <v>391</v>
      </c>
      <c r="C95" t="s">
        <v>392</v>
      </c>
      <c r="D95">
        <v>324</v>
      </c>
    </row>
    <row r="96" spans="1:5" hidden="1">
      <c r="A96" t="s">
        <v>393</v>
      </c>
      <c r="B96" t="s">
        <v>394</v>
      </c>
      <c r="C96" t="s">
        <v>395</v>
      </c>
      <c r="D96">
        <v>624</v>
      </c>
    </row>
    <row r="97" spans="1:5" hidden="1">
      <c r="A97" t="s">
        <v>396</v>
      </c>
      <c r="B97" t="s">
        <v>397</v>
      </c>
      <c r="C97" t="s">
        <v>398</v>
      </c>
      <c r="D97">
        <v>328</v>
      </c>
    </row>
    <row r="98" spans="1:5" hidden="1">
      <c r="A98" t="s">
        <v>48</v>
      </c>
      <c r="B98" t="s">
        <v>399</v>
      </c>
      <c r="C98" t="s">
        <v>400</v>
      </c>
      <c r="D98">
        <v>332</v>
      </c>
    </row>
    <row r="99" spans="1:5" hidden="1">
      <c r="A99" t="s">
        <v>401</v>
      </c>
      <c r="B99" t="s">
        <v>402</v>
      </c>
      <c r="C99" t="s">
        <v>403</v>
      </c>
      <c r="D99">
        <v>334</v>
      </c>
    </row>
    <row r="100" spans="1:5" hidden="1">
      <c r="A100" t="s">
        <v>404</v>
      </c>
      <c r="B100" t="s">
        <v>405</v>
      </c>
      <c r="C100" t="s">
        <v>406</v>
      </c>
      <c r="D100">
        <v>336</v>
      </c>
    </row>
    <row r="101" spans="1:5" hidden="1">
      <c r="A101" t="s">
        <v>50</v>
      </c>
      <c r="B101" t="s">
        <v>407</v>
      </c>
      <c r="C101" t="s">
        <v>408</v>
      </c>
      <c r="D101">
        <v>340</v>
      </c>
    </row>
    <row r="102" spans="1:5" hidden="1">
      <c r="A102" t="s">
        <v>409</v>
      </c>
      <c r="B102" t="s">
        <v>410</v>
      </c>
      <c r="C102" t="s">
        <v>411</v>
      </c>
      <c r="D102">
        <v>344</v>
      </c>
    </row>
    <row r="103" spans="1:5" hidden="1">
      <c r="A103" t="s">
        <v>412</v>
      </c>
      <c r="B103" t="s">
        <v>413</v>
      </c>
      <c r="C103" t="s">
        <v>414</v>
      </c>
      <c r="D103">
        <v>348</v>
      </c>
    </row>
    <row r="104" spans="1:5" hidden="1">
      <c r="A104" t="s">
        <v>415</v>
      </c>
      <c r="B104" t="s">
        <v>416</v>
      </c>
      <c r="C104" t="s">
        <v>417</v>
      </c>
      <c r="D104">
        <v>352</v>
      </c>
    </row>
    <row r="105" spans="1:5">
      <c r="A105" t="s">
        <v>13</v>
      </c>
      <c r="B105" t="s">
        <v>418</v>
      </c>
      <c r="C105" t="s">
        <v>419</v>
      </c>
      <c r="D105">
        <v>356</v>
      </c>
      <c r="E105" t="s">
        <v>159</v>
      </c>
    </row>
    <row r="106" spans="1:5">
      <c r="A106" t="s">
        <v>16</v>
      </c>
      <c r="B106" t="s">
        <v>420</v>
      </c>
      <c r="C106" t="s">
        <v>421</v>
      </c>
      <c r="D106">
        <v>360</v>
      </c>
      <c r="E106" t="s">
        <v>159</v>
      </c>
    </row>
    <row r="107" spans="1:5" hidden="1">
      <c r="A107" t="s">
        <v>422</v>
      </c>
      <c r="B107" t="s">
        <v>423</v>
      </c>
      <c r="C107" t="s">
        <v>424</v>
      </c>
      <c r="D107">
        <v>364</v>
      </c>
    </row>
    <row r="108" spans="1:5" hidden="1">
      <c r="A108" t="s">
        <v>425</v>
      </c>
      <c r="B108" t="s">
        <v>426</v>
      </c>
      <c r="C108" t="s">
        <v>427</v>
      </c>
      <c r="D108">
        <v>368</v>
      </c>
    </row>
    <row r="109" spans="1:5" hidden="1">
      <c r="A109" t="s">
        <v>428</v>
      </c>
      <c r="B109" t="s">
        <v>429</v>
      </c>
      <c r="C109" t="s">
        <v>430</v>
      </c>
      <c r="D109">
        <v>372</v>
      </c>
    </row>
    <row r="110" spans="1:5" hidden="1">
      <c r="A110" t="s">
        <v>431</v>
      </c>
      <c r="B110" t="s">
        <v>432</v>
      </c>
      <c r="C110" t="s">
        <v>433</v>
      </c>
      <c r="D110">
        <v>833</v>
      </c>
    </row>
    <row r="111" spans="1:5" hidden="1">
      <c r="A111" t="s">
        <v>434</v>
      </c>
      <c r="B111" t="s">
        <v>435</v>
      </c>
      <c r="C111" t="s">
        <v>436</v>
      </c>
      <c r="D111">
        <v>376</v>
      </c>
    </row>
    <row r="112" spans="1:5" hidden="1">
      <c r="A112" t="s">
        <v>437</v>
      </c>
      <c r="B112" t="s">
        <v>438</v>
      </c>
      <c r="C112" t="s">
        <v>439</v>
      </c>
      <c r="D112">
        <v>380</v>
      </c>
    </row>
    <row r="113" spans="1:5">
      <c r="A113" t="s">
        <v>26</v>
      </c>
      <c r="B113" t="s">
        <v>440</v>
      </c>
      <c r="C113" t="s">
        <v>441</v>
      </c>
      <c r="D113">
        <v>388</v>
      </c>
      <c r="E113" t="s">
        <v>159</v>
      </c>
    </row>
    <row r="114" spans="1:5" hidden="1">
      <c r="A114" t="s">
        <v>442</v>
      </c>
      <c r="B114" t="s">
        <v>443</v>
      </c>
      <c r="C114" t="s">
        <v>444</v>
      </c>
      <c r="D114">
        <v>392</v>
      </c>
    </row>
    <row r="115" spans="1:5" hidden="1">
      <c r="A115" t="s">
        <v>445</v>
      </c>
      <c r="B115" t="s">
        <v>446</v>
      </c>
      <c r="C115" t="s">
        <v>447</v>
      </c>
      <c r="D115">
        <v>832</v>
      </c>
    </row>
    <row r="116" spans="1:5" hidden="1">
      <c r="A116" t="s">
        <v>448</v>
      </c>
      <c r="B116" t="s">
        <v>449</v>
      </c>
      <c r="C116" t="s">
        <v>450</v>
      </c>
      <c r="D116">
        <v>400</v>
      </c>
    </row>
    <row r="117" spans="1:5" hidden="1">
      <c r="A117" t="s">
        <v>451</v>
      </c>
      <c r="B117" t="s">
        <v>452</v>
      </c>
      <c r="C117" t="s">
        <v>453</v>
      </c>
      <c r="D117">
        <v>398</v>
      </c>
    </row>
    <row r="118" spans="1:5">
      <c r="A118" t="s">
        <v>18</v>
      </c>
      <c r="B118" t="s">
        <v>454</v>
      </c>
      <c r="C118" t="s">
        <v>455</v>
      </c>
      <c r="D118">
        <v>404</v>
      </c>
      <c r="E118" t="s">
        <v>159</v>
      </c>
    </row>
    <row r="119" spans="1:5" hidden="1">
      <c r="A119" t="s">
        <v>456</v>
      </c>
      <c r="B119" t="s">
        <v>457</v>
      </c>
      <c r="C119" t="s">
        <v>458</v>
      </c>
      <c r="D119">
        <v>296</v>
      </c>
    </row>
    <row r="120" spans="1:5" hidden="1">
      <c r="A120" t="s">
        <v>459</v>
      </c>
      <c r="B120" t="s">
        <v>460</v>
      </c>
      <c r="C120" t="s">
        <v>461</v>
      </c>
      <c r="D120">
        <v>408</v>
      </c>
    </row>
    <row r="121" spans="1:5" hidden="1">
      <c r="A121" t="s">
        <v>462</v>
      </c>
      <c r="B121" t="s">
        <v>463</v>
      </c>
      <c r="C121" t="s">
        <v>464</v>
      </c>
      <c r="D121">
        <v>410</v>
      </c>
    </row>
    <row r="122" spans="1:5" hidden="1">
      <c r="A122" t="s">
        <v>465</v>
      </c>
      <c r="B122" t="s">
        <v>466</v>
      </c>
      <c r="C122" t="s">
        <v>467</v>
      </c>
      <c r="D122">
        <v>414</v>
      </c>
    </row>
    <row r="123" spans="1:5" hidden="1">
      <c r="A123" t="s">
        <v>468</v>
      </c>
      <c r="B123" t="s">
        <v>469</v>
      </c>
      <c r="C123" t="s">
        <v>470</v>
      </c>
      <c r="D123">
        <v>417</v>
      </c>
    </row>
    <row r="124" spans="1:5" hidden="1">
      <c r="A124" t="s">
        <v>471</v>
      </c>
      <c r="B124" t="s">
        <v>472</v>
      </c>
      <c r="C124" t="s">
        <v>473</v>
      </c>
      <c r="D124">
        <v>418</v>
      </c>
    </row>
    <row r="125" spans="1:5" hidden="1">
      <c r="A125" t="s">
        <v>474</v>
      </c>
      <c r="B125" t="s">
        <v>475</v>
      </c>
      <c r="C125" t="s">
        <v>476</v>
      </c>
      <c r="D125">
        <v>428</v>
      </c>
    </row>
    <row r="126" spans="1:5" hidden="1">
      <c r="A126" t="s">
        <v>477</v>
      </c>
      <c r="B126" t="s">
        <v>478</v>
      </c>
      <c r="C126" t="s">
        <v>479</v>
      </c>
      <c r="D126">
        <v>422</v>
      </c>
    </row>
    <row r="127" spans="1:5" hidden="1">
      <c r="A127" t="s">
        <v>480</v>
      </c>
      <c r="B127" t="s">
        <v>481</v>
      </c>
      <c r="C127" t="s">
        <v>482</v>
      </c>
      <c r="D127">
        <v>426</v>
      </c>
    </row>
    <row r="128" spans="1:5" hidden="1">
      <c r="A128" t="s">
        <v>483</v>
      </c>
      <c r="B128" t="s">
        <v>484</v>
      </c>
      <c r="C128" t="s">
        <v>485</v>
      </c>
      <c r="D128">
        <v>430</v>
      </c>
    </row>
    <row r="129" spans="1:4" hidden="1">
      <c r="A129" t="s">
        <v>486</v>
      </c>
      <c r="B129" t="s">
        <v>487</v>
      </c>
      <c r="C129" t="s">
        <v>488</v>
      </c>
      <c r="D129">
        <v>434</v>
      </c>
    </row>
    <row r="130" spans="1:4" hidden="1">
      <c r="A130" t="s">
        <v>489</v>
      </c>
      <c r="B130" t="s">
        <v>490</v>
      </c>
      <c r="C130" t="s">
        <v>491</v>
      </c>
      <c r="D130">
        <v>438</v>
      </c>
    </row>
    <row r="131" spans="1:4" hidden="1">
      <c r="A131" t="s">
        <v>492</v>
      </c>
      <c r="B131" t="s">
        <v>493</v>
      </c>
      <c r="C131" t="s">
        <v>494</v>
      </c>
      <c r="D131">
        <v>440</v>
      </c>
    </row>
    <row r="132" spans="1:4" hidden="1">
      <c r="A132" t="s">
        <v>495</v>
      </c>
      <c r="B132" t="s">
        <v>496</v>
      </c>
      <c r="C132" t="s">
        <v>497</v>
      </c>
      <c r="D132">
        <v>442</v>
      </c>
    </row>
    <row r="133" spans="1:4" hidden="1">
      <c r="A133" t="s">
        <v>498</v>
      </c>
      <c r="B133" t="s">
        <v>499</v>
      </c>
      <c r="C133" t="s">
        <v>500</v>
      </c>
      <c r="D133">
        <v>446</v>
      </c>
    </row>
    <row r="134" spans="1:4" hidden="1">
      <c r="A134" t="s">
        <v>501</v>
      </c>
      <c r="B134" t="s">
        <v>502</v>
      </c>
      <c r="C134" t="s">
        <v>503</v>
      </c>
      <c r="D134">
        <v>450</v>
      </c>
    </row>
    <row r="135" spans="1:4" hidden="1">
      <c r="A135" t="s">
        <v>53</v>
      </c>
      <c r="B135" t="s">
        <v>504</v>
      </c>
      <c r="C135" t="s">
        <v>505</v>
      </c>
      <c r="D135">
        <v>454</v>
      </c>
    </row>
    <row r="136" spans="1:4" hidden="1">
      <c r="A136" t="s">
        <v>40</v>
      </c>
      <c r="B136" t="s">
        <v>506</v>
      </c>
      <c r="C136" t="s">
        <v>507</v>
      </c>
      <c r="D136">
        <v>458</v>
      </c>
    </row>
    <row r="137" spans="1:4" hidden="1">
      <c r="A137" t="s">
        <v>508</v>
      </c>
      <c r="B137" t="s">
        <v>509</v>
      </c>
      <c r="C137" t="s">
        <v>510</v>
      </c>
      <c r="D137">
        <v>462</v>
      </c>
    </row>
    <row r="138" spans="1:4" hidden="1">
      <c r="A138" t="s">
        <v>511</v>
      </c>
      <c r="B138" t="s">
        <v>512</v>
      </c>
      <c r="C138" t="s">
        <v>513</v>
      </c>
      <c r="D138">
        <v>466</v>
      </c>
    </row>
    <row r="139" spans="1:4" hidden="1">
      <c r="A139" t="s">
        <v>514</v>
      </c>
      <c r="B139" t="s">
        <v>515</v>
      </c>
      <c r="C139" t="s">
        <v>516</v>
      </c>
      <c r="D139">
        <v>470</v>
      </c>
    </row>
    <row r="140" spans="1:4" hidden="1">
      <c r="A140" t="s">
        <v>517</v>
      </c>
      <c r="B140" t="s">
        <v>518</v>
      </c>
      <c r="C140" t="s">
        <v>519</v>
      </c>
      <c r="D140">
        <v>584</v>
      </c>
    </row>
    <row r="141" spans="1:4" hidden="1">
      <c r="A141" t="s">
        <v>520</v>
      </c>
      <c r="B141" t="s">
        <v>521</v>
      </c>
      <c r="C141" t="s">
        <v>522</v>
      </c>
      <c r="D141">
        <v>474</v>
      </c>
    </row>
    <row r="142" spans="1:4" hidden="1">
      <c r="A142" t="s">
        <v>523</v>
      </c>
      <c r="B142" t="s">
        <v>524</v>
      </c>
      <c r="C142" t="s">
        <v>525</v>
      </c>
      <c r="D142">
        <v>478</v>
      </c>
    </row>
    <row r="143" spans="1:4" hidden="1">
      <c r="A143" t="s">
        <v>526</v>
      </c>
      <c r="B143" t="s">
        <v>527</v>
      </c>
      <c r="C143" t="s">
        <v>528</v>
      </c>
      <c r="D143">
        <v>480</v>
      </c>
    </row>
    <row r="144" spans="1:4" hidden="1">
      <c r="A144" t="s">
        <v>529</v>
      </c>
      <c r="B144" t="s">
        <v>530</v>
      </c>
      <c r="C144" t="s">
        <v>531</v>
      </c>
      <c r="D144">
        <v>175</v>
      </c>
    </row>
    <row r="145" spans="1:5">
      <c r="A145" t="s">
        <v>29</v>
      </c>
      <c r="B145" t="s">
        <v>532</v>
      </c>
      <c r="C145" t="s">
        <v>533</v>
      </c>
      <c r="D145">
        <v>484</v>
      </c>
      <c r="E145" t="s">
        <v>159</v>
      </c>
    </row>
    <row r="146" spans="1:5" hidden="1">
      <c r="A146" t="s">
        <v>534</v>
      </c>
      <c r="B146" t="s">
        <v>535</v>
      </c>
      <c r="C146" t="s">
        <v>536</v>
      </c>
      <c r="D146">
        <v>583</v>
      </c>
    </row>
    <row r="147" spans="1:5" hidden="1">
      <c r="A147" t="s">
        <v>537</v>
      </c>
      <c r="B147" t="s">
        <v>538</v>
      </c>
      <c r="C147" t="s">
        <v>539</v>
      </c>
      <c r="D147">
        <v>498</v>
      </c>
    </row>
    <row r="148" spans="1:5" hidden="1">
      <c r="A148" t="s">
        <v>540</v>
      </c>
      <c r="B148" t="s">
        <v>541</v>
      </c>
      <c r="C148" t="s">
        <v>542</v>
      </c>
      <c r="D148">
        <v>492</v>
      </c>
    </row>
    <row r="149" spans="1:5" hidden="1">
      <c r="A149" t="s">
        <v>43</v>
      </c>
      <c r="B149" t="s">
        <v>543</v>
      </c>
      <c r="C149" t="s">
        <v>544</v>
      </c>
      <c r="D149">
        <v>496</v>
      </c>
    </row>
    <row r="150" spans="1:5" hidden="1">
      <c r="A150" t="s">
        <v>545</v>
      </c>
      <c r="B150" t="s">
        <v>546</v>
      </c>
      <c r="C150" t="s">
        <v>547</v>
      </c>
      <c r="D150">
        <v>499</v>
      </c>
    </row>
    <row r="151" spans="1:5" hidden="1">
      <c r="A151" t="s">
        <v>548</v>
      </c>
      <c r="B151" t="s">
        <v>549</v>
      </c>
      <c r="C151" t="s">
        <v>550</v>
      </c>
      <c r="D151">
        <v>500</v>
      </c>
    </row>
    <row r="152" spans="1:5">
      <c r="A152" t="s">
        <v>21</v>
      </c>
      <c r="B152" t="s">
        <v>551</v>
      </c>
      <c r="C152" t="s">
        <v>552</v>
      </c>
      <c r="D152">
        <v>504</v>
      </c>
      <c r="E152" t="s">
        <v>159</v>
      </c>
    </row>
    <row r="153" spans="1:5" hidden="1">
      <c r="A153" t="s">
        <v>55</v>
      </c>
      <c r="B153" t="s">
        <v>553</v>
      </c>
      <c r="C153" t="s">
        <v>554</v>
      </c>
      <c r="D153">
        <v>508</v>
      </c>
    </row>
    <row r="154" spans="1:5" hidden="1">
      <c r="A154" t="s">
        <v>555</v>
      </c>
      <c r="B154" t="s">
        <v>556</v>
      </c>
      <c r="C154" t="s">
        <v>557</v>
      </c>
      <c r="D154">
        <v>104</v>
      </c>
    </row>
    <row r="155" spans="1:5" hidden="1">
      <c r="A155" t="s">
        <v>57</v>
      </c>
      <c r="B155" t="s">
        <v>558</v>
      </c>
      <c r="C155" t="s">
        <v>559</v>
      </c>
      <c r="D155">
        <v>516</v>
      </c>
    </row>
    <row r="156" spans="1:5" hidden="1">
      <c r="A156" t="s">
        <v>560</v>
      </c>
      <c r="B156" t="s">
        <v>561</v>
      </c>
      <c r="C156" t="s">
        <v>562</v>
      </c>
      <c r="D156">
        <v>520</v>
      </c>
    </row>
    <row r="157" spans="1:5">
      <c r="A157" t="s">
        <v>22</v>
      </c>
      <c r="B157" t="s">
        <v>563</v>
      </c>
      <c r="C157" t="s">
        <v>564</v>
      </c>
      <c r="D157">
        <v>524</v>
      </c>
      <c r="E157" t="s">
        <v>159</v>
      </c>
    </row>
    <row r="158" spans="1:5" hidden="1">
      <c r="A158" t="s">
        <v>565</v>
      </c>
      <c r="B158" t="s">
        <v>566</v>
      </c>
      <c r="C158" t="s">
        <v>567</v>
      </c>
      <c r="D158">
        <v>528</v>
      </c>
    </row>
    <row r="159" spans="1:5" hidden="1">
      <c r="A159" t="s">
        <v>568</v>
      </c>
      <c r="B159" t="s">
        <v>569</v>
      </c>
      <c r="C159" t="s">
        <v>570</v>
      </c>
      <c r="D159">
        <v>540</v>
      </c>
    </row>
    <row r="160" spans="1:5" hidden="1">
      <c r="A160" t="s">
        <v>571</v>
      </c>
      <c r="B160" t="s">
        <v>572</v>
      </c>
      <c r="C160" t="s">
        <v>573</v>
      </c>
      <c r="D160">
        <v>554</v>
      </c>
    </row>
    <row r="161" spans="1:5">
      <c r="A161" t="s">
        <v>52</v>
      </c>
      <c r="B161" t="s">
        <v>574</v>
      </c>
      <c r="C161" t="s">
        <v>575</v>
      </c>
      <c r="D161">
        <v>558</v>
      </c>
      <c r="E161" t="s">
        <v>159</v>
      </c>
    </row>
    <row r="162" spans="1:5" hidden="1">
      <c r="A162" t="s">
        <v>576</v>
      </c>
      <c r="B162" t="s">
        <v>577</v>
      </c>
      <c r="C162" t="s">
        <v>578</v>
      </c>
      <c r="D162">
        <v>562</v>
      </c>
    </row>
    <row r="163" spans="1:5">
      <c r="A163" t="s">
        <v>24</v>
      </c>
      <c r="B163" t="s">
        <v>579</v>
      </c>
      <c r="C163" t="s">
        <v>580</v>
      </c>
      <c r="D163">
        <v>566</v>
      </c>
      <c r="E163" t="s">
        <v>159</v>
      </c>
    </row>
    <row r="164" spans="1:5" hidden="1">
      <c r="A164" t="s">
        <v>581</v>
      </c>
      <c r="B164" t="s">
        <v>582</v>
      </c>
      <c r="C164" t="s">
        <v>583</v>
      </c>
      <c r="D164">
        <v>570</v>
      </c>
    </row>
    <row r="165" spans="1:5" hidden="1">
      <c r="A165" t="s">
        <v>584</v>
      </c>
      <c r="B165" t="s">
        <v>585</v>
      </c>
      <c r="C165" t="s">
        <v>586</v>
      </c>
      <c r="D165">
        <v>574</v>
      </c>
    </row>
    <row r="166" spans="1:5" hidden="1">
      <c r="A166" t="s">
        <v>587</v>
      </c>
      <c r="B166" t="s">
        <v>588</v>
      </c>
      <c r="C166" t="s">
        <v>589</v>
      </c>
      <c r="D166">
        <v>580</v>
      </c>
    </row>
    <row r="167" spans="1:5" hidden="1">
      <c r="A167" t="s">
        <v>590</v>
      </c>
      <c r="B167" t="s">
        <v>591</v>
      </c>
      <c r="C167" t="s">
        <v>592</v>
      </c>
      <c r="D167">
        <v>578</v>
      </c>
    </row>
    <row r="168" spans="1:5" hidden="1">
      <c r="A168" t="s">
        <v>593</v>
      </c>
      <c r="B168" t="s">
        <v>594</v>
      </c>
      <c r="C168" t="s">
        <v>595</v>
      </c>
      <c r="D168">
        <v>512</v>
      </c>
    </row>
    <row r="169" spans="1:5">
      <c r="A169" t="s">
        <v>25</v>
      </c>
      <c r="B169" t="s">
        <v>596</v>
      </c>
      <c r="C169" t="s">
        <v>597</v>
      </c>
      <c r="D169">
        <v>586</v>
      </c>
      <c r="E169" t="s">
        <v>159</v>
      </c>
    </row>
    <row r="170" spans="1:5" hidden="1">
      <c r="A170" t="s">
        <v>598</v>
      </c>
      <c r="B170" t="s">
        <v>599</v>
      </c>
      <c r="C170" t="s">
        <v>600</v>
      </c>
      <c r="D170">
        <v>585</v>
      </c>
    </row>
    <row r="171" spans="1:5" hidden="1">
      <c r="A171" t="s">
        <v>601</v>
      </c>
      <c r="B171" t="s">
        <v>602</v>
      </c>
      <c r="C171" t="s">
        <v>603</v>
      </c>
      <c r="D171">
        <v>275</v>
      </c>
    </row>
    <row r="172" spans="1:5" hidden="1">
      <c r="A172" t="s">
        <v>54</v>
      </c>
      <c r="B172" t="s">
        <v>604</v>
      </c>
      <c r="C172" t="s">
        <v>605</v>
      </c>
      <c r="D172">
        <v>591</v>
      </c>
    </row>
    <row r="173" spans="1:5" hidden="1">
      <c r="A173" t="s">
        <v>606</v>
      </c>
      <c r="B173" t="s">
        <v>607</v>
      </c>
      <c r="C173" t="s">
        <v>608</v>
      </c>
      <c r="D173">
        <v>598</v>
      </c>
    </row>
    <row r="174" spans="1:5">
      <c r="A174" t="s">
        <v>56</v>
      </c>
      <c r="B174" t="s">
        <v>609</v>
      </c>
      <c r="C174" t="s">
        <v>610</v>
      </c>
      <c r="D174">
        <v>600</v>
      </c>
      <c r="E174" t="s">
        <v>159</v>
      </c>
    </row>
    <row r="175" spans="1:5">
      <c r="A175" t="s">
        <v>32</v>
      </c>
      <c r="B175" t="s">
        <v>611</v>
      </c>
      <c r="C175" t="s">
        <v>612</v>
      </c>
      <c r="D175">
        <v>604</v>
      </c>
      <c r="E175" t="s">
        <v>159</v>
      </c>
    </row>
    <row r="176" spans="1:5" hidden="1">
      <c r="A176" t="s">
        <v>613</v>
      </c>
      <c r="B176" t="s">
        <v>614</v>
      </c>
      <c r="C176" t="s">
        <v>615</v>
      </c>
      <c r="D176">
        <v>608</v>
      </c>
    </row>
    <row r="177" spans="1:5" hidden="1">
      <c r="A177" t="s">
        <v>616</v>
      </c>
      <c r="B177" t="s">
        <v>617</v>
      </c>
      <c r="C177" t="s">
        <v>618</v>
      </c>
      <c r="D177">
        <v>612</v>
      </c>
    </row>
    <row r="178" spans="1:5" hidden="1">
      <c r="A178" t="s">
        <v>619</v>
      </c>
      <c r="B178" t="s">
        <v>620</v>
      </c>
      <c r="C178" t="s">
        <v>621</v>
      </c>
      <c r="D178">
        <v>616</v>
      </c>
    </row>
    <row r="179" spans="1:5" hidden="1">
      <c r="A179" t="s">
        <v>622</v>
      </c>
      <c r="B179" t="s">
        <v>623</v>
      </c>
      <c r="C179" t="s">
        <v>624</v>
      </c>
      <c r="D179">
        <v>620</v>
      </c>
    </row>
    <row r="180" spans="1:5" hidden="1">
      <c r="A180" t="s">
        <v>625</v>
      </c>
      <c r="B180" t="s">
        <v>626</v>
      </c>
      <c r="C180" t="s">
        <v>627</v>
      </c>
      <c r="D180">
        <v>630</v>
      </c>
    </row>
    <row r="181" spans="1:5" hidden="1">
      <c r="A181" t="s">
        <v>628</v>
      </c>
      <c r="B181" t="s">
        <v>629</v>
      </c>
      <c r="C181" t="s">
        <v>630</v>
      </c>
      <c r="D181">
        <v>634</v>
      </c>
    </row>
    <row r="182" spans="1:5" hidden="1">
      <c r="A182" t="s">
        <v>631</v>
      </c>
      <c r="B182" t="s">
        <v>632</v>
      </c>
      <c r="C182" t="s">
        <v>633</v>
      </c>
      <c r="D182">
        <v>807</v>
      </c>
    </row>
    <row r="183" spans="1:5" hidden="1">
      <c r="A183" t="s">
        <v>634</v>
      </c>
      <c r="B183" t="s">
        <v>635</v>
      </c>
      <c r="C183" t="s">
        <v>636</v>
      </c>
      <c r="D183">
        <v>642</v>
      </c>
    </row>
    <row r="184" spans="1:5" hidden="1">
      <c r="A184" t="s">
        <v>637</v>
      </c>
      <c r="B184" t="s">
        <v>638</v>
      </c>
      <c r="C184" t="s">
        <v>639</v>
      </c>
      <c r="D184">
        <v>643</v>
      </c>
    </row>
    <row r="185" spans="1:5">
      <c r="A185" t="s">
        <v>27</v>
      </c>
      <c r="B185" t="s">
        <v>640</v>
      </c>
      <c r="C185" t="s">
        <v>641</v>
      </c>
      <c r="D185">
        <v>646</v>
      </c>
      <c r="E185" t="s">
        <v>159</v>
      </c>
    </row>
    <row r="186" spans="1:5" hidden="1">
      <c r="A186" t="s">
        <v>642</v>
      </c>
      <c r="B186" t="s">
        <v>643</v>
      </c>
      <c r="C186" t="s">
        <v>644</v>
      </c>
      <c r="D186">
        <v>638</v>
      </c>
    </row>
    <row r="187" spans="1:5" hidden="1">
      <c r="A187" t="s">
        <v>645</v>
      </c>
      <c r="B187" t="s">
        <v>646</v>
      </c>
      <c r="C187" t="s">
        <v>647</v>
      </c>
      <c r="D187">
        <v>652</v>
      </c>
    </row>
    <row r="188" spans="1:5" hidden="1">
      <c r="A188" t="s">
        <v>648</v>
      </c>
      <c r="B188" t="s">
        <v>649</v>
      </c>
      <c r="C188" t="s">
        <v>650</v>
      </c>
      <c r="D188">
        <v>654</v>
      </c>
    </row>
    <row r="189" spans="1:5" hidden="1">
      <c r="A189" t="s">
        <v>651</v>
      </c>
      <c r="B189" t="s">
        <v>652</v>
      </c>
      <c r="C189" t="s">
        <v>653</v>
      </c>
      <c r="D189">
        <v>659</v>
      </c>
    </row>
    <row r="190" spans="1:5" hidden="1">
      <c r="A190" t="s">
        <v>654</v>
      </c>
      <c r="B190" t="s">
        <v>655</v>
      </c>
      <c r="C190" t="s">
        <v>656</v>
      </c>
      <c r="D190">
        <v>662</v>
      </c>
    </row>
    <row r="191" spans="1:5" hidden="1">
      <c r="A191" t="s">
        <v>657</v>
      </c>
      <c r="B191" t="s">
        <v>658</v>
      </c>
      <c r="C191" t="s">
        <v>659</v>
      </c>
      <c r="D191">
        <v>663</v>
      </c>
    </row>
    <row r="192" spans="1:5" hidden="1">
      <c r="A192" t="s">
        <v>660</v>
      </c>
      <c r="B192" t="s">
        <v>661</v>
      </c>
      <c r="C192" t="s">
        <v>662</v>
      </c>
      <c r="D192">
        <v>666</v>
      </c>
    </row>
    <row r="193" spans="1:5" hidden="1">
      <c r="A193" t="s">
        <v>663</v>
      </c>
      <c r="B193" t="s">
        <v>664</v>
      </c>
      <c r="C193" t="s">
        <v>665</v>
      </c>
      <c r="D193">
        <v>670</v>
      </c>
    </row>
    <row r="194" spans="1:5" hidden="1">
      <c r="A194" t="s">
        <v>666</v>
      </c>
      <c r="B194" t="s">
        <v>667</v>
      </c>
      <c r="C194" t="s">
        <v>668</v>
      </c>
      <c r="D194">
        <v>882</v>
      </c>
    </row>
    <row r="195" spans="1:5" hidden="1">
      <c r="A195" t="s">
        <v>669</v>
      </c>
      <c r="B195" t="s">
        <v>670</v>
      </c>
      <c r="C195" t="s">
        <v>671</v>
      </c>
      <c r="D195">
        <v>674</v>
      </c>
    </row>
    <row r="196" spans="1:5" hidden="1">
      <c r="A196" t="s">
        <v>672</v>
      </c>
      <c r="B196" t="s">
        <v>673</v>
      </c>
      <c r="C196" t="s">
        <v>674</v>
      </c>
      <c r="D196">
        <v>678</v>
      </c>
    </row>
    <row r="197" spans="1:5" hidden="1">
      <c r="A197" t="s">
        <v>675</v>
      </c>
      <c r="B197" t="s">
        <v>676</v>
      </c>
      <c r="C197" t="s">
        <v>677</v>
      </c>
      <c r="D197">
        <v>682</v>
      </c>
    </row>
    <row r="198" spans="1:5">
      <c r="A198" t="s">
        <v>30</v>
      </c>
      <c r="B198" t="s">
        <v>678</v>
      </c>
      <c r="C198" t="s">
        <v>679</v>
      </c>
      <c r="D198">
        <v>686</v>
      </c>
      <c r="E198" t="s">
        <v>159</v>
      </c>
    </row>
    <row r="199" spans="1:5" hidden="1">
      <c r="A199" t="s">
        <v>680</v>
      </c>
      <c r="B199" t="s">
        <v>681</v>
      </c>
      <c r="C199" t="s">
        <v>682</v>
      </c>
      <c r="D199">
        <v>688</v>
      </c>
    </row>
    <row r="200" spans="1:5" hidden="1">
      <c r="A200" t="s">
        <v>683</v>
      </c>
      <c r="B200" t="s">
        <v>684</v>
      </c>
      <c r="C200" t="s">
        <v>685</v>
      </c>
      <c r="D200">
        <v>690</v>
      </c>
    </row>
    <row r="201" spans="1:5" hidden="1">
      <c r="A201" t="s">
        <v>686</v>
      </c>
      <c r="B201" t="s">
        <v>687</v>
      </c>
      <c r="C201" t="s">
        <v>688</v>
      </c>
      <c r="D201">
        <v>694</v>
      </c>
    </row>
    <row r="202" spans="1:5" hidden="1">
      <c r="A202" t="s">
        <v>689</v>
      </c>
      <c r="B202" t="s">
        <v>690</v>
      </c>
      <c r="C202" t="s">
        <v>691</v>
      </c>
      <c r="D202">
        <v>702</v>
      </c>
    </row>
    <row r="203" spans="1:5" hidden="1">
      <c r="A203" t="s">
        <v>692</v>
      </c>
      <c r="B203" t="s">
        <v>693</v>
      </c>
      <c r="C203" t="s">
        <v>694</v>
      </c>
      <c r="D203">
        <v>534</v>
      </c>
    </row>
    <row r="204" spans="1:5" hidden="1">
      <c r="A204" t="s">
        <v>695</v>
      </c>
      <c r="B204" t="s">
        <v>696</v>
      </c>
      <c r="C204" t="s">
        <v>697</v>
      </c>
      <c r="D204">
        <v>703</v>
      </c>
    </row>
    <row r="205" spans="1:5" hidden="1">
      <c r="A205" t="s">
        <v>698</v>
      </c>
      <c r="B205" t="s">
        <v>699</v>
      </c>
      <c r="C205" t="s">
        <v>700</v>
      </c>
      <c r="D205">
        <v>705</v>
      </c>
    </row>
    <row r="206" spans="1:5" hidden="1">
      <c r="A206" t="s">
        <v>701</v>
      </c>
      <c r="B206" t="s">
        <v>702</v>
      </c>
      <c r="C206" t="s">
        <v>703</v>
      </c>
      <c r="D206">
        <v>90</v>
      </c>
    </row>
    <row r="207" spans="1:5" hidden="1">
      <c r="A207" t="s">
        <v>704</v>
      </c>
      <c r="B207" t="s">
        <v>705</v>
      </c>
      <c r="C207" t="s">
        <v>706</v>
      </c>
      <c r="D207">
        <v>706</v>
      </c>
    </row>
    <row r="208" spans="1:5">
      <c r="A208" t="s">
        <v>33</v>
      </c>
      <c r="B208" t="s">
        <v>707</v>
      </c>
      <c r="C208" t="s">
        <v>708</v>
      </c>
      <c r="D208">
        <v>710</v>
      </c>
      <c r="E208" t="s">
        <v>159</v>
      </c>
    </row>
    <row r="209" spans="1:5" hidden="1">
      <c r="A209" t="s">
        <v>709</v>
      </c>
      <c r="B209" t="s">
        <v>710</v>
      </c>
      <c r="C209" t="s">
        <v>711</v>
      </c>
      <c r="D209">
        <v>239</v>
      </c>
    </row>
    <row r="210" spans="1:5" hidden="1">
      <c r="A210" t="s">
        <v>712</v>
      </c>
      <c r="B210" t="s">
        <v>713</v>
      </c>
      <c r="C210" t="s">
        <v>714</v>
      </c>
      <c r="D210">
        <v>728</v>
      </c>
    </row>
    <row r="211" spans="1:5" hidden="1">
      <c r="A211" t="s">
        <v>715</v>
      </c>
      <c r="B211" t="s">
        <v>716</v>
      </c>
      <c r="C211" t="s">
        <v>717</v>
      </c>
      <c r="D211">
        <v>724</v>
      </c>
    </row>
    <row r="212" spans="1:5" hidden="1">
      <c r="A212" t="s">
        <v>31</v>
      </c>
      <c r="B212" t="s">
        <v>718</v>
      </c>
      <c r="C212" t="s">
        <v>719</v>
      </c>
      <c r="D212">
        <v>144</v>
      </c>
    </row>
    <row r="213" spans="1:5" hidden="1">
      <c r="A213" t="s">
        <v>720</v>
      </c>
      <c r="B213" t="s">
        <v>721</v>
      </c>
      <c r="C213" t="s">
        <v>722</v>
      </c>
      <c r="D213">
        <v>729</v>
      </c>
    </row>
    <row r="214" spans="1:5" hidden="1">
      <c r="A214" t="s">
        <v>723</v>
      </c>
      <c r="B214" t="s">
        <v>724</v>
      </c>
      <c r="C214" t="s">
        <v>725</v>
      </c>
      <c r="D214">
        <v>740</v>
      </c>
    </row>
    <row r="215" spans="1:5" hidden="1">
      <c r="A215" t="s">
        <v>726</v>
      </c>
      <c r="B215" t="s">
        <v>727</v>
      </c>
      <c r="C215" t="s">
        <v>728</v>
      </c>
      <c r="D215">
        <v>744</v>
      </c>
    </row>
    <row r="216" spans="1:5" hidden="1">
      <c r="A216" t="s">
        <v>729</v>
      </c>
      <c r="B216" t="s">
        <v>730</v>
      </c>
      <c r="C216" t="s">
        <v>731</v>
      </c>
      <c r="D216">
        <v>752</v>
      </c>
    </row>
    <row r="217" spans="1:5" hidden="1">
      <c r="A217" t="s">
        <v>732</v>
      </c>
      <c r="B217" t="s">
        <v>733</v>
      </c>
      <c r="C217" t="s">
        <v>734</v>
      </c>
      <c r="D217">
        <v>756</v>
      </c>
    </row>
    <row r="218" spans="1:5" hidden="1">
      <c r="A218" t="s">
        <v>735</v>
      </c>
      <c r="B218" t="s">
        <v>736</v>
      </c>
      <c r="C218" t="s">
        <v>737</v>
      </c>
      <c r="D218">
        <v>760</v>
      </c>
    </row>
    <row r="219" spans="1:5" hidden="1">
      <c r="A219" t="s">
        <v>738</v>
      </c>
      <c r="B219" t="s">
        <v>739</v>
      </c>
      <c r="C219" t="s">
        <v>740</v>
      </c>
      <c r="D219">
        <v>158</v>
      </c>
    </row>
    <row r="220" spans="1:5" hidden="1">
      <c r="A220" t="s">
        <v>741</v>
      </c>
      <c r="B220" t="s">
        <v>742</v>
      </c>
      <c r="C220" t="s">
        <v>743</v>
      </c>
      <c r="D220">
        <v>762</v>
      </c>
    </row>
    <row r="221" spans="1:5">
      <c r="A221" t="s">
        <v>744</v>
      </c>
      <c r="B221" t="s">
        <v>745</v>
      </c>
      <c r="C221" t="s">
        <v>746</v>
      </c>
      <c r="D221">
        <v>834</v>
      </c>
      <c r="E221" t="s">
        <v>159</v>
      </c>
    </row>
    <row r="222" spans="1:5" hidden="1">
      <c r="A222" t="s">
        <v>34</v>
      </c>
      <c r="B222" t="s">
        <v>747</v>
      </c>
      <c r="C222" t="s">
        <v>748</v>
      </c>
      <c r="D222">
        <v>764</v>
      </c>
    </row>
    <row r="223" spans="1:5" hidden="1">
      <c r="A223" t="s">
        <v>749</v>
      </c>
      <c r="B223" t="s">
        <v>750</v>
      </c>
      <c r="C223" t="s">
        <v>751</v>
      </c>
      <c r="D223">
        <v>626</v>
      </c>
    </row>
    <row r="224" spans="1:5" hidden="1">
      <c r="A224" t="s">
        <v>59</v>
      </c>
      <c r="B224" t="s">
        <v>752</v>
      </c>
      <c r="C224" t="s">
        <v>753</v>
      </c>
      <c r="D224">
        <v>768</v>
      </c>
    </row>
    <row r="225" spans="1:5" hidden="1">
      <c r="A225" t="s">
        <v>754</v>
      </c>
      <c r="B225" t="s">
        <v>755</v>
      </c>
      <c r="C225" t="s">
        <v>756</v>
      </c>
      <c r="D225">
        <v>772</v>
      </c>
    </row>
    <row r="226" spans="1:5" hidden="1">
      <c r="A226" t="s">
        <v>757</v>
      </c>
      <c r="B226" t="s">
        <v>758</v>
      </c>
      <c r="C226" t="s">
        <v>759</v>
      </c>
      <c r="D226">
        <v>776</v>
      </c>
    </row>
    <row r="227" spans="1:5" hidden="1">
      <c r="A227" t="s">
        <v>760</v>
      </c>
      <c r="B227" t="s">
        <v>761</v>
      </c>
      <c r="C227" t="s">
        <v>762</v>
      </c>
      <c r="D227">
        <v>780</v>
      </c>
    </row>
    <row r="228" spans="1:5" hidden="1">
      <c r="A228" t="s">
        <v>60</v>
      </c>
      <c r="B228" t="s">
        <v>763</v>
      </c>
      <c r="C228" t="s">
        <v>764</v>
      </c>
      <c r="D228">
        <v>788</v>
      </c>
    </row>
    <row r="229" spans="1:5" hidden="1">
      <c r="A229" t="s">
        <v>765</v>
      </c>
      <c r="B229" t="s">
        <v>766</v>
      </c>
      <c r="C229" t="s">
        <v>767</v>
      </c>
      <c r="D229">
        <v>792</v>
      </c>
    </row>
    <row r="230" spans="1:5" hidden="1">
      <c r="A230" t="s">
        <v>768</v>
      </c>
      <c r="B230" t="s">
        <v>769</v>
      </c>
      <c r="C230" t="s">
        <v>770</v>
      </c>
      <c r="D230">
        <v>795</v>
      </c>
    </row>
    <row r="231" spans="1:5" hidden="1">
      <c r="A231" t="s">
        <v>771</v>
      </c>
      <c r="B231" t="s">
        <v>772</v>
      </c>
      <c r="C231" t="s">
        <v>773</v>
      </c>
      <c r="D231">
        <v>796</v>
      </c>
    </row>
    <row r="232" spans="1:5" hidden="1">
      <c r="A232" t="s">
        <v>774</v>
      </c>
      <c r="B232" t="s">
        <v>775</v>
      </c>
      <c r="C232" t="s">
        <v>776</v>
      </c>
      <c r="D232">
        <v>798</v>
      </c>
    </row>
    <row r="233" spans="1:5">
      <c r="A233" t="s">
        <v>61</v>
      </c>
      <c r="B233" t="s">
        <v>777</v>
      </c>
      <c r="C233" t="s">
        <v>778</v>
      </c>
      <c r="D233">
        <v>800</v>
      </c>
      <c r="E233" t="s">
        <v>159</v>
      </c>
    </row>
    <row r="234" spans="1:5" hidden="1">
      <c r="A234" t="s">
        <v>779</v>
      </c>
      <c r="B234" t="s">
        <v>780</v>
      </c>
      <c r="C234" t="s">
        <v>781</v>
      </c>
      <c r="D234">
        <v>804</v>
      </c>
    </row>
    <row r="235" spans="1:5" hidden="1">
      <c r="A235" t="s">
        <v>782</v>
      </c>
      <c r="B235" t="s">
        <v>783</v>
      </c>
      <c r="C235" t="s">
        <v>784</v>
      </c>
      <c r="D235">
        <v>784</v>
      </c>
    </row>
    <row r="236" spans="1:5" hidden="1">
      <c r="A236" t="s">
        <v>785</v>
      </c>
      <c r="B236" t="s">
        <v>786</v>
      </c>
      <c r="C236" t="s">
        <v>787</v>
      </c>
      <c r="D236">
        <v>826</v>
      </c>
    </row>
    <row r="237" spans="1:5" hidden="1">
      <c r="A237" t="s">
        <v>788</v>
      </c>
      <c r="B237" t="s">
        <v>789</v>
      </c>
      <c r="C237" t="s">
        <v>790</v>
      </c>
      <c r="D237">
        <v>581</v>
      </c>
    </row>
    <row r="238" spans="1:5" hidden="1">
      <c r="A238" t="s">
        <v>791</v>
      </c>
      <c r="B238" t="s">
        <v>792</v>
      </c>
      <c r="C238" t="s">
        <v>793</v>
      </c>
      <c r="D238">
        <v>840</v>
      </c>
    </row>
    <row r="239" spans="1:5" hidden="1">
      <c r="A239" t="s">
        <v>58</v>
      </c>
      <c r="B239" t="s">
        <v>794</v>
      </c>
      <c r="C239" t="s">
        <v>795</v>
      </c>
      <c r="D239">
        <v>858</v>
      </c>
    </row>
    <row r="240" spans="1:5" hidden="1">
      <c r="A240" t="s">
        <v>796</v>
      </c>
      <c r="B240" t="s">
        <v>797</v>
      </c>
      <c r="C240" t="s">
        <v>798</v>
      </c>
      <c r="D240">
        <v>860</v>
      </c>
    </row>
    <row r="241" spans="1:5" hidden="1">
      <c r="A241" t="s">
        <v>799</v>
      </c>
      <c r="B241" t="s">
        <v>800</v>
      </c>
      <c r="C241" t="s">
        <v>801</v>
      </c>
      <c r="D241">
        <v>548</v>
      </c>
    </row>
    <row r="242" spans="1:5" hidden="1">
      <c r="A242" t="s">
        <v>802</v>
      </c>
      <c r="B242" t="s">
        <v>803</v>
      </c>
      <c r="C242" t="s">
        <v>804</v>
      </c>
      <c r="D242">
        <v>862</v>
      </c>
    </row>
    <row r="243" spans="1:5" hidden="1">
      <c r="A243" t="s">
        <v>805</v>
      </c>
      <c r="B243" t="s">
        <v>806</v>
      </c>
      <c r="C243" t="s">
        <v>807</v>
      </c>
      <c r="D243">
        <v>704</v>
      </c>
    </row>
    <row r="244" spans="1:5" hidden="1">
      <c r="A244" t="s">
        <v>808</v>
      </c>
      <c r="B244" t="s">
        <v>809</v>
      </c>
      <c r="C244" t="s">
        <v>810</v>
      </c>
      <c r="D244">
        <v>92</v>
      </c>
    </row>
    <row r="245" spans="1:5" hidden="1">
      <c r="A245" t="s">
        <v>811</v>
      </c>
      <c r="B245" t="s">
        <v>812</v>
      </c>
      <c r="C245" t="s">
        <v>813</v>
      </c>
      <c r="D245">
        <v>850</v>
      </c>
    </row>
    <row r="246" spans="1:5" hidden="1">
      <c r="A246" t="s">
        <v>814</v>
      </c>
      <c r="B246" t="s">
        <v>815</v>
      </c>
      <c r="C246" t="s">
        <v>816</v>
      </c>
      <c r="D246">
        <v>876</v>
      </c>
    </row>
    <row r="247" spans="1:5" hidden="1">
      <c r="A247" t="s">
        <v>817</v>
      </c>
      <c r="B247" t="s">
        <v>818</v>
      </c>
      <c r="C247" t="s">
        <v>819</v>
      </c>
      <c r="D247">
        <v>732</v>
      </c>
    </row>
    <row r="248" spans="1:5" hidden="1">
      <c r="A248" t="s">
        <v>820</v>
      </c>
      <c r="B248" t="s">
        <v>821</v>
      </c>
      <c r="C248" t="s">
        <v>822</v>
      </c>
      <c r="D248">
        <v>887</v>
      </c>
    </row>
    <row r="249" spans="1:5">
      <c r="A249" t="s">
        <v>39</v>
      </c>
      <c r="B249" t="s">
        <v>823</v>
      </c>
      <c r="C249" t="s">
        <v>824</v>
      </c>
      <c r="D249">
        <v>894</v>
      </c>
      <c r="E249" t="s">
        <v>159</v>
      </c>
    </row>
    <row r="250" spans="1:5">
      <c r="A250" t="s">
        <v>42</v>
      </c>
      <c r="B250" t="s">
        <v>825</v>
      </c>
      <c r="C250" t="s">
        <v>826</v>
      </c>
      <c r="D250">
        <v>716</v>
      </c>
      <c r="E250" t="s">
        <v>159</v>
      </c>
    </row>
    <row r="251" spans="1:5" hidden="1">
      <c r="A251" t="s">
        <v>827</v>
      </c>
      <c r="B251" t="s">
        <v>828</v>
      </c>
      <c r="C251" t="s">
        <v>829</v>
      </c>
      <c r="D251">
        <v>248</v>
      </c>
    </row>
  </sheetData>
  <autoFilter ref="A2:E251" xr:uid="{0BCE9AB8-4CCB-4A4D-8C6B-0FAB3A770E7A}">
    <filterColumn colId="4">
      <customFilters>
        <customFilter operator="notEqual" val=" "/>
      </customFilters>
    </filterColumn>
  </autoFilter>
  <hyperlinks>
    <hyperlink ref="B1" r:id="rId1" xr:uid="{A96013FF-B5B8-4133-A167-6A31195E631C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7"/>
  <sheetViews>
    <sheetView workbookViewId="0">
      <selection activeCell="H12" sqref="H12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tr">
        <f>'Overview of data points'!B4&amp;" "&amp;'Overview of data points'!C4</f>
        <v>1.1 Total population 2019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 ht="30">
      <c r="A3" s="67" t="s">
        <v>11</v>
      </c>
      <c r="B3" s="67" t="s">
        <v>158</v>
      </c>
      <c r="C3" s="67">
        <v>2020</v>
      </c>
      <c r="D3" s="78" t="s">
        <v>77</v>
      </c>
      <c r="E3" s="67" t="s">
        <v>835</v>
      </c>
      <c r="F3" s="79">
        <v>45196</v>
      </c>
    </row>
    <row r="4" spans="1:7" s="67" customFormat="1">
      <c r="A4" s="67" t="s">
        <v>10</v>
      </c>
      <c r="B4" s="67" t="s">
        <v>182</v>
      </c>
      <c r="C4" s="67">
        <v>2020</v>
      </c>
      <c r="D4" s="67" t="s">
        <v>836</v>
      </c>
      <c r="E4" s="67" t="s">
        <v>837</v>
      </c>
      <c r="F4" s="67">
        <v>164689.383</v>
      </c>
    </row>
    <row r="5" spans="1:7" s="67" customFormat="1" ht="30">
      <c r="A5" s="67" t="s">
        <v>203</v>
      </c>
      <c r="B5" s="67" t="s">
        <v>205</v>
      </c>
      <c r="C5" s="67">
        <v>2020</v>
      </c>
      <c r="D5" s="78" t="s">
        <v>77</v>
      </c>
      <c r="E5" s="67" t="s">
        <v>835</v>
      </c>
      <c r="F5" s="79">
        <v>11673</v>
      </c>
    </row>
    <row r="6" spans="1:7" s="67" customFormat="1" ht="13.15" customHeight="1">
      <c r="A6" s="67" t="s">
        <v>17</v>
      </c>
      <c r="B6" s="67" t="s">
        <v>218</v>
      </c>
      <c r="C6" s="67">
        <v>2020</v>
      </c>
      <c r="D6" s="67" t="s">
        <v>836</v>
      </c>
      <c r="E6" s="67" t="s">
        <v>837</v>
      </c>
      <c r="F6" s="67">
        <v>212559.40900000001</v>
      </c>
    </row>
    <row r="7" spans="1:7" s="67" customFormat="1">
      <c r="A7" s="67" t="s">
        <v>49</v>
      </c>
      <c r="B7" s="67" t="s">
        <v>229</v>
      </c>
      <c r="C7" s="67">
        <v>2020</v>
      </c>
      <c r="D7" s="67" t="s">
        <v>77</v>
      </c>
      <c r="E7" s="67" t="s">
        <v>835</v>
      </c>
      <c r="F7" s="79">
        <v>20903</v>
      </c>
    </row>
    <row r="8" spans="1:7" s="67" customFormat="1">
      <c r="A8" s="67" t="s">
        <v>19</v>
      </c>
      <c r="B8" s="67" t="s">
        <v>237</v>
      </c>
      <c r="C8" s="67">
        <v>2020</v>
      </c>
      <c r="D8" s="67" t="s">
        <v>77</v>
      </c>
      <c r="E8" s="67" t="s">
        <v>835</v>
      </c>
      <c r="F8" s="79">
        <v>16719</v>
      </c>
    </row>
    <row r="9" spans="1:7" s="67" customFormat="1" ht="30">
      <c r="A9" s="67" t="s">
        <v>20</v>
      </c>
      <c r="B9" s="67" t="s">
        <v>254</v>
      </c>
      <c r="C9" s="67">
        <v>2020</v>
      </c>
      <c r="D9" s="78" t="s">
        <v>77</v>
      </c>
      <c r="E9" s="67" t="s">
        <v>835</v>
      </c>
      <c r="F9" s="79">
        <v>19116</v>
      </c>
    </row>
    <row r="10" spans="1:7" s="67" customFormat="1" ht="30">
      <c r="A10" s="67" t="s">
        <v>23</v>
      </c>
      <c r="B10" s="67" t="s">
        <v>265</v>
      </c>
      <c r="C10" s="67">
        <v>2020</v>
      </c>
      <c r="D10" s="78" t="s">
        <v>77</v>
      </c>
      <c r="E10" s="67" t="s">
        <v>835</v>
      </c>
      <c r="F10" s="79">
        <v>50883</v>
      </c>
    </row>
    <row r="11" spans="1:7" s="67" customFormat="1">
      <c r="A11" s="67" t="s">
        <v>8</v>
      </c>
      <c r="B11" s="67" t="s">
        <v>296</v>
      </c>
      <c r="C11" s="67">
        <v>2019</v>
      </c>
      <c r="D11" s="67" t="s">
        <v>77</v>
      </c>
      <c r="E11" s="67" t="s">
        <v>838</v>
      </c>
      <c r="F11" s="67">
        <v>25531.082999999999</v>
      </c>
    </row>
    <row r="12" spans="1:7" s="67" customFormat="1" ht="30">
      <c r="A12" s="67" t="s">
        <v>41</v>
      </c>
      <c r="B12" s="67" t="s">
        <v>310</v>
      </c>
      <c r="C12" s="67">
        <v>2020</v>
      </c>
      <c r="D12" s="78" t="s">
        <v>77</v>
      </c>
      <c r="E12" s="67" t="s">
        <v>835</v>
      </c>
      <c r="F12" s="79">
        <v>17643</v>
      </c>
    </row>
    <row r="13" spans="1:7" s="67" customFormat="1">
      <c r="A13" s="67" t="s">
        <v>12</v>
      </c>
      <c r="B13" s="67" t="s">
        <v>312</v>
      </c>
      <c r="C13" s="67">
        <v>2019</v>
      </c>
      <c r="D13" s="67" t="s">
        <v>77</v>
      </c>
      <c r="E13" s="67" t="s">
        <v>838</v>
      </c>
      <c r="F13" s="67">
        <v>101168.745</v>
      </c>
    </row>
    <row r="14" spans="1:7" s="67" customFormat="1">
      <c r="A14" s="67" t="s">
        <v>15</v>
      </c>
      <c r="B14" s="67" t="s">
        <v>366</v>
      </c>
      <c r="C14" s="67">
        <v>2019</v>
      </c>
      <c r="E14" s="67" t="s">
        <v>838</v>
      </c>
      <c r="F14" s="67">
        <v>30096.97</v>
      </c>
    </row>
    <row r="15" spans="1:7" s="67" customFormat="1">
      <c r="A15" s="67" t="s">
        <v>13</v>
      </c>
      <c r="B15" s="67" t="s">
        <v>419</v>
      </c>
      <c r="C15" s="67">
        <v>2020</v>
      </c>
      <c r="D15" s="67" t="s">
        <v>836</v>
      </c>
      <c r="E15" s="67" t="s">
        <v>837</v>
      </c>
      <c r="F15" s="67">
        <v>1380004.385</v>
      </c>
    </row>
    <row r="16" spans="1:7" s="67" customFormat="1">
      <c r="A16" s="67" t="s">
        <v>16</v>
      </c>
      <c r="B16" s="67" t="s">
        <v>421</v>
      </c>
      <c r="C16" s="67">
        <v>2020</v>
      </c>
      <c r="D16" s="67" t="s">
        <v>836</v>
      </c>
      <c r="E16" s="67" t="s">
        <v>837</v>
      </c>
      <c r="F16" s="67">
        <v>273523.62099999998</v>
      </c>
    </row>
    <row r="17" spans="1:6" s="67" customFormat="1">
      <c r="A17" s="67" t="s">
        <v>26</v>
      </c>
      <c r="B17" s="67" t="s">
        <v>441</v>
      </c>
      <c r="C17" s="67">
        <v>2019</v>
      </c>
      <c r="D17" s="67" t="s">
        <v>77</v>
      </c>
      <c r="E17" s="67" t="s">
        <v>835</v>
      </c>
      <c r="F17" s="67">
        <v>2961</v>
      </c>
    </row>
    <row r="18" spans="1:6" s="67" customFormat="1">
      <c r="A18" s="67" t="s">
        <v>18</v>
      </c>
      <c r="B18" s="67" t="s">
        <v>455</v>
      </c>
      <c r="C18" s="67">
        <v>2019</v>
      </c>
      <c r="D18" s="67" t="s">
        <v>77</v>
      </c>
      <c r="E18" s="67" t="s">
        <v>839</v>
      </c>
      <c r="F18" s="67">
        <v>52214.790999999997</v>
      </c>
    </row>
    <row r="19" spans="1:6" s="67" customFormat="1" ht="30">
      <c r="A19" s="67" t="s">
        <v>29</v>
      </c>
      <c r="B19" s="67" t="s">
        <v>533</v>
      </c>
      <c r="C19" s="67">
        <v>2020</v>
      </c>
      <c r="D19" s="78" t="s">
        <v>77</v>
      </c>
      <c r="E19" s="67" t="s">
        <v>835</v>
      </c>
      <c r="F19" s="79">
        <v>128933</v>
      </c>
    </row>
    <row r="20" spans="1:6" s="67" customFormat="1">
      <c r="A20" s="67" t="s">
        <v>21</v>
      </c>
      <c r="B20" s="67" t="s">
        <v>552</v>
      </c>
      <c r="C20" s="67">
        <v>2019</v>
      </c>
      <c r="D20" s="67" t="s">
        <v>77</v>
      </c>
      <c r="E20" s="67" t="s">
        <v>838</v>
      </c>
      <c r="F20" s="67">
        <v>36635.156000000003</v>
      </c>
    </row>
    <row r="21" spans="1:6" s="67" customFormat="1">
      <c r="A21" s="67" t="s">
        <v>22</v>
      </c>
      <c r="B21" s="67" t="s">
        <v>564</v>
      </c>
      <c r="C21" s="67">
        <v>2020</v>
      </c>
      <c r="D21" s="67" t="s">
        <v>836</v>
      </c>
      <c r="E21" s="67" t="s">
        <v>837</v>
      </c>
      <c r="F21" s="67">
        <v>29136.808000000001</v>
      </c>
    </row>
    <row r="22" spans="1:6" s="67" customFormat="1">
      <c r="A22" s="67" t="s">
        <v>52</v>
      </c>
      <c r="B22" s="67" t="s">
        <v>575</v>
      </c>
      <c r="C22" s="67">
        <v>2020</v>
      </c>
      <c r="D22" s="67" t="s">
        <v>77</v>
      </c>
      <c r="E22" s="67" t="s">
        <v>835</v>
      </c>
      <c r="F22" s="79">
        <v>6625</v>
      </c>
    </row>
    <row r="23" spans="1:6" s="67" customFormat="1">
      <c r="A23" s="67" t="s">
        <v>24</v>
      </c>
      <c r="B23" s="67" t="s">
        <v>580</v>
      </c>
      <c r="C23" s="67">
        <v>2019</v>
      </c>
      <c r="D23" s="67" t="s">
        <v>77</v>
      </c>
      <c r="E23" s="67" t="s">
        <v>835</v>
      </c>
      <c r="F23" s="67">
        <v>200964</v>
      </c>
    </row>
    <row r="24" spans="1:6" s="67" customFormat="1">
      <c r="A24" s="67" t="s">
        <v>25</v>
      </c>
      <c r="B24" s="67" t="s">
        <v>597</v>
      </c>
      <c r="C24" s="67">
        <v>2019</v>
      </c>
      <c r="D24" s="67" t="s">
        <v>77</v>
      </c>
      <c r="E24" s="67" t="s">
        <v>838</v>
      </c>
      <c r="F24" s="67">
        <v>204596.44200000001</v>
      </c>
    </row>
    <row r="25" spans="1:6" s="67" customFormat="1">
      <c r="A25" s="67" t="s">
        <v>56</v>
      </c>
      <c r="B25" s="67" t="s">
        <v>610</v>
      </c>
      <c r="C25" s="67">
        <v>2020</v>
      </c>
      <c r="D25" s="67" t="s">
        <v>77</v>
      </c>
      <c r="E25" s="67" t="s">
        <v>835</v>
      </c>
      <c r="F25" s="79">
        <v>7133</v>
      </c>
    </row>
    <row r="26" spans="1:6" s="67" customFormat="1" ht="30">
      <c r="A26" s="67" t="s">
        <v>32</v>
      </c>
      <c r="B26" s="67" t="s">
        <v>612</v>
      </c>
      <c r="C26" s="67">
        <v>2020</v>
      </c>
      <c r="D26" s="78" t="s">
        <v>77</v>
      </c>
      <c r="E26" s="67" t="s">
        <v>835</v>
      </c>
      <c r="F26" s="79">
        <v>32972</v>
      </c>
    </row>
    <row r="27" spans="1:6" s="67" customFormat="1">
      <c r="A27" s="67" t="s">
        <v>28</v>
      </c>
      <c r="B27" s="67" t="s">
        <v>615</v>
      </c>
      <c r="C27" s="67">
        <v>2020</v>
      </c>
      <c r="D27" s="67" t="s">
        <v>836</v>
      </c>
      <c r="E27" s="67" t="s">
        <v>837</v>
      </c>
      <c r="F27" s="67">
        <v>109581</v>
      </c>
    </row>
    <row r="28" spans="1:6" s="67" customFormat="1">
      <c r="A28" s="67" t="s">
        <v>27</v>
      </c>
      <c r="B28" s="67" t="s">
        <v>641</v>
      </c>
      <c r="C28" s="67">
        <v>2019</v>
      </c>
      <c r="D28" s="67" t="s">
        <v>77</v>
      </c>
      <c r="E28" s="67" t="s">
        <v>835</v>
      </c>
      <c r="F28" s="67">
        <v>12627</v>
      </c>
    </row>
    <row r="29" spans="1:6" s="67" customFormat="1">
      <c r="A29" s="67" t="s">
        <v>30</v>
      </c>
      <c r="B29" s="67" t="s">
        <v>679</v>
      </c>
      <c r="C29" s="67">
        <v>2019</v>
      </c>
      <c r="D29" s="67" t="s">
        <v>77</v>
      </c>
      <c r="E29" s="67" t="s">
        <v>835</v>
      </c>
      <c r="F29" s="67">
        <v>16296</v>
      </c>
    </row>
    <row r="30" spans="1:6" s="67" customFormat="1">
      <c r="A30" s="67" t="s">
        <v>33</v>
      </c>
      <c r="B30" s="67" t="s">
        <v>708</v>
      </c>
      <c r="C30" s="67">
        <v>2019</v>
      </c>
      <c r="D30" s="67" t="s">
        <v>77</v>
      </c>
      <c r="E30" s="67" t="s">
        <v>835</v>
      </c>
      <c r="F30" s="67">
        <v>55558</v>
      </c>
    </row>
    <row r="31" spans="1:6" s="67" customFormat="1">
      <c r="A31" s="67" t="s">
        <v>31</v>
      </c>
      <c r="B31" s="67" t="s">
        <v>719</v>
      </c>
      <c r="C31" s="67">
        <v>2020</v>
      </c>
      <c r="D31" s="67" t="s">
        <v>836</v>
      </c>
      <c r="E31" s="67" t="s">
        <v>837</v>
      </c>
      <c r="F31" s="67">
        <v>21413</v>
      </c>
    </row>
    <row r="32" spans="1:6" s="67" customFormat="1">
      <c r="A32" s="67" t="s">
        <v>744</v>
      </c>
      <c r="B32" s="67" t="s">
        <v>746</v>
      </c>
      <c r="C32" s="67">
        <v>2019</v>
      </c>
      <c r="D32" s="67" t="s">
        <v>77</v>
      </c>
      <c r="E32" s="67" t="s">
        <v>835</v>
      </c>
      <c r="F32" s="67">
        <v>58005</v>
      </c>
    </row>
    <row r="33" spans="1:6" s="67" customFormat="1">
      <c r="A33" s="67" t="s">
        <v>34</v>
      </c>
      <c r="B33" s="67" t="s">
        <v>748</v>
      </c>
      <c r="C33" s="67">
        <v>2020</v>
      </c>
      <c r="D33" s="67" t="s">
        <v>836</v>
      </c>
      <c r="E33" s="67" t="s">
        <v>837</v>
      </c>
      <c r="F33" s="67">
        <v>69800</v>
      </c>
    </row>
    <row r="34" spans="1:6" s="67" customFormat="1">
      <c r="A34" s="67" t="s">
        <v>61</v>
      </c>
      <c r="B34" s="67" t="s">
        <v>778</v>
      </c>
      <c r="C34" s="67">
        <v>2020</v>
      </c>
      <c r="D34" s="67" t="s">
        <v>836</v>
      </c>
      <c r="E34" s="67" t="s">
        <v>837</v>
      </c>
      <c r="F34" s="67">
        <v>45741</v>
      </c>
    </row>
    <row r="35" spans="1:6" s="67" customFormat="1">
      <c r="A35" s="67" t="s">
        <v>805</v>
      </c>
      <c r="B35" s="67" t="s">
        <v>807</v>
      </c>
      <c r="C35" s="67">
        <v>2020</v>
      </c>
      <c r="D35" s="67" t="s">
        <v>836</v>
      </c>
      <c r="E35" s="67" t="s">
        <v>837</v>
      </c>
      <c r="F35" s="67">
        <v>97339</v>
      </c>
    </row>
    <row r="36" spans="1:6" s="67" customFormat="1">
      <c r="A36" s="67" t="s">
        <v>39</v>
      </c>
      <c r="B36" s="67" t="s">
        <v>824</v>
      </c>
      <c r="C36" s="67">
        <v>2019</v>
      </c>
      <c r="D36" s="67" t="s">
        <v>77</v>
      </c>
      <c r="F36" s="67">
        <v>18137.368999999999</v>
      </c>
    </row>
    <row r="37" spans="1:6" s="67" customFormat="1">
      <c r="A37" s="67" t="s">
        <v>42</v>
      </c>
      <c r="B37" s="67" t="s">
        <v>826</v>
      </c>
      <c r="C37" s="67">
        <v>2019</v>
      </c>
      <c r="D37" s="67" t="s">
        <v>77</v>
      </c>
      <c r="E37" s="67" t="s">
        <v>835</v>
      </c>
      <c r="F37" s="67">
        <v>14645</v>
      </c>
    </row>
  </sheetData>
  <hyperlinks>
    <hyperlink ref="D3" r:id="rId1" xr:uid="{2633013C-D3D1-4DEF-A9BF-75E852D7DB61}"/>
    <hyperlink ref="D5" r:id="rId2" xr:uid="{10E64295-C8C0-49EB-AE57-6A3B185105CF}"/>
    <hyperlink ref="D9" r:id="rId3" xr:uid="{04600126-44D5-4FAD-852F-FFE7FBD046B1}"/>
    <hyperlink ref="D10" r:id="rId4" xr:uid="{748958BE-2C3A-4396-BEAD-B2817935C141}"/>
    <hyperlink ref="D12" r:id="rId5" xr:uid="{3C19AF1C-11B6-4B43-8A7D-1B8EB1C607F8}"/>
    <hyperlink ref="D19" r:id="rId6" xr:uid="{99C904A0-A9C8-43FF-A5E7-97C04F0B4B6F}"/>
    <hyperlink ref="D26" r:id="rId7" xr:uid="{8685DDF7-DCED-4282-8DF6-1BA00B7B2307}"/>
  </hyperlinks>
  <pageMargins left="0.7" right="0.7" top="0.75" bottom="0.75" header="0.3" footer="0.3"/>
  <pageSetup paperSize="9"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EF510-0751-4166-89BC-D24379C80D3A}">
  <dimension ref="A1:F37"/>
  <sheetViews>
    <sheetView workbookViewId="0">
      <selection activeCell="A3" sqref="A3:XFD37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6">
      <c r="A1" s="15" t="str">
        <f>'Overview of data points'!B5&amp;" "&amp;'Overview of data points'!C5</f>
        <v>1.2 Total population &gt;= 15 yrs</v>
      </c>
      <c r="B1" s="15"/>
      <c r="C1" s="15"/>
      <c r="D1" s="15"/>
      <c r="E1" s="15"/>
      <c r="F1" s="15"/>
    </row>
    <row r="2" spans="1:6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</row>
    <row r="3" spans="1:6" s="67" customFormat="1">
      <c r="A3" s="67" t="s">
        <v>11</v>
      </c>
      <c r="B3" s="67" t="s">
        <v>158</v>
      </c>
      <c r="C3" s="67">
        <v>2020</v>
      </c>
      <c r="D3" s="80" t="s">
        <v>77</v>
      </c>
      <c r="E3" s="67" t="s">
        <v>835</v>
      </c>
      <c r="F3" s="79">
        <v>11044</v>
      </c>
    </row>
    <row r="4" spans="1:6" s="67" customFormat="1">
      <c r="A4" s="67" t="s">
        <v>10</v>
      </c>
      <c r="B4" s="67" t="s">
        <v>182</v>
      </c>
      <c r="C4" s="67">
        <v>2020</v>
      </c>
      <c r="D4" s="67" t="s">
        <v>836</v>
      </c>
      <c r="E4" s="67" t="s">
        <v>837</v>
      </c>
      <c r="F4" s="67">
        <v>120627</v>
      </c>
    </row>
    <row r="5" spans="1:6" s="67" customFormat="1">
      <c r="A5" s="67" t="s">
        <v>203</v>
      </c>
      <c r="B5" s="67" t="s">
        <v>205</v>
      </c>
      <c r="C5" s="67">
        <v>2020</v>
      </c>
      <c r="D5" s="80" t="s">
        <v>77</v>
      </c>
      <c r="E5" s="67" t="s">
        <v>835</v>
      </c>
      <c r="F5" s="79">
        <v>3525</v>
      </c>
    </row>
    <row r="6" spans="1:6" s="67" customFormat="1">
      <c r="A6" s="67" t="s">
        <v>17</v>
      </c>
      <c r="B6" s="67" t="s">
        <v>218</v>
      </c>
      <c r="C6" s="67">
        <v>2020</v>
      </c>
      <c r="D6" s="67" t="s">
        <v>836</v>
      </c>
      <c r="E6" s="67" t="s">
        <v>837</v>
      </c>
      <c r="F6" s="67">
        <v>168540</v>
      </c>
    </row>
    <row r="7" spans="1:6" s="67" customFormat="1">
      <c r="A7" s="67" t="s">
        <v>49</v>
      </c>
      <c r="B7" s="67" t="s">
        <v>229</v>
      </c>
      <c r="C7" s="67">
        <v>2020</v>
      </c>
      <c r="D7" s="67" t="s">
        <v>77</v>
      </c>
      <c r="E7" s="67" t="s">
        <v>835</v>
      </c>
      <c r="F7" s="79">
        <v>9275</v>
      </c>
    </row>
    <row r="8" spans="1:6" s="67" customFormat="1">
      <c r="A8" s="67" t="s">
        <v>19</v>
      </c>
      <c r="B8" s="67" t="s">
        <v>237</v>
      </c>
      <c r="C8" s="67">
        <v>2020</v>
      </c>
      <c r="D8" s="67" t="s">
        <v>77</v>
      </c>
      <c r="E8" s="67" t="s">
        <v>835</v>
      </c>
      <c r="F8" s="79">
        <v>5171</v>
      </c>
    </row>
    <row r="9" spans="1:6" s="67" customFormat="1">
      <c r="A9" s="67" t="s">
        <v>20</v>
      </c>
      <c r="B9" s="67" t="s">
        <v>254</v>
      </c>
      <c r="C9" s="67">
        <v>2020</v>
      </c>
      <c r="D9" s="80" t="s">
        <v>77</v>
      </c>
      <c r="E9" s="67" t="s">
        <v>835</v>
      </c>
      <c r="F9" s="79">
        <v>3678</v>
      </c>
    </row>
    <row r="10" spans="1:6" s="67" customFormat="1">
      <c r="A10" s="67" t="s">
        <v>23</v>
      </c>
      <c r="B10" s="67" t="s">
        <v>265</v>
      </c>
      <c r="C10" s="67">
        <v>2020</v>
      </c>
      <c r="D10" s="80" t="s">
        <v>77</v>
      </c>
      <c r="E10" s="67" t="s">
        <v>835</v>
      </c>
      <c r="F10" s="79">
        <v>11287</v>
      </c>
    </row>
    <row r="11" spans="1:6" s="67" customFormat="1">
      <c r="A11" s="67" t="s">
        <v>8</v>
      </c>
      <c r="B11" s="67" t="s">
        <v>296</v>
      </c>
      <c r="C11" s="67">
        <v>2020</v>
      </c>
      <c r="D11" s="67" t="s">
        <v>77</v>
      </c>
      <c r="E11" s="67" t="s">
        <v>838</v>
      </c>
      <c r="F11" s="67">
        <v>15429.056</v>
      </c>
    </row>
    <row r="12" spans="1:6" s="67" customFormat="1">
      <c r="A12" s="67" t="s">
        <v>41</v>
      </c>
      <c r="B12" s="67" t="s">
        <v>310</v>
      </c>
      <c r="C12" s="67">
        <v>2020</v>
      </c>
      <c r="D12" s="80" t="s">
        <v>77</v>
      </c>
      <c r="E12" s="67" t="s">
        <v>835</v>
      </c>
      <c r="F12" s="79">
        <v>4833</v>
      </c>
    </row>
    <row r="13" spans="1:6" s="67" customFormat="1">
      <c r="A13" s="67" t="s">
        <v>12</v>
      </c>
      <c r="B13" s="67" t="s">
        <v>312</v>
      </c>
      <c r="C13" s="67">
        <v>2020</v>
      </c>
      <c r="D13" s="67" t="s">
        <v>77</v>
      </c>
      <c r="E13" s="67" t="s">
        <v>838</v>
      </c>
      <c r="F13" s="67">
        <v>67621.524000000005</v>
      </c>
    </row>
    <row r="14" spans="1:6" s="67" customFormat="1">
      <c r="A14" s="67" t="s">
        <v>15</v>
      </c>
      <c r="B14" s="67" t="s">
        <v>366</v>
      </c>
      <c r="C14" s="67">
        <v>2020</v>
      </c>
      <c r="D14" s="67" t="s">
        <v>77</v>
      </c>
      <c r="E14" s="67" t="s">
        <v>838</v>
      </c>
      <c r="F14" s="67">
        <v>19535.203000000001</v>
      </c>
    </row>
    <row r="15" spans="1:6" s="67" customFormat="1">
      <c r="A15" s="67" t="s">
        <v>13</v>
      </c>
      <c r="B15" s="67" t="s">
        <v>419</v>
      </c>
      <c r="C15" s="67">
        <v>2020</v>
      </c>
      <c r="D15" s="67" t="s">
        <v>836</v>
      </c>
      <c r="E15" s="67" t="s">
        <v>837</v>
      </c>
      <c r="F15" s="67">
        <v>1018987</v>
      </c>
    </row>
    <row r="16" spans="1:6" s="67" customFormat="1">
      <c r="A16" s="67" t="s">
        <v>16</v>
      </c>
      <c r="B16" s="67" t="s">
        <v>421</v>
      </c>
      <c r="C16" s="67">
        <v>2020</v>
      </c>
      <c r="D16" s="67" t="s">
        <v>836</v>
      </c>
      <c r="E16" s="67" t="s">
        <v>837</v>
      </c>
      <c r="F16" s="67">
        <v>202583</v>
      </c>
    </row>
    <row r="17" spans="1:6" s="67" customFormat="1">
      <c r="A17" s="67" t="s">
        <v>26</v>
      </c>
      <c r="B17" s="67" t="s">
        <v>441</v>
      </c>
      <c r="C17" s="67">
        <v>2020</v>
      </c>
      <c r="D17" s="67" t="s">
        <v>77</v>
      </c>
      <c r="E17" s="67" t="s">
        <v>835</v>
      </c>
      <c r="F17" s="67">
        <v>2268</v>
      </c>
    </row>
    <row r="18" spans="1:6" s="67" customFormat="1">
      <c r="A18" s="67" t="s">
        <v>18</v>
      </c>
      <c r="B18" s="67" t="s">
        <v>455</v>
      </c>
      <c r="C18" s="67">
        <v>2020</v>
      </c>
      <c r="D18" s="67" t="s">
        <v>77</v>
      </c>
      <c r="E18" s="67" t="s">
        <v>838</v>
      </c>
      <c r="F18" s="67">
        <v>33021.167000000001</v>
      </c>
    </row>
    <row r="19" spans="1:6" s="67" customFormat="1">
      <c r="A19" s="67" t="s">
        <v>29</v>
      </c>
      <c r="B19" s="67" t="s">
        <v>533</v>
      </c>
      <c r="C19" s="67">
        <v>2020</v>
      </c>
      <c r="D19" s="80" t="s">
        <v>77</v>
      </c>
      <c r="E19" s="67" t="s">
        <v>835</v>
      </c>
      <c r="F19" s="79">
        <v>33311</v>
      </c>
    </row>
    <row r="20" spans="1:6" s="67" customFormat="1">
      <c r="A20" s="67" t="s">
        <v>21</v>
      </c>
      <c r="B20" s="67" t="s">
        <v>552</v>
      </c>
      <c r="C20" s="67">
        <v>2020</v>
      </c>
      <c r="D20" s="67" t="s">
        <v>77</v>
      </c>
      <c r="E20" s="67" t="s">
        <v>838</v>
      </c>
      <c r="F20" s="67">
        <v>27030.34</v>
      </c>
    </row>
    <row r="21" spans="1:6" s="67" customFormat="1">
      <c r="A21" s="67" t="s">
        <v>22</v>
      </c>
      <c r="B21" s="67" t="s">
        <v>564</v>
      </c>
      <c r="C21" s="67">
        <v>2020</v>
      </c>
      <c r="D21" s="67" t="s">
        <v>836</v>
      </c>
      <c r="E21" s="67" t="s">
        <v>837</v>
      </c>
      <c r="F21" s="67">
        <v>20743</v>
      </c>
    </row>
    <row r="22" spans="1:6" s="67" customFormat="1">
      <c r="A22" s="67" t="s">
        <v>52</v>
      </c>
      <c r="B22" s="67" t="s">
        <v>575</v>
      </c>
      <c r="C22" s="67">
        <v>2020</v>
      </c>
      <c r="D22" s="80" t="s">
        <v>77</v>
      </c>
      <c r="E22" s="67" t="s">
        <v>835</v>
      </c>
      <c r="F22" s="79">
        <v>1954</v>
      </c>
    </row>
    <row r="23" spans="1:6" s="67" customFormat="1">
      <c r="A23" s="67" t="s">
        <v>24</v>
      </c>
      <c r="B23" s="67" t="s">
        <v>580</v>
      </c>
      <c r="C23" s="67">
        <v>2020</v>
      </c>
      <c r="D23" s="67" t="s">
        <v>77</v>
      </c>
      <c r="E23" s="67" t="s">
        <v>835</v>
      </c>
      <c r="F23" s="67">
        <v>116496</v>
      </c>
    </row>
    <row r="24" spans="1:6" s="67" customFormat="1">
      <c r="A24" s="67" t="s">
        <v>25</v>
      </c>
      <c r="B24" s="67" t="s">
        <v>597</v>
      </c>
      <c r="C24" s="67">
        <v>2020</v>
      </c>
      <c r="D24" s="67" t="s">
        <v>77</v>
      </c>
      <c r="E24" s="67" t="s">
        <v>838</v>
      </c>
      <c r="F24" s="67">
        <v>143978.58100000001</v>
      </c>
    </row>
    <row r="25" spans="1:6" s="67" customFormat="1">
      <c r="A25" s="67" t="s">
        <v>56</v>
      </c>
      <c r="B25" s="67" t="s">
        <v>610</v>
      </c>
      <c r="C25" s="67">
        <v>2020</v>
      </c>
      <c r="D25" s="80" t="s">
        <v>77</v>
      </c>
      <c r="E25" s="67" t="s">
        <v>835</v>
      </c>
      <c r="F25" s="79">
        <v>2061</v>
      </c>
    </row>
    <row r="26" spans="1:6" s="67" customFormat="1">
      <c r="A26" s="67" t="s">
        <v>32</v>
      </c>
      <c r="B26" s="67" t="s">
        <v>612</v>
      </c>
      <c r="C26" s="67">
        <v>2020</v>
      </c>
      <c r="D26" s="80" t="s">
        <v>77</v>
      </c>
      <c r="E26" s="67" t="s">
        <v>835</v>
      </c>
      <c r="F26" s="79">
        <v>8141</v>
      </c>
    </row>
    <row r="27" spans="1:6" s="67" customFormat="1">
      <c r="A27" s="67" t="s">
        <v>28</v>
      </c>
      <c r="B27" s="67" t="s">
        <v>615</v>
      </c>
      <c r="C27" s="67">
        <v>2020</v>
      </c>
      <c r="D27" s="67" t="s">
        <v>836</v>
      </c>
      <c r="E27" s="67" t="s">
        <v>837</v>
      </c>
      <c r="F27" s="67">
        <v>76660</v>
      </c>
    </row>
    <row r="28" spans="1:6" s="67" customFormat="1">
      <c r="A28" s="67" t="s">
        <v>27</v>
      </c>
      <c r="B28" s="67" t="s">
        <v>641</v>
      </c>
      <c r="C28" s="67">
        <v>2020</v>
      </c>
      <c r="D28" s="67" t="s">
        <v>77</v>
      </c>
      <c r="E28" s="67" t="s">
        <v>835</v>
      </c>
      <c r="F28" s="67">
        <v>7839</v>
      </c>
    </row>
    <row r="29" spans="1:6" s="67" customFormat="1">
      <c r="A29" s="67" t="s">
        <v>30</v>
      </c>
      <c r="B29" s="67" t="s">
        <v>679</v>
      </c>
      <c r="C29" s="67">
        <v>2020</v>
      </c>
      <c r="D29" s="67" t="s">
        <v>77</v>
      </c>
      <c r="E29" s="67" t="s">
        <v>835</v>
      </c>
      <c r="F29" s="67">
        <v>9613</v>
      </c>
    </row>
    <row r="30" spans="1:6" s="67" customFormat="1">
      <c r="A30" s="67" t="s">
        <v>33</v>
      </c>
      <c r="B30" s="67" t="s">
        <v>708</v>
      </c>
      <c r="C30" s="67">
        <v>2020</v>
      </c>
      <c r="D30" s="67" t="s">
        <v>77</v>
      </c>
      <c r="E30" s="67" t="s">
        <v>835</v>
      </c>
      <c r="F30" s="67">
        <v>42225</v>
      </c>
    </row>
    <row r="31" spans="1:6" s="67" customFormat="1">
      <c r="A31" s="67" t="s">
        <v>31</v>
      </c>
      <c r="B31" s="67" t="s">
        <v>719</v>
      </c>
      <c r="C31" s="67">
        <v>2020</v>
      </c>
      <c r="D31" s="67" t="s">
        <v>836</v>
      </c>
      <c r="E31" s="67" t="s">
        <v>837</v>
      </c>
      <c r="F31" s="67">
        <v>16342</v>
      </c>
    </row>
    <row r="32" spans="1:6" s="67" customFormat="1">
      <c r="A32" s="67" t="s">
        <v>744</v>
      </c>
      <c r="B32" s="67" t="s">
        <v>746</v>
      </c>
      <c r="C32" s="67">
        <v>2020</v>
      </c>
      <c r="D32" s="67" t="s">
        <v>77</v>
      </c>
      <c r="E32" s="67" t="s">
        <v>835</v>
      </c>
      <c r="F32" s="67">
        <v>33718</v>
      </c>
    </row>
    <row r="33" spans="1:6" s="67" customFormat="1">
      <c r="A33" s="67" t="s">
        <v>34</v>
      </c>
      <c r="B33" s="67" t="s">
        <v>748</v>
      </c>
      <c r="C33" s="67">
        <v>2020</v>
      </c>
      <c r="D33" s="67" t="s">
        <v>836</v>
      </c>
      <c r="E33" s="67" t="s">
        <v>837</v>
      </c>
      <c r="F33" s="67">
        <v>58246</v>
      </c>
    </row>
    <row r="34" spans="1:6" s="67" customFormat="1">
      <c r="A34" s="67" t="s">
        <v>61</v>
      </c>
      <c r="B34" s="67" t="s">
        <v>778</v>
      </c>
      <c r="C34" s="67">
        <v>2020</v>
      </c>
      <c r="D34" s="67" t="s">
        <v>836</v>
      </c>
      <c r="E34" s="67" t="s">
        <v>837</v>
      </c>
      <c r="F34" s="67">
        <v>24693</v>
      </c>
    </row>
    <row r="35" spans="1:6" s="67" customFormat="1">
      <c r="A35" s="67" t="s">
        <v>805</v>
      </c>
      <c r="B35" s="67" t="s">
        <v>807</v>
      </c>
      <c r="C35" s="67">
        <v>2020</v>
      </c>
      <c r="D35" s="67" t="s">
        <v>836</v>
      </c>
      <c r="E35" s="67" t="s">
        <v>837</v>
      </c>
      <c r="F35" s="67">
        <v>74762</v>
      </c>
    </row>
    <row r="36" spans="1:6" s="67" customFormat="1">
      <c r="A36" s="67" t="s">
        <v>39</v>
      </c>
      <c r="B36" s="67" t="s">
        <v>824</v>
      </c>
      <c r="C36" s="67">
        <v>2020</v>
      </c>
      <c r="D36" s="67" t="s">
        <v>77</v>
      </c>
      <c r="E36" s="67" t="s">
        <v>838</v>
      </c>
      <c r="F36" s="67">
        <v>10291.816000000001</v>
      </c>
    </row>
    <row r="37" spans="1:6" s="67" customFormat="1">
      <c r="A37" s="67" t="s">
        <v>42</v>
      </c>
      <c r="B37" s="67" t="s">
        <v>826</v>
      </c>
      <c r="C37" s="67">
        <v>2020</v>
      </c>
      <c r="D37" s="67" t="s">
        <v>77</v>
      </c>
      <c r="E37" s="67" t="s">
        <v>835</v>
      </c>
      <c r="F37" s="67">
        <v>8634</v>
      </c>
    </row>
  </sheetData>
  <hyperlinks>
    <hyperlink ref="D3" r:id="rId1" xr:uid="{5E1BB662-9378-4156-8701-83E4A75182BE}"/>
    <hyperlink ref="D5" r:id="rId2" xr:uid="{9959FF28-8F1C-4DD5-BA60-B7195418914A}"/>
    <hyperlink ref="D9" r:id="rId3" xr:uid="{974F4A1D-5886-4014-9652-43E7E9AA7FA8}"/>
    <hyperlink ref="D10" r:id="rId4" xr:uid="{7899CCC5-FAAB-439A-A643-80755924CF4B}"/>
    <hyperlink ref="D12" r:id="rId5" xr:uid="{F62B1855-A482-4229-BD93-0E57A68B378A}"/>
    <hyperlink ref="D19" r:id="rId6" xr:uid="{580D6FF1-7ACE-45CB-8F88-3C073C12B387}"/>
    <hyperlink ref="D22" r:id="rId7" xr:uid="{7F7D8EA9-0A19-4711-B21C-01F1B5BBF5A0}"/>
    <hyperlink ref="D25" r:id="rId8" xr:uid="{ED2C8E12-E58C-46F9-A510-BF13D6DAFCC4}"/>
    <hyperlink ref="D26" r:id="rId9" xr:uid="{BC4A74A7-99D6-4EA7-B811-DD267081BB04}"/>
  </hyperlinks>
  <pageMargins left="0.7" right="0.7" top="0.75" bottom="0.75" header="0.3" footer="0.3"/>
  <pageSetup paperSize="9" orientation="portrait" r:id="rId1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3081-E6C4-45EC-BACF-2344D656C458}">
  <dimension ref="A1:G37"/>
  <sheetViews>
    <sheetView workbookViewId="0">
      <selection activeCell="A3" sqref="A3:XFD37"/>
    </sheetView>
  </sheetViews>
  <sheetFormatPr defaultRowHeight="15"/>
  <cols>
    <col min="1" max="1" width="27.5703125" customWidth="1"/>
    <col min="2" max="2" width="13.5703125" customWidth="1"/>
    <col min="4" max="4" width="58.7109375" customWidth="1"/>
    <col min="5" max="5" width="20.140625" bestFit="1" customWidth="1"/>
    <col min="6" max="6" width="13.5703125" style="77" customWidth="1"/>
  </cols>
  <sheetData>
    <row r="1" spans="1:7">
      <c r="A1" s="15" t="s">
        <v>840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 ht="15" customHeight="1">
      <c r="A3" s="67" t="s">
        <v>11</v>
      </c>
      <c r="B3" s="67" t="s">
        <v>158</v>
      </c>
      <c r="C3" s="67">
        <v>2011</v>
      </c>
      <c r="D3" s="78" t="s">
        <v>82</v>
      </c>
      <c r="F3" s="76">
        <v>2.7E-2</v>
      </c>
    </row>
    <row r="4" spans="1:7" s="67" customFormat="1">
      <c r="A4" s="67" t="s">
        <v>10</v>
      </c>
      <c r="B4" s="67" t="s">
        <v>182</v>
      </c>
      <c r="C4" s="67">
        <v>2011</v>
      </c>
      <c r="D4" s="67" t="s">
        <v>841</v>
      </c>
      <c r="E4" s="67" t="s">
        <v>842</v>
      </c>
      <c r="F4" s="76">
        <v>0.39100000000000001</v>
      </c>
    </row>
    <row r="5" spans="1:7" s="67" customFormat="1" ht="13.15" customHeight="1">
      <c r="A5" s="67" t="s">
        <v>203</v>
      </c>
      <c r="B5" s="67" t="s">
        <v>205</v>
      </c>
      <c r="C5" s="67">
        <v>2011</v>
      </c>
      <c r="D5" s="78" t="s">
        <v>82</v>
      </c>
      <c r="F5" s="76">
        <v>0.17899999999999999</v>
      </c>
    </row>
    <row r="6" spans="1:7" s="67" customFormat="1" ht="13.15" customHeight="1">
      <c r="A6" s="67" t="s">
        <v>17</v>
      </c>
      <c r="B6" s="67" t="s">
        <v>218</v>
      </c>
      <c r="C6" s="67">
        <v>2011</v>
      </c>
      <c r="D6" s="67" t="s">
        <v>841</v>
      </c>
      <c r="E6" s="67" t="s">
        <v>842</v>
      </c>
      <c r="F6" s="76">
        <v>7.2999999999999995E-2</v>
      </c>
    </row>
    <row r="7" spans="1:7" s="67" customFormat="1">
      <c r="A7" s="67" t="s">
        <v>49</v>
      </c>
      <c r="B7" s="67" t="s">
        <v>229</v>
      </c>
      <c r="C7" s="67">
        <v>2011</v>
      </c>
      <c r="D7" s="80" t="s">
        <v>843</v>
      </c>
      <c r="F7" s="76">
        <v>0.57299999999999995</v>
      </c>
    </row>
    <row r="8" spans="1:7" s="67" customFormat="1">
      <c r="A8" s="67" t="s">
        <v>19</v>
      </c>
      <c r="B8" s="67" t="s">
        <v>237</v>
      </c>
      <c r="C8" s="67">
        <v>2011</v>
      </c>
      <c r="D8" s="80" t="s">
        <v>843</v>
      </c>
      <c r="F8" s="76">
        <v>0.13500000000000001</v>
      </c>
    </row>
    <row r="9" spans="1:7" s="67" customFormat="1" ht="16.149999999999999" customHeight="1">
      <c r="A9" s="67" t="s">
        <v>20</v>
      </c>
      <c r="B9" s="67" t="s">
        <v>254</v>
      </c>
      <c r="C9" s="67">
        <v>2011</v>
      </c>
      <c r="D9" s="78" t="s">
        <v>82</v>
      </c>
      <c r="F9" s="76">
        <v>1.6E-2</v>
      </c>
    </row>
    <row r="10" spans="1:7" s="67" customFormat="1" ht="15.6" customHeight="1">
      <c r="A10" s="67" t="s">
        <v>23</v>
      </c>
      <c r="B10" s="67" t="s">
        <v>265</v>
      </c>
      <c r="C10" s="67">
        <v>2011</v>
      </c>
      <c r="D10" s="78" t="s">
        <v>82</v>
      </c>
      <c r="F10" s="76">
        <v>0.104</v>
      </c>
    </row>
    <row r="11" spans="1:7" s="67" customFormat="1">
      <c r="A11" s="67" t="s">
        <v>8</v>
      </c>
      <c r="B11" s="67" t="s">
        <v>296</v>
      </c>
      <c r="C11" s="67">
        <v>2011</v>
      </c>
      <c r="D11" s="67" t="s">
        <v>843</v>
      </c>
      <c r="E11" s="67" t="s">
        <v>844</v>
      </c>
      <c r="F11" s="76">
        <v>0.23799999999999999</v>
      </c>
    </row>
    <row r="12" spans="1:7" s="67" customFormat="1" ht="15" customHeight="1">
      <c r="A12" s="67" t="s">
        <v>41</v>
      </c>
      <c r="B12" s="67" t="s">
        <v>310</v>
      </c>
      <c r="C12" s="67">
        <v>2011</v>
      </c>
      <c r="D12" s="78" t="s">
        <v>82</v>
      </c>
      <c r="F12" s="76">
        <v>7.3999999999999996E-2</v>
      </c>
    </row>
    <row r="13" spans="1:7" s="67" customFormat="1">
      <c r="A13" s="67" t="s">
        <v>12</v>
      </c>
      <c r="B13" s="67" t="s">
        <v>312</v>
      </c>
      <c r="C13" s="67">
        <v>2011</v>
      </c>
      <c r="D13" s="67" t="s">
        <v>843</v>
      </c>
      <c r="E13" s="67" t="s">
        <v>844</v>
      </c>
      <c r="F13" s="76">
        <v>4.0000000000000001E-3</v>
      </c>
    </row>
    <row r="14" spans="1:7" s="67" customFormat="1">
      <c r="A14" s="67" t="s">
        <v>15</v>
      </c>
      <c r="B14" s="67" t="s">
        <v>366</v>
      </c>
      <c r="C14" s="67">
        <v>2011</v>
      </c>
      <c r="D14" s="67" t="s">
        <v>843</v>
      </c>
      <c r="E14" s="67" t="s">
        <v>844</v>
      </c>
      <c r="F14" s="76">
        <v>0.36699999999999999</v>
      </c>
    </row>
    <row r="15" spans="1:7" s="67" customFormat="1">
      <c r="A15" s="67" t="s">
        <v>13</v>
      </c>
      <c r="B15" s="67" t="s">
        <v>419</v>
      </c>
      <c r="C15" s="67">
        <v>2011</v>
      </c>
      <c r="D15" s="67" t="s">
        <v>841</v>
      </c>
      <c r="E15" s="67" t="s">
        <v>842</v>
      </c>
      <c r="F15" s="76">
        <v>0.19800000000000001</v>
      </c>
    </row>
    <row r="16" spans="1:7" s="67" customFormat="1">
      <c r="A16" s="67" t="s">
        <v>16</v>
      </c>
      <c r="B16" s="67" t="s">
        <v>421</v>
      </c>
      <c r="C16" s="67">
        <v>2011</v>
      </c>
      <c r="D16" s="67" t="s">
        <v>841</v>
      </c>
      <c r="E16" s="67" t="s">
        <v>842</v>
      </c>
      <c r="F16" s="76">
        <v>0.18100000000000002</v>
      </c>
    </row>
    <row r="17" spans="1:6" s="67" customFormat="1">
      <c r="A17" s="67" t="s">
        <v>26</v>
      </c>
      <c r="B17" s="67" t="s">
        <v>441</v>
      </c>
      <c r="E17" s="67" t="s">
        <v>845</v>
      </c>
      <c r="F17" s="76" t="s">
        <v>846</v>
      </c>
    </row>
    <row r="18" spans="1:6" s="67" customFormat="1">
      <c r="A18" s="67" t="s">
        <v>18</v>
      </c>
      <c r="B18" s="67" t="s">
        <v>455</v>
      </c>
      <c r="C18" s="67">
        <v>2011</v>
      </c>
      <c r="D18" s="67" t="s">
        <v>843</v>
      </c>
      <c r="E18" s="67" t="s">
        <v>844</v>
      </c>
      <c r="F18" s="76">
        <v>0.311</v>
      </c>
    </row>
    <row r="19" spans="1:6" s="67" customFormat="1" ht="14.45" customHeight="1">
      <c r="A19" s="67" t="s">
        <v>29</v>
      </c>
      <c r="B19" s="67" t="s">
        <v>533</v>
      </c>
      <c r="C19" s="67">
        <v>2011</v>
      </c>
      <c r="D19" s="78" t="s">
        <v>82</v>
      </c>
      <c r="F19" s="76">
        <v>3.1E-2</v>
      </c>
    </row>
    <row r="20" spans="1:6" s="67" customFormat="1">
      <c r="A20" s="67" t="s">
        <v>21</v>
      </c>
      <c r="B20" s="67" t="s">
        <v>552</v>
      </c>
      <c r="C20" s="67">
        <v>2011</v>
      </c>
      <c r="D20" s="67" t="s">
        <v>843</v>
      </c>
      <c r="E20" s="67" t="s">
        <v>844</v>
      </c>
      <c r="F20" s="76">
        <v>2.1999999999999999E-2</v>
      </c>
    </row>
    <row r="21" spans="1:6" s="67" customFormat="1">
      <c r="A21" s="67" t="s">
        <v>22</v>
      </c>
      <c r="B21" s="67" t="s">
        <v>564</v>
      </c>
      <c r="C21" s="67">
        <v>2011</v>
      </c>
      <c r="D21" s="67" t="s">
        <v>841</v>
      </c>
      <c r="E21" s="67" t="s">
        <v>842</v>
      </c>
      <c r="F21" s="76">
        <v>0.217</v>
      </c>
    </row>
    <row r="22" spans="1:6" s="67" customFormat="1">
      <c r="A22" s="67" t="s">
        <v>52</v>
      </c>
      <c r="B22" s="67" t="s">
        <v>575</v>
      </c>
      <c r="C22" s="67">
        <v>2011</v>
      </c>
      <c r="D22" s="80" t="s">
        <v>843</v>
      </c>
      <c r="F22" s="76">
        <v>0.112</v>
      </c>
    </row>
    <row r="23" spans="1:6" s="67" customFormat="1">
      <c r="A23" s="67" t="s">
        <v>24</v>
      </c>
      <c r="B23" s="67" t="s">
        <v>580</v>
      </c>
      <c r="C23" s="67">
        <v>2011</v>
      </c>
      <c r="E23" s="67" t="s">
        <v>845</v>
      </c>
      <c r="F23" s="76">
        <v>0.48699999999999999</v>
      </c>
    </row>
    <row r="24" spans="1:6" s="67" customFormat="1">
      <c r="A24" s="67" t="s">
        <v>25</v>
      </c>
      <c r="B24" s="67" t="s">
        <v>597</v>
      </c>
      <c r="C24" s="67">
        <v>2011</v>
      </c>
      <c r="D24" s="67" t="s">
        <v>843</v>
      </c>
      <c r="E24" s="67" t="s">
        <v>844</v>
      </c>
      <c r="F24" s="76">
        <v>0.18099999999999999</v>
      </c>
    </row>
    <row r="25" spans="1:6" s="67" customFormat="1">
      <c r="A25" s="67" t="s">
        <v>56</v>
      </c>
      <c r="B25" s="67" t="s">
        <v>610</v>
      </c>
      <c r="C25" s="67">
        <v>2011</v>
      </c>
      <c r="D25" s="80" t="s">
        <v>843</v>
      </c>
      <c r="F25" s="76">
        <v>8.3000000000000004E-2</v>
      </c>
    </row>
    <row r="26" spans="1:6" s="67" customFormat="1" ht="15" customHeight="1">
      <c r="A26" s="67" t="s">
        <v>32</v>
      </c>
      <c r="B26" s="67" t="s">
        <v>612</v>
      </c>
      <c r="C26" s="67">
        <v>2011</v>
      </c>
      <c r="D26" s="78" t="s">
        <v>82</v>
      </c>
      <c r="F26" s="76">
        <v>8.1000000000000003E-2</v>
      </c>
    </row>
    <row r="27" spans="1:6" s="67" customFormat="1">
      <c r="A27" s="67" t="s">
        <v>28</v>
      </c>
      <c r="B27" s="67" t="s">
        <v>615</v>
      </c>
      <c r="C27" s="67">
        <v>2011</v>
      </c>
      <c r="D27" s="67" t="s">
        <v>841</v>
      </c>
      <c r="E27" s="67" t="s">
        <v>842</v>
      </c>
      <c r="F27" s="76">
        <v>0.14199999999999999</v>
      </c>
    </row>
    <row r="28" spans="1:6" s="67" customFormat="1">
      <c r="A28" s="67" t="s">
        <v>27</v>
      </c>
      <c r="B28" s="67" t="s">
        <v>641</v>
      </c>
      <c r="C28" s="67">
        <v>2011</v>
      </c>
      <c r="E28" s="67" t="s">
        <v>845</v>
      </c>
      <c r="F28" s="76">
        <v>0.63400000000000001</v>
      </c>
    </row>
    <row r="29" spans="1:6" s="67" customFormat="1">
      <c r="A29" s="67" t="s">
        <v>30</v>
      </c>
      <c r="B29" s="67" t="s">
        <v>679</v>
      </c>
      <c r="C29" s="67">
        <v>2011</v>
      </c>
      <c r="E29" s="67" t="s">
        <v>845</v>
      </c>
      <c r="F29" s="76">
        <v>0.35099999999999998</v>
      </c>
    </row>
    <row r="30" spans="1:6" s="67" customFormat="1">
      <c r="A30" s="67" t="s">
        <v>33</v>
      </c>
      <c r="B30" s="67" t="s">
        <v>708</v>
      </c>
      <c r="C30" s="67">
        <v>2011</v>
      </c>
      <c r="E30" s="67" t="s">
        <v>845</v>
      </c>
      <c r="F30" s="76">
        <v>0.20200000000000001</v>
      </c>
    </row>
    <row r="31" spans="1:6" s="67" customFormat="1">
      <c r="A31" s="67" t="s">
        <v>31</v>
      </c>
      <c r="B31" s="67" t="s">
        <v>719</v>
      </c>
      <c r="C31" s="67">
        <v>2011</v>
      </c>
      <c r="D31" s="67" t="s">
        <v>841</v>
      </c>
      <c r="E31" s="67" t="s">
        <v>842</v>
      </c>
      <c r="F31" s="76">
        <v>1.2E-2</v>
      </c>
    </row>
    <row r="32" spans="1:6" s="67" customFormat="1">
      <c r="A32" s="67" t="s">
        <v>744</v>
      </c>
      <c r="B32" s="67" t="s">
        <v>746</v>
      </c>
      <c r="C32" s="67">
        <v>2011</v>
      </c>
      <c r="E32" s="67" t="s">
        <v>845</v>
      </c>
      <c r="F32" s="76">
        <v>0.70099999999999996</v>
      </c>
    </row>
    <row r="33" spans="1:6" s="67" customFormat="1">
      <c r="A33" s="67" t="s">
        <v>34</v>
      </c>
      <c r="B33" s="67" t="s">
        <v>748</v>
      </c>
      <c r="C33" s="67">
        <v>2011</v>
      </c>
      <c r="D33" s="67" t="s">
        <v>841</v>
      </c>
      <c r="E33" s="67" t="s">
        <v>842</v>
      </c>
      <c r="F33" s="76">
        <v>3.0000000000000001E-3</v>
      </c>
    </row>
    <row r="34" spans="1:6" s="67" customFormat="1">
      <c r="A34" s="67" t="s">
        <v>61</v>
      </c>
      <c r="B34" s="67" t="s">
        <v>778</v>
      </c>
      <c r="C34" s="67">
        <v>2011</v>
      </c>
      <c r="D34" s="67" t="s">
        <v>841</v>
      </c>
      <c r="E34" s="67" t="s">
        <v>842</v>
      </c>
      <c r="F34" s="76">
        <v>0.40899999999999997</v>
      </c>
    </row>
    <row r="35" spans="1:6" s="67" customFormat="1">
      <c r="A35" s="67" t="s">
        <v>805</v>
      </c>
      <c r="B35" s="67" t="s">
        <v>807</v>
      </c>
      <c r="C35" s="67">
        <v>2011</v>
      </c>
      <c r="D35" s="67" t="s">
        <v>841</v>
      </c>
      <c r="E35" s="67" t="s">
        <v>842</v>
      </c>
      <c r="F35" s="76">
        <v>0.161</v>
      </c>
    </row>
    <row r="36" spans="1:6" s="67" customFormat="1">
      <c r="A36" s="67" t="s">
        <v>39</v>
      </c>
      <c r="B36" s="67" t="s">
        <v>824</v>
      </c>
      <c r="C36" s="67">
        <v>2011</v>
      </c>
      <c r="D36" s="67" t="s">
        <v>843</v>
      </c>
      <c r="E36" s="67" t="s">
        <v>844</v>
      </c>
      <c r="F36" s="76">
        <v>0.64400000000000002</v>
      </c>
    </row>
    <row r="37" spans="1:6" s="67" customFormat="1">
      <c r="A37" s="67" t="s">
        <v>42</v>
      </c>
      <c r="B37" s="67" t="s">
        <v>826</v>
      </c>
      <c r="E37" s="67" t="s">
        <v>845</v>
      </c>
      <c r="F37" s="76" t="s">
        <v>846</v>
      </c>
    </row>
  </sheetData>
  <hyperlinks>
    <hyperlink ref="D3" r:id="rId1" xr:uid="{1B4AE6B4-1E02-42AC-9D1A-7F41B6341B38}"/>
    <hyperlink ref="D5" r:id="rId2" xr:uid="{524D7C2E-A692-4C9D-A5F4-CA06A5FC217F}"/>
    <hyperlink ref="D9" r:id="rId3" xr:uid="{D56C5840-EC43-4243-8460-B0DB4A8DFB36}"/>
    <hyperlink ref="D10" r:id="rId4" xr:uid="{BA2E36CE-65B5-4325-B19C-32CCECF5B176}"/>
    <hyperlink ref="D12" r:id="rId5" xr:uid="{56DDB399-A36A-40EC-A271-D06311BB919B}"/>
    <hyperlink ref="D19" r:id="rId6" xr:uid="{FCE15CA1-87E8-4D6D-B264-6EE4A96CD59D}"/>
    <hyperlink ref="D26" r:id="rId7" xr:uid="{9584414C-FE70-4F4E-B93A-31ACD2BD6FB5}"/>
    <hyperlink ref="D22" r:id="rId8" xr:uid="{D72CA670-C8E3-4B68-ACA3-78DAE8CC3386}"/>
    <hyperlink ref="D25" r:id="rId9" xr:uid="{1E67796B-CD16-4355-A978-55E22EF9739D}"/>
    <hyperlink ref="D7" r:id="rId10" xr:uid="{BC877D50-508E-4CD5-B72A-3D8962CECE76}"/>
    <hyperlink ref="D8" r:id="rId11" xr:uid="{2D57C38A-9211-42D4-BA06-0595654E8E9B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B495B3-FDD0-468C-B1FD-FFFE757B7BCA}">
  <dimension ref="A1:G37"/>
  <sheetViews>
    <sheetView workbookViewId="0">
      <selection activeCell="I11" sqref="I11"/>
    </sheetView>
  </sheetViews>
  <sheetFormatPr defaultRowHeight="15"/>
  <cols>
    <col min="1" max="1" width="27.5703125" customWidth="1"/>
    <col min="2" max="2" width="13.5703125" customWidth="1"/>
    <col min="4" max="4" width="66.7109375" customWidth="1"/>
    <col min="5" max="5" width="20.140625" bestFit="1" customWidth="1"/>
    <col min="6" max="6" width="13.5703125" style="77" customWidth="1"/>
  </cols>
  <sheetData>
    <row r="1" spans="1:7">
      <c r="A1" s="15" t="s">
        <v>847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 ht="15" customHeight="1">
      <c r="A3" s="67" t="s">
        <v>11</v>
      </c>
      <c r="B3" s="67" t="s">
        <v>158</v>
      </c>
      <c r="C3" s="67">
        <v>2011</v>
      </c>
      <c r="D3" s="78" t="s">
        <v>843</v>
      </c>
      <c r="F3" s="76">
        <v>0.37</v>
      </c>
    </row>
    <row r="4" spans="1:7" s="67" customFormat="1">
      <c r="A4" s="67" t="s">
        <v>10</v>
      </c>
      <c r="B4" s="67" t="s">
        <v>182</v>
      </c>
      <c r="C4" s="67">
        <v>2011</v>
      </c>
      <c r="D4" s="67" t="s">
        <v>841</v>
      </c>
      <c r="E4" s="67" t="s">
        <v>842</v>
      </c>
      <c r="F4" s="76">
        <v>0.59299999999999997</v>
      </c>
    </row>
    <row r="5" spans="1:7" s="67" customFormat="1" ht="15" customHeight="1">
      <c r="A5" s="67" t="s">
        <v>203</v>
      </c>
      <c r="B5" s="67" t="s">
        <v>205</v>
      </c>
      <c r="C5" s="67">
        <v>2011</v>
      </c>
      <c r="D5" s="78" t="s">
        <v>843</v>
      </c>
      <c r="F5" s="76">
        <v>0.53700000000000003</v>
      </c>
    </row>
    <row r="6" spans="1:7" s="67" customFormat="1" ht="13.15" customHeight="1">
      <c r="A6" s="67" t="s">
        <v>17</v>
      </c>
      <c r="B6" s="67" t="s">
        <v>218</v>
      </c>
      <c r="C6" s="67">
        <v>2011</v>
      </c>
      <c r="D6" s="67" t="s">
        <v>841</v>
      </c>
      <c r="E6" s="67" t="s">
        <v>842</v>
      </c>
      <c r="F6" s="76">
        <v>0.436</v>
      </c>
    </row>
    <row r="7" spans="1:7" s="67" customFormat="1">
      <c r="A7" s="67" t="s">
        <v>49</v>
      </c>
      <c r="B7" s="67" t="s">
        <v>229</v>
      </c>
      <c r="C7" s="67">
        <v>2011</v>
      </c>
      <c r="D7" s="80" t="s">
        <v>843</v>
      </c>
      <c r="F7" s="76">
        <v>0.41199999999999998</v>
      </c>
    </row>
    <row r="8" spans="1:7" s="67" customFormat="1">
      <c r="A8" s="67" t="s">
        <v>19</v>
      </c>
      <c r="B8" s="67" t="s">
        <v>237</v>
      </c>
      <c r="C8" s="67">
        <v>2011</v>
      </c>
      <c r="D8" s="80" t="s">
        <v>843</v>
      </c>
      <c r="F8" s="76">
        <v>0.80300000000000005</v>
      </c>
    </row>
    <row r="9" spans="1:7" s="67" customFormat="1" ht="14.45" customHeight="1">
      <c r="A9" s="67" t="s">
        <v>20</v>
      </c>
      <c r="B9" s="67" t="s">
        <v>254</v>
      </c>
      <c r="C9" s="67">
        <v>2011</v>
      </c>
      <c r="D9" s="78" t="s">
        <v>843</v>
      </c>
      <c r="F9" s="76">
        <v>0.33400000000000002</v>
      </c>
    </row>
    <row r="10" spans="1:7" s="67" customFormat="1" ht="13.15" customHeight="1">
      <c r="A10" s="67" t="s">
        <v>23</v>
      </c>
      <c r="B10" s="67" t="s">
        <v>265</v>
      </c>
      <c r="C10" s="67">
        <v>2011</v>
      </c>
      <c r="D10" s="78" t="s">
        <v>843</v>
      </c>
      <c r="F10" s="76">
        <v>0.54900000000000004</v>
      </c>
    </row>
    <row r="11" spans="1:7" s="67" customFormat="1">
      <c r="A11" s="67" t="s">
        <v>8</v>
      </c>
      <c r="B11" s="67" t="s">
        <v>296</v>
      </c>
      <c r="C11" s="67">
        <v>2011</v>
      </c>
      <c r="D11" s="67" t="s">
        <v>843</v>
      </c>
      <c r="E11" s="67" t="s">
        <v>848</v>
      </c>
      <c r="F11" s="76">
        <v>0.68700000000000006</v>
      </c>
    </row>
    <row r="12" spans="1:7" s="67" customFormat="1" ht="14.45" customHeight="1">
      <c r="A12" s="67" t="s">
        <v>41</v>
      </c>
      <c r="B12" s="67" t="s">
        <v>310</v>
      </c>
      <c r="C12" s="67">
        <v>2011</v>
      </c>
      <c r="D12" s="78" t="s">
        <v>843</v>
      </c>
      <c r="F12" s="76">
        <v>0.60099999999999998</v>
      </c>
    </row>
    <row r="13" spans="1:7" s="67" customFormat="1">
      <c r="A13" s="67" t="s">
        <v>12</v>
      </c>
      <c r="B13" s="67" t="s">
        <v>312</v>
      </c>
      <c r="C13" s="67">
        <v>2011</v>
      </c>
      <c r="D13" s="67" t="s">
        <v>843</v>
      </c>
      <c r="E13" s="67" t="s">
        <v>848</v>
      </c>
      <c r="F13" s="76">
        <v>0.751</v>
      </c>
    </row>
    <row r="14" spans="1:7" s="67" customFormat="1">
      <c r="A14" s="67" t="s">
        <v>15</v>
      </c>
      <c r="B14" s="67" t="s">
        <v>366</v>
      </c>
      <c r="C14" s="67">
        <v>2011</v>
      </c>
      <c r="D14" s="67" t="s">
        <v>843</v>
      </c>
      <c r="E14" s="67" t="s">
        <v>848</v>
      </c>
      <c r="F14" s="76">
        <v>0.59099999999999997</v>
      </c>
    </row>
    <row r="15" spans="1:7" s="67" customFormat="1">
      <c r="A15" s="67" t="s">
        <v>13</v>
      </c>
      <c r="B15" s="67" t="s">
        <v>419</v>
      </c>
      <c r="C15" s="67">
        <v>2011</v>
      </c>
      <c r="D15" s="67" t="s">
        <v>841</v>
      </c>
      <c r="E15" s="67" t="s">
        <v>842</v>
      </c>
      <c r="F15" s="76">
        <v>0.76900000000000002</v>
      </c>
    </row>
    <row r="16" spans="1:7" s="67" customFormat="1">
      <c r="A16" s="67" t="s">
        <v>16</v>
      </c>
      <c r="B16" s="67" t="s">
        <v>421</v>
      </c>
      <c r="C16" s="67">
        <v>2011</v>
      </c>
      <c r="D16" s="67" t="s">
        <v>841</v>
      </c>
      <c r="E16" s="67" t="s">
        <v>842</v>
      </c>
      <c r="F16" s="76">
        <v>0.75900000000000001</v>
      </c>
    </row>
    <row r="17" spans="1:6" s="67" customFormat="1">
      <c r="A17" s="67" t="s">
        <v>26</v>
      </c>
      <c r="B17" s="67" t="s">
        <v>441</v>
      </c>
      <c r="E17" s="67" t="s">
        <v>845</v>
      </c>
      <c r="F17" s="76" t="s">
        <v>846</v>
      </c>
    </row>
    <row r="18" spans="1:6" s="67" customFormat="1">
      <c r="A18" s="67" t="s">
        <v>18</v>
      </c>
      <c r="B18" s="67" t="s">
        <v>455</v>
      </c>
      <c r="C18" s="67">
        <v>2011</v>
      </c>
      <c r="D18" s="67" t="s">
        <v>843</v>
      </c>
      <c r="E18" s="67" t="s">
        <v>848</v>
      </c>
      <c r="F18" s="76">
        <v>0.61899999999999999</v>
      </c>
    </row>
    <row r="19" spans="1:6" s="67" customFormat="1">
      <c r="A19" s="67" t="s">
        <v>29</v>
      </c>
      <c r="B19" s="67" t="s">
        <v>533</v>
      </c>
      <c r="C19" s="67">
        <v>2011</v>
      </c>
      <c r="D19" s="80" t="s">
        <v>843</v>
      </c>
      <c r="F19" s="76">
        <v>0.59099999999999997</v>
      </c>
    </row>
    <row r="20" spans="1:6" s="67" customFormat="1">
      <c r="A20" s="67" t="s">
        <v>21</v>
      </c>
      <c r="B20" s="67" t="s">
        <v>552</v>
      </c>
      <c r="C20" s="67">
        <v>2011</v>
      </c>
      <c r="D20" s="67" t="s">
        <v>843</v>
      </c>
      <c r="E20" s="67" t="s">
        <v>848</v>
      </c>
      <c r="F20" s="76">
        <v>0.73299999999999998</v>
      </c>
    </row>
    <row r="21" spans="1:6" s="67" customFormat="1">
      <c r="A21" s="67" t="s">
        <v>22</v>
      </c>
      <c r="B21" s="67" t="s">
        <v>564</v>
      </c>
      <c r="C21" s="67">
        <v>2011</v>
      </c>
      <c r="D21" s="67" t="s">
        <v>841</v>
      </c>
      <c r="E21" s="67" t="s">
        <v>842</v>
      </c>
      <c r="F21" s="76">
        <v>0.748</v>
      </c>
    </row>
    <row r="22" spans="1:6" s="67" customFormat="1">
      <c r="A22" s="67" t="s">
        <v>52</v>
      </c>
      <c r="B22" s="67" t="s">
        <v>575</v>
      </c>
      <c r="C22" s="67">
        <v>2011</v>
      </c>
      <c r="D22" s="80" t="s">
        <v>843</v>
      </c>
      <c r="F22" s="76">
        <v>0.749</v>
      </c>
    </row>
    <row r="23" spans="1:6" s="67" customFormat="1">
      <c r="A23" s="67" t="s">
        <v>24</v>
      </c>
      <c r="B23" s="67" t="s">
        <v>580</v>
      </c>
      <c r="C23" s="67">
        <v>2011</v>
      </c>
      <c r="E23" s="67" t="s">
        <v>845</v>
      </c>
      <c r="F23" s="76">
        <v>0.49399999999999999</v>
      </c>
    </row>
    <row r="24" spans="1:6" s="67" customFormat="1">
      <c r="A24" s="67" t="s">
        <v>25</v>
      </c>
      <c r="B24" s="67" t="s">
        <v>597</v>
      </c>
      <c r="C24" s="67">
        <v>2011</v>
      </c>
      <c r="D24" s="67" t="s">
        <v>843</v>
      </c>
      <c r="E24" s="67" t="s">
        <v>848</v>
      </c>
      <c r="F24" s="76">
        <v>0.79500000000000004</v>
      </c>
    </row>
    <row r="25" spans="1:6" s="67" customFormat="1">
      <c r="A25" s="67" t="s">
        <v>56</v>
      </c>
      <c r="B25" s="67" t="s">
        <v>610</v>
      </c>
      <c r="C25" s="67">
        <v>2011</v>
      </c>
      <c r="D25" s="80" t="s">
        <v>843</v>
      </c>
      <c r="F25" s="76">
        <v>0.49</v>
      </c>
    </row>
    <row r="26" spans="1:6" s="67" customFormat="1">
      <c r="A26" s="67" t="s">
        <v>32</v>
      </c>
      <c r="B26" s="67" t="s">
        <v>612</v>
      </c>
      <c r="C26" s="67">
        <v>2011</v>
      </c>
      <c r="D26" s="80" t="s">
        <v>843</v>
      </c>
      <c r="F26" s="76">
        <v>0.54500000000000004</v>
      </c>
    </row>
    <row r="27" spans="1:6" s="67" customFormat="1">
      <c r="A27" s="67" t="s">
        <v>28</v>
      </c>
      <c r="B27" s="67" t="s">
        <v>615</v>
      </c>
      <c r="C27" s="67">
        <v>2011</v>
      </c>
      <c r="D27" s="67" t="s">
        <v>841</v>
      </c>
      <c r="E27" s="67" t="s">
        <v>842</v>
      </c>
      <c r="F27" s="76">
        <v>0.72</v>
      </c>
    </row>
    <row r="28" spans="1:6" s="67" customFormat="1">
      <c r="A28" s="67" t="s">
        <v>27</v>
      </c>
      <c r="B28" s="67" t="s">
        <v>641</v>
      </c>
      <c r="C28" s="67">
        <v>2011</v>
      </c>
      <c r="E28" s="67" t="s">
        <v>845</v>
      </c>
      <c r="F28" s="76">
        <v>0.35099999999999998</v>
      </c>
    </row>
    <row r="29" spans="1:6" s="67" customFormat="1">
      <c r="A29" s="67" t="s">
        <v>30</v>
      </c>
      <c r="B29" s="67" t="s">
        <v>679</v>
      </c>
      <c r="C29" s="67">
        <v>2011</v>
      </c>
      <c r="E29" s="67" t="s">
        <v>845</v>
      </c>
      <c r="F29" s="76">
        <v>0.61</v>
      </c>
    </row>
    <row r="30" spans="1:6" s="67" customFormat="1">
      <c r="A30" s="67" t="s">
        <v>33</v>
      </c>
      <c r="B30" s="67" t="s">
        <v>708</v>
      </c>
      <c r="C30" s="67">
        <v>2011</v>
      </c>
      <c r="E30" s="67" t="s">
        <v>845</v>
      </c>
      <c r="F30" s="76">
        <v>0.52700000000000002</v>
      </c>
    </row>
    <row r="31" spans="1:6" s="67" customFormat="1">
      <c r="A31" s="67" t="s">
        <v>31</v>
      </c>
      <c r="B31" s="67" t="s">
        <v>719</v>
      </c>
      <c r="C31" s="67">
        <v>2011</v>
      </c>
      <c r="D31" s="67" t="s">
        <v>841</v>
      </c>
      <c r="E31" s="67" t="s">
        <v>842</v>
      </c>
      <c r="F31" s="76">
        <v>0.79599999999999993</v>
      </c>
    </row>
    <row r="32" spans="1:6" s="67" customFormat="1">
      <c r="A32" s="67" t="s">
        <v>744</v>
      </c>
      <c r="B32" s="67" t="s">
        <v>746</v>
      </c>
      <c r="C32" s="67">
        <v>2011</v>
      </c>
      <c r="E32" s="67" t="s">
        <v>845</v>
      </c>
      <c r="F32" s="76">
        <v>0.29199999999999998</v>
      </c>
    </row>
    <row r="33" spans="1:6" s="67" customFormat="1">
      <c r="A33" s="67" t="s">
        <v>34</v>
      </c>
      <c r="B33" s="67" t="s">
        <v>748</v>
      </c>
      <c r="C33" s="67">
        <v>2011</v>
      </c>
      <c r="D33" s="67" t="s">
        <v>841</v>
      </c>
      <c r="E33" s="67" t="s">
        <v>842</v>
      </c>
      <c r="F33" s="76">
        <v>0.58099999999999996</v>
      </c>
    </row>
    <row r="34" spans="1:6" s="67" customFormat="1">
      <c r="A34" s="67" t="s">
        <v>61</v>
      </c>
      <c r="B34" s="67" t="s">
        <v>778</v>
      </c>
      <c r="C34" s="67">
        <v>2011</v>
      </c>
      <c r="D34" s="67" t="s">
        <v>841</v>
      </c>
      <c r="E34" s="67" t="s">
        <v>842</v>
      </c>
      <c r="F34" s="76">
        <v>0.55799999999999994</v>
      </c>
    </row>
    <row r="35" spans="1:6" s="67" customFormat="1">
      <c r="A35" s="67" t="s">
        <v>805</v>
      </c>
      <c r="B35" s="67" t="s">
        <v>807</v>
      </c>
      <c r="C35" s="67">
        <v>2011</v>
      </c>
      <c r="D35" s="67" t="s">
        <v>841</v>
      </c>
      <c r="E35" s="67" t="s">
        <v>842</v>
      </c>
      <c r="F35" s="76">
        <v>0.77700000000000002</v>
      </c>
    </row>
    <row r="36" spans="1:6" s="67" customFormat="1">
      <c r="A36" s="67" t="s">
        <v>39</v>
      </c>
      <c r="B36" s="67" t="s">
        <v>824</v>
      </c>
      <c r="C36" s="67">
        <v>2011</v>
      </c>
      <c r="D36" s="67" t="s">
        <v>843</v>
      </c>
      <c r="E36" s="67" t="s">
        <v>848</v>
      </c>
      <c r="F36" s="76">
        <v>0.32500000000000001</v>
      </c>
    </row>
    <row r="37" spans="1:6" s="67" customFormat="1">
      <c r="A37" s="67" t="s">
        <v>42</v>
      </c>
      <c r="B37" s="67" t="s">
        <v>826</v>
      </c>
      <c r="E37" s="67" t="s">
        <v>845</v>
      </c>
      <c r="F37" s="76" t="s">
        <v>846</v>
      </c>
    </row>
  </sheetData>
  <hyperlinks>
    <hyperlink ref="D3" r:id="rId1" xr:uid="{87541D47-E005-434D-9865-32346C64F80F}"/>
    <hyperlink ref="D5" r:id="rId2" xr:uid="{21DCCEB7-FA5F-4433-95C5-E17A6A279433}"/>
    <hyperlink ref="D9" r:id="rId3" xr:uid="{C924715A-751E-41DE-974F-86D3B7EB7B03}"/>
    <hyperlink ref="D10" r:id="rId4" xr:uid="{9EE90818-9F24-468F-8570-08E7A7FE5059}"/>
    <hyperlink ref="D12" r:id="rId5" xr:uid="{82418D96-9789-44B7-A289-6046A9EDBD56}"/>
    <hyperlink ref="D19" r:id="rId6" xr:uid="{F19374CC-F5C0-4213-8DE1-B29E290DB30B}"/>
    <hyperlink ref="D26" r:id="rId7" xr:uid="{D6684E10-C6C0-4F25-AE14-570B441EC165}"/>
    <hyperlink ref="D22" r:id="rId8" xr:uid="{DBA2D042-F679-40BB-B247-0E57A4029525}"/>
    <hyperlink ref="D25" r:id="rId9" xr:uid="{80562294-F0AA-485F-BD9F-DF7ED9114AED}"/>
    <hyperlink ref="D7" r:id="rId10" xr:uid="{8A90E0AA-5572-4479-8437-79B85C15C3BE}"/>
    <hyperlink ref="D8" r:id="rId11" xr:uid="{942297A5-ACF8-48FA-9CD2-165597D98505}"/>
  </hyperlinks>
  <pageMargins left="0.7" right="0.7" top="0.75" bottom="0.75" header="0.3" footer="0.3"/>
  <pageSetup orientation="portrait" r:id="rId1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D83FC-4E5B-4B55-953E-3AECF5C6066D}">
  <dimension ref="A1:G37"/>
  <sheetViews>
    <sheetView workbookViewId="0">
      <selection activeCell="H13" sqref="H13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849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2011</v>
      </c>
      <c r="D3" s="80" t="s">
        <v>843</v>
      </c>
      <c r="F3" s="76">
        <v>0.32500000000000001</v>
      </c>
    </row>
    <row r="4" spans="1:7" s="67" customFormat="1">
      <c r="A4" s="67" t="s">
        <v>10</v>
      </c>
      <c r="B4" s="67" t="s">
        <v>182</v>
      </c>
      <c r="C4" s="67">
        <v>2011</v>
      </c>
      <c r="D4" s="67" t="s">
        <v>841</v>
      </c>
      <c r="E4" s="67" t="s">
        <v>842</v>
      </c>
      <c r="F4" s="76">
        <v>1.3999999999999999E-2</v>
      </c>
    </row>
    <row r="5" spans="1:7" s="67" customFormat="1">
      <c r="A5" s="67" t="s">
        <v>203</v>
      </c>
      <c r="B5" s="67" t="s">
        <v>205</v>
      </c>
      <c r="C5" s="67">
        <v>2011</v>
      </c>
      <c r="D5" s="80" t="s">
        <v>843</v>
      </c>
      <c r="F5" s="76">
        <v>0.186</v>
      </c>
    </row>
    <row r="6" spans="1:7" s="67" customFormat="1" ht="13.15" customHeight="1">
      <c r="A6" s="67" t="s">
        <v>17</v>
      </c>
      <c r="B6" s="67" t="s">
        <v>218</v>
      </c>
      <c r="C6" s="67">
        <v>2011</v>
      </c>
      <c r="D6" s="67" t="s">
        <v>841</v>
      </c>
      <c r="E6" s="67" t="s">
        <v>842</v>
      </c>
      <c r="F6" s="76">
        <v>0.27800000000000002</v>
      </c>
    </row>
    <row r="7" spans="1:7" s="67" customFormat="1">
      <c r="A7" s="67" t="s">
        <v>49</v>
      </c>
      <c r="B7" s="67" t="s">
        <v>229</v>
      </c>
      <c r="C7" s="67">
        <v>2011</v>
      </c>
      <c r="D7" s="80" t="s">
        <v>843</v>
      </c>
      <c r="F7" s="76">
        <v>1.2E-2</v>
      </c>
    </row>
    <row r="8" spans="1:7" s="67" customFormat="1">
      <c r="A8" s="67" t="s">
        <v>19</v>
      </c>
      <c r="B8" s="67" t="s">
        <v>237</v>
      </c>
      <c r="C8" s="67">
        <v>2011</v>
      </c>
      <c r="D8" s="80" t="s">
        <v>843</v>
      </c>
      <c r="F8" s="76">
        <v>4.9000000000000002E-2</v>
      </c>
    </row>
    <row r="9" spans="1:7" s="67" customFormat="1">
      <c r="A9" s="67" t="s">
        <v>20</v>
      </c>
      <c r="B9" s="67" t="s">
        <v>254</v>
      </c>
      <c r="C9" s="67">
        <v>2011</v>
      </c>
      <c r="D9" s="80" t="s">
        <v>843</v>
      </c>
      <c r="F9" s="76">
        <v>0.33800000000000002</v>
      </c>
    </row>
    <row r="10" spans="1:7" s="67" customFormat="1">
      <c r="A10" s="67" t="s">
        <v>23</v>
      </c>
      <c r="B10" s="67" t="s">
        <v>265</v>
      </c>
      <c r="C10" s="67">
        <v>2011</v>
      </c>
      <c r="D10" s="80" t="s">
        <v>843</v>
      </c>
      <c r="F10" s="76">
        <v>0.20699999999999999</v>
      </c>
    </row>
    <row r="11" spans="1:7" s="67" customFormat="1">
      <c r="A11" s="67" t="s">
        <v>8</v>
      </c>
      <c r="B11" s="67" t="s">
        <v>296</v>
      </c>
      <c r="C11" s="67">
        <v>2011</v>
      </c>
      <c r="D11" s="67" t="s">
        <v>843</v>
      </c>
      <c r="E11" s="67" t="s">
        <v>850</v>
      </c>
      <c r="F11" s="76">
        <v>0.06</v>
      </c>
    </row>
    <row r="12" spans="1:7" s="67" customFormat="1">
      <c r="A12" s="67" t="s">
        <v>41</v>
      </c>
      <c r="B12" s="67" t="s">
        <v>310</v>
      </c>
      <c r="C12" s="67">
        <v>2011</v>
      </c>
      <c r="D12" s="80" t="s">
        <v>843</v>
      </c>
      <c r="F12" s="76">
        <v>0.21099999999999999</v>
      </c>
    </row>
    <row r="13" spans="1:7" s="67" customFormat="1">
      <c r="A13" s="67" t="s">
        <v>12</v>
      </c>
      <c r="B13" s="67" t="s">
        <v>312</v>
      </c>
      <c r="C13" s="67">
        <v>2011</v>
      </c>
      <c r="D13" s="67" t="s">
        <v>843</v>
      </c>
      <c r="E13" s="67" t="s">
        <v>850</v>
      </c>
      <c r="F13" s="76">
        <v>0.21</v>
      </c>
    </row>
    <row r="14" spans="1:7" s="67" customFormat="1">
      <c r="A14" s="67" t="s">
        <v>15</v>
      </c>
      <c r="B14" s="67" t="s">
        <v>366</v>
      </c>
      <c r="C14" s="67">
        <v>2011</v>
      </c>
      <c r="D14" s="67" t="s">
        <v>843</v>
      </c>
      <c r="E14" s="67" t="s">
        <v>850</v>
      </c>
      <c r="F14" s="76">
        <v>3.3000000000000002E-2</v>
      </c>
    </row>
    <row r="15" spans="1:7" s="67" customFormat="1">
      <c r="A15" s="67" t="s">
        <v>13</v>
      </c>
      <c r="B15" s="67" t="s">
        <v>419</v>
      </c>
      <c r="C15" s="67">
        <v>2011</v>
      </c>
      <c r="D15" s="67" t="s">
        <v>841</v>
      </c>
      <c r="E15" s="67" t="s">
        <v>842</v>
      </c>
      <c r="F15" s="76">
        <v>2.6000000000000002E-2</v>
      </c>
    </row>
    <row r="16" spans="1:7" s="67" customFormat="1">
      <c r="A16" s="67" t="s">
        <v>16</v>
      </c>
      <c r="B16" s="67" t="s">
        <v>421</v>
      </c>
      <c r="C16" s="67">
        <v>2011</v>
      </c>
      <c r="D16" s="67" t="s">
        <v>841</v>
      </c>
      <c r="E16" s="67" t="s">
        <v>842</v>
      </c>
      <c r="F16" s="76">
        <v>5.2999999999999999E-2</v>
      </c>
    </row>
    <row r="17" spans="1:6" s="67" customFormat="1">
      <c r="A17" s="67" t="s">
        <v>26</v>
      </c>
      <c r="B17" s="67" t="s">
        <v>441</v>
      </c>
      <c r="E17" s="67" t="s">
        <v>845</v>
      </c>
      <c r="F17" s="76" t="s">
        <v>846</v>
      </c>
    </row>
    <row r="18" spans="1:6" s="67" customFormat="1">
      <c r="A18" s="67" t="s">
        <v>18</v>
      </c>
      <c r="B18" s="67" t="s">
        <v>455</v>
      </c>
      <c r="C18" s="67">
        <v>2011</v>
      </c>
      <c r="D18" s="67" t="s">
        <v>843</v>
      </c>
      <c r="E18" s="67" t="s">
        <v>850</v>
      </c>
      <c r="F18" s="76">
        <v>5.1999999999999998E-2</v>
      </c>
    </row>
    <row r="19" spans="1:6" s="67" customFormat="1">
      <c r="A19" s="67" t="s">
        <v>29</v>
      </c>
      <c r="B19" s="67" t="s">
        <v>533</v>
      </c>
      <c r="C19" s="67">
        <v>2011</v>
      </c>
      <c r="D19" s="80" t="s">
        <v>843</v>
      </c>
      <c r="F19" s="76">
        <v>0.25700000000000001</v>
      </c>
    </row>
    <row r="20" spans="1:6" s="67" customFormat="1">
      <c r="A20" s="67" t="s">
        <v>21</v>
      </c>
      <c r="B20" s="67" t="s">
        <v>552</v>
      </c>
      <c r="C20" s="67">
        <v>2011</v>
      </c>
      <c r="D20" s="67" t="s">
        <v>843</v>
      </c>
      <c r="E20" s="67" t="s">
        <v>850</v>
      </c>
      <c r="F20" s="76">
        <v>0.19</v>
      </c>
    </row>
    <row r="21" spans="1:6" s="67" customFormat="1">
      <c r="A21" s="67" t="s">
        <v>22</v>
      </c>
      <c r="B21" s="67" t="s">
        <v>564</v>
      </c>
      <c r="C21" s="67">
        <v>2011</v>
      </c>
      <c r="D21" s="67" t="s">
        <v>841</v>
      </c>
      <c r="E21" s="67" t="s">
        <v>842</v>
      </c>
      <c r="F21" s="76">
        <v>3.1E-2</v>
      </c>
    </row>
    <row r="22" spans="1:6" s="67" customFormat="1">
      <c r="A22" s="67" t="s">
        <v>52</v>
      </c>
      <c r="B22" s="67" t="s">
        <v>575</v>
      </c>
      <c r="C22" s="67">
        <v>2011</v>
      </c>
      <c r="D22" s="80" t="s">
        <v>843</v>
      </c>
      <c r="F22" s="76">
        <v>0.108</v>
      </c>
    </row>
    <row r="23" spans="1:6" s="67" customFormat="1">
      <c r="A23" s="67" t="s">
        <v>24</v>
      </c>
      <c r="B23" s="67" t="s">
        <v>580</v>
      </c>
      <c r="C23" s="67">
        <v>2011</v>
      </c>
      <c r="E23" s="67" t="s">
        <v>845</v>
      </c>
      <c r="F23" s="76">
        <v>1.9E-2</v>
      </c>
    </row>
    <row r="24" spans="1:6" s="67" customFormat="1">
      <c r="A24" s="67" t="s">
        <v>25</v>
      </c>
      <c r="B24" s="67" t="s">
        <v>597</v>
      </c>
      <c r="C24" s="67">
        <v>2011</v>
      </c>
      <c r="D24" s="67" t="s">
        <v>843</v>
      </c>
      <c r="E24" s="67" t="s">
        <v>850</v>
      </c>
      <c r="F24" s="76">
        <v>0.02</v>
      </c>
    </row>
    <row r="25" spans="1:6" s="67" customFormat="1">
      <c r="A25" s="67" t="s">
        <v>56</v>
      </c>
      <c r="B25" s="67" t="s">
        <v>610</v>
      </c>
      <c r="C25" s="67">
        <v>2011</v>
      </c>
      <c r="D25" s="80" t="s">
        <v>843</v>
      </c>
      <c r="F25" s="76">
        <v>0.27100000000000002</v>
      </c>
    </row>
    <row r="26" spans="1:6" s="67" customFormat="1">
      <c r="A26" s="67" t="s">
        <v>32</v>
      </c>
      <c r="B26" s="67" t="s">
        <v>612</v>
      </c>
      <c r="C26" s="67">
        <v>2011</v>
      </c>
      <c r="D26" s="80" t="s">
        <v>843</v>
      </c>
      <c r="F26" s="76">
        <v>0.248</v>
      </c>
    </row>
    <row r="27" spans="1:6" s="67" customFormat="1">
      <c r="A27" s="67" t="s">
        <v>28</v>
      </c>
      <c r="B27" s="67" t="s">
        <v>615</v>
      </c>
      <c r="C27" s="67">
        <v>2011</v>
      </c>
      <c r="D27" s="67" t="s">
        <v>841</v>
      </c>
      <c r="E27" s="67" t="s">
        <v>842</v>
      </c>
      <c r="F27" s="76">
        <v>0.10400000000000001</v>
      </c>
    </row>
    <row r="28" spans="1:6" s="67" customFormat="1">
      <c r="A28" s="67" t="s">
        <v>27</v>
      </c>
      <c r="B28" s="67" t="s">
        <v>641</v>
      </c>
      <c r="C28" s="67">
        <v>2011</v>
      </c>
      <c r="E28" s="67" t="s">
        <v>845</v>
      </c>
      <c r="F28" s="76">
        <v>1.4999999999999999E-2</v>
      </c>
    </row>
    <row r="29" spans="1:6" s="67" customFormat="1">
      <c r="A29" s="67" t="s">
        <v>30</v>
      </c>
      <c r="B29" s="67" t="s">
        <v>679</v>
      </c>
      <c r="C29" s="67">
        <v>2011</v>
      </c>
      <c r="E29" s="67" t="s">
        <v>845</v>
      </c>
      <c r="F29" s="76">
        <v>3.3000000000000002E-2</v>
      </c>
    </row>
    <row r="30" spans="1:6" s="67" customFormat="1">
      <c r="A30" s="67" t="s">
        <v>33</v>
      </c>
      <c r="B30" s="67" t="s">
        <v>708</v>
      </c>
      <c r="C30" s="67">
        <v>2011</v>
      </c>
      <c r="E30" s="67" t="s">
        <v>845</v>
      </c>
      <c r="F30" s="76">
        <v>0.13600000000000001</v>
      </c>
    </row>
    <row r="31" spans="1:6" s="67" customFormat="1">
      <c r="A31" s="67" t="s">
        <v>31</v>
      </c>
      <c r="B31" s="67" t="s">
        <v>719</v>
      </c>
      <c r="C31" s="67">
        <v>2011</v>
      </c>
      <c r="D31" s="67" t="s">
        <v>841</v>
      </c>
      <c r="E31" s="67" t="s">
        <v>842</v>
      </c>
      <c r="F31" s="76">
        <v>0.153</v>
      </c>
    </row>
    <row r="32" spans="1:6" s="67" customFormat="1">
      <c r="A32" s="67" t="s">
        <v>744</v>
      </c>
      <c r="B32" s="67" t="s">
        <v>746</v>
      </c>
      <c r="C32" s="67">
        <v>2011</v>
      </c>
      <c r="E32" s="67" t="s">
        <v>845</v>
      </c>
      <c r="F32" s="76">
        <v>7.0000000000000001E-3</v>
      </c>
    </row>
    <row r="33" spans="1:6" s="67" customFormat="1">
      <c r="A33" s="67" t="s">
        <v>34</v>
      </c>
      <c r="B33" s="67" t="s">
        <v>748</v>
      </c>
      <c r="C33" s="67">
        <v>2011</v>
      </c>
      <c r="D33" s="67" t="s">
        <v>841</v>
      </c>
      <c r="E33" s="67" t="s">
        <v>842</v>
      </c>
      <c r="F33" s="76">
        <v>0.28899999999999998</v>
      </c>
    </row>
    <row r="34" spans="1:6" s="67" customFormat="1">
      <c r="A34" s="67" t="s">
        <v>61</v>
      </c>
      <c r="B34" s="67" t="s">
        <v>778</v>
      </c>
      <c r="C34" s="67">
        <v>2011</v>
      </c>
      <c r="D34" s="67" t="s">
        <v>841</v>
      </c>
      <c r="E34" s="67" t="s">
        <v>842</v>
      </c>
      <c r="F34" s="76">
        <v>2.6000000000000002E-2</v>
      </c>
    </row>
    <row r="35" spans="1:6" s="67" customFormat="1">
      <c r="A35" s="67" t="s">
        <v>805</v>
      </c>
      <c r="B35" s="67" t="s">
        <v>807</v>
      </c>
      <c r="C35" s="67">
        <v>2011</v>
      </c>
      <c r="D35" s="67" t="s">
        <v>841</v>
      </c>
      <c r="E35" s="67" t="s">
        <v>842</v>
      </c>
      <c r="F35" s="76">
        <v>5.2000000000000005E-2</v>
      </c>
    </row>
    <row r="36" spans="1:6" s="67" customFormat="1">
      <c r="A36" s="67" t="s">
        <v>39</v>
      </c>
      <c r="B36" s="67" t="s">
        <v>824</v>
      </c>
      <c r="C36" s="67">
        <v>2011</v>
      </c>
      <c r="D36" s="67" t="s">
        <v>843</v>
      </c>
      <c r="E36" s="67" t="s">
        <v>850</v>
      </c>
      <c r="F36" s="76">
        <v>2.4E-2</v>
      </c>
    </row>
    <row r="37" spans="1:6" s="67" customFormat="1">
      <c r="A37" s="67" t="s">
        <v>42</v>
      </c>
      <c r="B37" s="67" t="s">
        <v>826</v>
      </c>
      <c r="E37" s="67" t="s">
        <v>845</v>
      </c>
      <c r="F37" s="76" t="s">
        <v>846</v>
      </c>
    </row>
  </sheetData>
  <hyperlinks>
    <hyperlink ref="D3" r:id="rId1" xr:uid="{85E2A9C2-AAF5-46FD-A35D-749E11ED23A2}"/>
    <hyperlink ref="D5" r:id="rId2" xr:uid="{64DE0D89-4CBD-4B73-A87A-B9468E7419ED}"/>
    <hyperlink ref="D9" r:id="rId3" xr:uid="{FFD026A8-BE49-478B-8BC4-14EFDD0EF96E}"/>
    <hyperlink ref="D10" r:id="rId4" xr:uid="{C3598AF8-9FB8-412F-958C-4A1CDDF3A207}"/>
    <hyperlink ref="D12" r:id="rId5" xr:uid="{E9FCB6A8-B564-4E9A-B029-B9ED43DA73B3}"/>
    <hyperlink ref="D19" r:id="rId6" xr:uid="{853C61E3-66D9-4618-A28B-D0F56DF7360C}"/>
    <hyperlink ref="D26" r:id="rId7" xr:uid="{8B44E9FB-D326-41C2-947F-73A82110644F}"/>
    <hyperlink ref="D22" r:id="rId8" xr:uid="{BD816120-AA05-4C70-8B8A-5FC5E4995B82}"/>
    <hyperlink ref="D25" r:id="rId9" xr:uid="{8D49E0AE-2F00-41A8-AE9E-F08917603B87}"/>
    <hyperlink ref="D7" r:id="rId10" xr:uid="{D2138F26-A67A-4B7D-B03C-128EDA6B2FA3}"/>
    <hyperlink ref="D8" r:id="rId11" xr:uid="{911CF1DB-815C-4EC3-81BD-5D61D3F4EE20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41224-C907-4CBF-947B-E64045ECDC94}">
  <dimension ref="A1:G37"/>
  <sheetViews>
    <sheetView workbookViewId="0">
      <selection activeCell="I26" sqref="I26"/>
    </sheetView>
  </sheetViews>
  <sheetFormatPr defaultRowHeight="15"/>
  <cols>
    <col min="1" max="1" width="27.5703125" customWidth="1"/>
    <col min="2" max="2" width="13.5703125" customWidth="1"/>
    <col min="4" max="4" width="56.5703125" style="73" customWidth="1"/>
    <col min="5" max="5" width="20.140625" bestFit="1" customWidth="1"/>
    <col min="6" max="6" width="13.5703125" customWidth="1"/>
  </cols>
  <sheetData>
    <row r="1" spans="1:7">
      <c r="A1" s="15" t="s">
        <v>851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2019</v>
      </c>
      <c r="D3" s="72" t="s">
        <v>967</v>
      </c>
      <c r="E3" s="67" t="s">
        <v>966</v>
      </c>
      <c r="F3" s="71">
        <v>20169.085759801754</v>
      </c>
    </row>
    <row r="4" spans="1:7" s="67" customFormat="1">
      <c r="A4" s="67" t="s">
        <v>10</v>
      </c>
      <c r="B4" s="67" t="s">
        <v>182</v>
      </c>
      <c r="C4" s="67">
        <v>2019</v>
      </c>
      <c r="D4" s="72" t="s">
        <v>968</v>
      </c>
      <c r="E4" s="67" t="s">
        <v>966</v>
      </c>
      <c r="F4" s="67">
        <v>5091.7307765977848</v>
      </c>
    </row>
    <row r="5" spans="1:7" s="67" customFormat="1">
      <c r="A5" s="67" t="s">
        <v>203</v>
      </c>
      <c r="B5" s="67" t="s">
        <v>205</v>
      </c>
      <c r="C5" s="67">
        <v>2019</v>
      </c>
      <c r="D5" s="72" t="s">
        <v>968</v>
      </c>
      <c r="E5" s="67" t="s">
        <v>966</v>
      </c>
      <c r="F5" s="71">
        <v>7997.6869699306098</v>
      </c>
    </row>
    <row r="6" spans="1:7" s="67" customFormat="1" ht="13.15" customHeight="1">
      <c r="A6" s="67" t="s">
        <v>17</v>
      </c>
      <c r="B6" s="67" t="s">
        <v>218</v>
      </c>
      <c r="C6" s="67">
        <v>2019</v>
      </c>
      <c r="D6" s="72" t="s">
        <v>968</v>
      </c>
      <c r="E6" s="67" t="s">
        <v>966</v>
      </c>
      <c r="F6" s="67">
        <v>16374.462162717058</v>
      </c>
    </row>
    <row r="7" spans="1:7" s="67" customFormat="1">
      <c r="A7" s="67" t="s">
        <v>49</v>
      </c>
      <c r="B7" s="67" t="s">
        <v>229</v>
      </c>
      <c r="C7" s="67">
        <v>2019</v>
      </c>
      <c r="D7" s="72" t="s">
        <v>968</v>
      </c>
      <c r="E7" s="67" t="s">
        <v>966</v>
      </c>
      <c r="F7" s="67">
        <v>2262.9766062287708</v>
      </c>
    </row>
    <row r="8" spans="1:7" s="67" customFormat="1">
      <c r="A8" s="67" t="s">
        <v>19</v>
      </c>
      <c r="B8" s="67" t="s">
        <v>237</v>
      </c>
      <c r="C8" s="67">
        <v>2019</v>
      </c>
      <c r="D8" s="72" t="s">
        <v>968</v>
      </c>
      <c r="E8" s="67" t="s">
        <v>966</v>
      </c>
      <c r="F8" s="67">
        <v>4603.0863089897721</v>
      </c>
    </row>
    <row r="9" spans="1:7" s="67" customFormat="1">
      <c r="A9" s="67" t="s">
        <v>20</v>
      </c>
      <c r="B9" s="67" t="s">
        <v>254</v>
      </c>
      <c r="C9" s="67">
        <v>2019</v>
      </c>
      <c r="D9" s="72" t="s">
        <v>968</v>
      </c>
      <c r="E9" s="67" t="s">
        <v>966</v>
      </c>
      <c r="F9" s="71">
        <v>25903.745553463064</v>
      </c>
    </row>
    <row r="10" spans="1:7" s="67" customFormat="1">
      <c r="A10" s="67" t="s">
        <v>23</v>
      </c>
      <c r="B10" s="67" t="s">
        <v>265</v>
      </c>
      <c r="C10" s="67">
        <v>2019</v>
      </c>
      <c r="D10" s="72" t="s">
        <v>968</v>
      </c>
      <c r="E10" s="67" t="s">
        <v>966</v>
      </c>
      <c r="F10" s="71">
        <v>15443.979325118409</v>
      </c>
    </row>
    <row r="11" spans="1:7" s="67" customFormat="1">
      <c r="A11" s="67" t="s">
        <v>8</v>
      </c>
      <c r="B11" s="67" t="s">
        <v>296</v>
      </c>
      <c r="C11" s="67">
        <v>2019</v>
      </c>
      <c r="D11" s="72" t="s">
        <v>968</v>
      </c>
      <c r="E11" s="67" t="s">
        <v>966</v>
      </c>
      <c r="F11" s="67">
        <v>6199.8153388166111</v>
      </c>
    </row>
    <row r="12" spans="1:7" s="67" customFormat="1">
      <c r="A12" s="67" t="s">
        <v>41</v>
      </c>
      <c r="B12" s="67" t="s">
        <v>310</v>
      </c>
      <c r="C12" s="67">
        <v>2019</v>
      </c>
      <c r="D12" s="72" t="s">
        <v>968</v>
      </c>
      <c r="E12" s="67" t="s">
        <v>966</v>
      </c>
      <c r="F12" s="71">
        <v>11540.611007198322</v>
      </c>
    </row>
    <row r="13" spans="1:7" s="67" customFormat="1">
      <c r="A13" s="67" t="s">
        <v>12</v>
      </c>
      <c r="B13" s="67" t="s">
        <v>312</v>
      </c>
      <c r="C13" s="67">
        <v>2019</v>
      </c>
      <c r="D13" s="72" t="s">
        <v>968</v>
      </c>
      <c r="E13" s="67" t="s">
        <v>966</v>
      </c>
      <c r="F13" s="67">
        <v>13751.98437027167</v>
      </c>
    </row>
    <row r="14" spans="1:7" s="67" customFormat="1">
      <c r="A14" s="67" t="s">
        <v>15</v>
      </c>
      <c r="B14" s="67" t="s">
        <v>366</v>
      </c>
      <c r="C14" s="67">
        <v>2019</v>
      </c>
      <c r="D14" s="72" t="s">
        <v>968</v>
      </c>
      <c r="E14" s="67" t="s">
        <v>966</v>
      </c>
      <c r="F14" s="67">
        <v>6805.1036366783765</v>
      </c>
    </row>
    <row r="15" spans="1:7" s="67" customFormat="1">
      <c r="A15" s="67" t="s">
        <v>13</v>
      </c>
      <c r="B15" s="67" t="s">
        <v>419</v>
      </c>
      <c r="C15" s="67">
        <v>2019</v>
      </c>
      <c r="D15" s="72" t="s">
        <v>968</v>
      </c>
      <c r="E15" s="67" t="s">
        <v>966</v>
      </c>
      <c r="F15" s="67">
        <v>8002.2789202948798</v>
      </c>
    </row>
    <row r="16" spans="1:7" s="67" customFormat="1">
      <c r="A16" s="67" t="s">
        <v>16</v>
      </c>
      <c r="B16" s="67" t="s">
        <v>421</v>
      </c>
      <c r="C16" s="67">
        <v>2019</v>
      </c>
      <c r="D16" s="72" t="s">
        <v>968</v>
      </c>
      <c r="E16" s="67" t="s">
        <v>966</v>
      </c>
      <c r="F16" s="67">
        <v>13657.48225452163</v>
      </c>
    </row>
    <row r="17" spans="1:6" s="67" customFormat="1">
      <c r="A17" s="67" t="s">
        <v>26</v>
      </c>
      <c r="B17" s="67" t="s">
        <v>441</v>
      </c>
      <c r="C17" s="67">
        <v>2019</v>
      </c>
      <c r="D17" s="72" t="s">
        <v>968</v>
      </c>
      <c r="E17" s="67" t="s">
        <v>966</v>
      </c>
      <c r="F17" s="67">
        <v>9426.8828098615322</v>
      </c>
    </row>
    <row r="18" spans="1:6" s="67" customFormat="1">
      <c r="A18" s="67" t="s">
        <v>18</v>
      </c>
      <c r="B18" s="67" t="s">
        <v>455</v>
      </c>
      <c r="C18" s="67">
        <v>2019</v>
      </c>
      <c r="D18" s="72" t="s">
        <v>968</v>
      </c>
      <c r="E18" s="67" t="s">
        <v>966</v>
      </c>
      <c r="F18" s="67">
        <v>3662.6211909954786</v>
      </c>
    </row>
    <row r="19" spans="1:6" s="67" customFormat="1">
      <c r="A19" s="67" t="s">
        <v>29</v>
      </c>
      <c r="B19" s="67" t="s">
        <v>533</v>
      </c>
      <c r="C19" s="67">
        <v>2019</v>
      </c>
      <c r="D19" s="72" t="s">
        <v>968</v>
      </c>
      <c r="E19" s="67" t="s">
        <v>966</v>
      </c>
      <c r="F19" s="71">
        <v>20291.84925503944</v>
      </c>
    </row>
    <row r="20" spans="1:6" s="67" customFormat="1">
      <c r="A20" s="67" t="s">
        <v>21</v>
      </c>
      <c r="B20" s="67" t="s">
        <v>552</v>
      </c>
      <c r="C20" s="67">
        <v>2019</v>
      </c>
      <c r="D20" s="72" t="s">
        <v>968</v>
      </c>
      <c r="E20" s="67" t="s">
        <v>966</v>
      </c>
      <c r="F20" s="67">
        <v>8932.7038760255309</v>
      </c>
    </row>
    <row r="21" spans="1:6" s="67" customFormat="1">
      <c r="A21" s="67" t="s">
        <v>22</v>
      </c>
      <c r="B21" s="67" t="s">
        <v>564</v>
      </c>
      <c r="C21" s="67">
        <v>2019</v>
      </c>
      <c r="D21" s="72" t="s">
        <v>968</v>
      </c>
      <c r="E21" s="67" t="s">
        <v>966</v>
      </c>
      <c r="F21" s="67">
        <v>3239.3047309780809</v>
      </c>
    </row>
    <row r="22" spans="1:6" s="67" customFormat="1">
      <c r="A22" s="67" t="s">
        <v>52</v>
      </c>
      <c r="B22" s="67" t="s">
        <v>575</v>
      </c>
      <c r="C22" s="67">
        <v>2019</v>
      </c>
      <c r="D22" s="72" t="s">
        <v>968</v>
      </c>
      <c r="E22" s="67" t="s">
        <v>966</v>
      </c>
      <c r="F22" s="67">
        <v>5264.1509433962265</v>
      </c>
    </row>
    <row r="23" spans="1:6" s="67" customFormat="1">
      <c r="A23" s="67" t="s">
        <v>24</v>
      </c>
      <c r="B23" s="67" t="s">
        <v>580</v>
      </c>
      <c r="C23" s="67">
        <v>2019</v>
      </c>
      <c r="D23" s="72" t="s">
        <v>968</v>
      </c>
      <c r="E23" s="67" t="s">
        <v>966</v>
      </c>
      <c r="F23" s="67">
        <v>6047.7946298839588</v>
      </c>
    </row>
    <row r="24" spans="1:6" s="67" customFormat="1">
      <c r="A24" s="67" t="s">
        <v>25</v>
      </c>
      <c r="B24" s="67" t="s">
        <v>597</v>
      </c>
      <c r="C24" s="67">
        <v>2019</v>
      </c>
      <c r="D24" s="72" t="s">
        <v>968</v>
      </c>
      <c r="E24" s="67" t="s">
        <v>966</v>
      </c>
      <c r="F24" s="67">
        <v>5873.16665066932</v>
      </c>
    </row>
    <row r="25" spans="1:6" s="67" customFormat="1">
      <c r="A25" s="67" t="s">
        <v>56</v>
      </c>
      <c r="B25" s="67" t="s">
        <v>610</v>
      </c>
      <c r="C25" s="67">
        <v>2019</v>
      </c>
      <c r="D25" s="72" t="s">
        <v>968</v>
      </c>
      <c r="E25" s="67" t="s">
        <v>966</v>
      </c>
      <c r="F25" s="67">
        <v>13501.472031403337</v>
      </c>
    </row>
    <row r="26" spans="1:6" s="67" customFormat="1">
      <c r="A26" s="67" t="s">
        <v>32</v>
      </c>
      <c r="B26" s="67" t="s">
        <v>612</v>
      </c>
      <c r="C26" s="67">
        <v>2019</v>
      </c>
      <c r="D26" s="72" t="s">
        <v>968</v>
      </c>
      <c r="E26" s="67" t="s">
        <v>966</v>
      </c>
      <c r="F26" s="67">
        <v>14436.916171296858</v>
      </c>
    </row>
    <row r="27" spans="1:6" s="67" customFormat="1">
      <c r="A27" s="67" t="s">
        <v>28</v>
      </c>
      <c r="B27" s="67" t="s">
        <v>615</v>
      </c>
      <c r="C27" s="67">
        <v>2019</v>
      </c>
      <c r="D27" s="72" t="s">
        <v>968</v>
      </c>
      <c r="E27" s="67" t="s">
        <v>966</v>
      </c>
      <c r="F27" s="67">
        <v>9373.7600496436426</v>
      </c>
    </row>
    <row r="28" spans="1:6" s="67" customFormat="1">
      <c r="A28" s="67" t="s">
        <v>27</v>
      </c>
      <c r="B28" s="67" t="s">
        <v>641</v>
      </c>
      <c r="C28" s="67">
        <v>2019</v>
      </c>
      <c r="D28" s="72" t="s">
        <v>968</v>
      </c>
      <c r="E28" s="67" t="s">
        <v>966</v>
      </c>
      <c r="F28" s="67">
        <v>2452.7599588184053</v>
      </c>
    </row>
    <row r="29" spans="1:6" s="67" customFormat="1">
      <c r="A29" s="67" t="s">
        <v>30</v>
      </c>
      <c r="B29" s="67" t="s">
        <v>679</v>
      </c>
      <c r="C29" s="67">
        <v>2019</v>
      </c>
      <c r="D29" s="72" t="s">
        <v>968</v>
      </c>
      <c r="E29" s="67" t="s">
        <v>966</v>
      </c>
      <c r="F29" s="67">
        <v>3933.5419734904267</v>
      </c>
    </row>
    <row r="30" spans="1:6" s="67" customFormat="1">
      <c r="A30" s="67" t="s">
        <v>33</v>
      </c>
      <c r="B30" s="67" t="s">
        <v>708</v>
      </c>
      <c r="C30" s="67">
        <v>2019</v>
      </c>
      <c r="D30" s="72" t="s">
        <v>968</v>
      </c>
      <c r="E30" s="67" t="s">
        <v>966</v>
      </c>
      <c r="F30" s="67">
        <v>14483.746715144533</v>
      </c>
    </row>
    <row r="31" spans="1:6" s="67" customFormat="1">
      <c r="A31" s="67" t="s">
        <v>31</v>
      </c>
      <c r="B31" s="67" t="s">
        <v>719</v>
      </c>
      <c r="C31" s="67">
        <v>2019</v>
      </c>
      <c r="D31" s="72" t="s">
        <v>968</v>
      </c>
      <c r="E31" s="67" t="s">
        <v>966</v>
      </c>
      <c r="F31" s="67">
        <v>14204.735441087189</v>
      </c>
    </row>
    <row r="32" spans="1:6" s="67" customFormat="1">
      <c r="A32" s="67" t="s">
        <v>744</v>
      </c>
      <c r="B32" s="67" t="s">
        <v>746</v>
      </c>
      <c r="C32" s="67">
        <v>2019</v>
      </c>
      <c r="D32" s="72" t="s">
        <v>968</v>
      </c>
      <c r="E32" s="67" t="s">
        <v>966</v>
      </c>
      <c r="F32" s="67">
        <v>3335.9882768726829</v>
      </c>
    </row>
    <row r="33" spans="1:6" s="67" customFormat="1">
      <c r="A33" s="67" t="s">
        <v>34</v>
      </c>
      <c r="B33" s="67" t="s">
        <v>748</v>
      </c>
      <c r="C33" s="67">
        <v>2019</v>
      </c>
      <c r="D33" s="72" t="s">
        <v>968</v>
      </c>
      <c r="E33" s="67" t="s">
        <v>966</v>
      </c>
      <c r="F33" s="67">
        <v>19735.458452722065</v>
      </c>
    </row>
    <row r="34" spans="1:6" s="67" customFormat="1">
      <c r="A34" s="67" t="s">
        <v>61</v>
      </c>
      <c r="B34" s="67" t="s">
        <v>778</v>
      </c>
      <c r="C34" s="67">
        <v>2019</v>
      </c>
      <c r="D34" s="72" t="s">
        <v>968</v>
      </c>
      <c r="E34" s="67" t="s">
        <v>966</v>
      </c>
      <c r="F34" s="67">
        <v>2594.9148466364968</v>
      </c>
    </row>
    <row r="35" spans="1:6" s="67" customFormat="1">
      <c r="A35" s="67" t="s">
        <v>805</v>
      </c>
      <c r="B35" s="67" t="s">
        <v>807</v>
      </c>
      <c r="C35" s="67">
        <v>2019</v>
      </c>
      <c r="D35" s="72" t="s">
        <v>968</v>
      </c>
      <c r="E35" s="67" t="s">
        <v>966</v>
      </c>
      <c r="F35" s="67">
        <v>10288.558542824561</v>
      </c>
    </row>
    <row r="36" spans="1:6" s="67" customFormat="1">
      <c r="A36" s="67" t="s">
        <v>39</v>
      </c>
      <c r="B36" s="67" t="s">
        <v>824</v>
      </c>
      <c r="C36" s="67">
        <v>2019</v>
      </c>
      <c r="D36" s="72" t="s">
        <v>968</v>
      </c>
      <c r="E36" s="67" t="s">
        <v>966</v>
      </c>
      <c r="F36" s="67">
        <v>4182.3596355127356</v>
      </c>
    </row>
    <row r="37" spans="1:6" s="67" customFormat="1">
      <c r="A37" s="67" t="s">
        <v>42</v>
      </c>
      <c r="B37" s="67" t="s">
        <v>826</v>
      </c>
      <c r="C37" s="67">
        <v>2019</v>
      </c>
      <c r="D37" s="72" t="s">
        <v>968</v>
      </c>
      <c r="E37" s="67" t="s">
        <v>966</v>
      </c>
      <c r="F37" s="67">
        <v>2713.4858313417549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DF1DA-E8F3-4DC4-B299-D6D51AAB7658}">
  <dimension ref="A1:G37"/>
  <sheetViews>
    <sheetView topLeftCell="A22" workbookViewId="0">
      <selection activeCell="H15" sqref="H15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854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2016</v>
      </c>
      <c r="D3" s="80" t="s">
        <v>855</v>
      </c>
      <c r="E3" s="67" t="s">
        <v>856</v>
      </c>
      <c r="F3" s="81">
        <v>76.95</v>
      </c>
    </row>
    <row r="4" spans="1:7" s="67" customFormat="1">
      <c r="A4" s="67" t="s">
        <v>10</v>
      </c>
      <c r="B4" s="67" t="s">
        <v>182</v>
      </c>
      <c r="C4" s="67">
        <v>2016</v>
      </c>
      <c r="D4" s="67" t="s">
        <v>857</v>
      </c>
      <c r="E4" s="67" t="s">
        <v>858</v>
      </c>
      <c r="F4" s="67">
        <v>72.7</v>
      </c>
    </row>
    <row r="5" spans="1:7" s="67" customFormat="1">
      <c r="A5" s="67" t="s">
        <v>203</v>
      </c>
      <c r="B5" s="67" t="s">
        <v>205</v>
      </c>
      <c r="C5" s="67">
        <v>2016</v>
      </c>
      <c r="D5" s="80" t="s">
        <v>855</v>
      </c>
      <c r="E5" s="67" t="s">
        <v>856</v>
      </c>
      <c r="F5" s="82">
        <v>71.5</v>
      </c>
    </row>
    <row r="6" spans="1:7" s="67" customFormat="1" ht="13.15" customHeight="1">
      <c r="A6" s="67" t="s">
        <v>17</v>
      </c>
      <c r="B6" s="67" t="s">
        <v>218</v>
      </c>
      <c r="C6" s="67">
        <v>2016</v>
      </c>
      <c r="D6" s="67" t="s">
        <v>857</v>
      </c>
      <c r="E6" s="67" t="s">
        <v>858</v>
      </c>
      <c r="F6" s="67">
        <v>75.099999999999994</v>
      </c>
    </row>
    <row r="7" spans="1:7" s="67" customFormat="1">
      <c r="A7" s="67" t="s">
        <v>49</v>
      </c>
      <c r="B7" s="67" t="s">
        <v>229</v>
      </c>
      <c r="C7" s="67">
        <v>2016</v>
      </c>
      <c r="D7" s="80" t="s">
        <v>855</v>
      </c>
      <c r="E7" s="67" t="s">
        <v>856</v>
      </c>
      <c r="F7" s="67">
        <v>60.32</v>
      </c>
    </row>
    <row r="8" spans="1:7" s="67" customFormat="1">
      <c r="A8" s="67" t="s">
        <v>19</v>
      </c>
      <c r="B8" s="67" t="s">
        <v>237</v>
      </c>
      <c r="C8" s="67">
        <v>2016</v>
      </c>
      <c r="D8" s="80" t="s">
        <v>855</v>
      </c>
      <c r="E8" s="67" t="s">
        <v>856</v>
      </c>
      <c r="F8" s="67">
        <v>69.37</v>
      </c>
    </row>
    <row r="9" spans="1:7" s="67" customFormat="1">
      <c r="A9" s="67" t="s">
        <v>20</v>
      </c>
      <c r="B9" s="67" t="s">
        <v>254</v>
      </c>
      <c r="C9" s="67">
        <v>2016</v>
      </c>
      <c r="D9" s="80" t="s">
        <v>855</v>
      </c>
      <c r="E9" s="67" t="s">
        <v>856</v>
      </c>
      <c r="F9" s="81">
        <v>79.52</v>
      </c>
    </row>
    <row r="10" spans="1:7" s="67" customFormat="1">
      <c r="A10" s="67" t="s">
        <v>23</v>
      </c>
      <c r="B10" s="67" t="s">
        <v>265</v>
      </c>
      <c r="C10" s="67">
        <v>2016</v>
      </c>
      <c r="D10" s="80" t="s">
        <v>855</v>
      </c>
      <c r="E10" s="67" t="s">
        <v>856</v>
      </c>
      <c r="F10" s="81">
        <v>75.11</v>
      </c>
    </row>
    <row r="11" spans="1:7" s="67" customFormat="1">
      <c r="A11" s="67" t="s">
        <v>8</v>
      </c>
      <c r="B11" s="67" t="s">
        <v>296</v>
      </c>
      <c r="C11" s="67">
        <v>2016</v>
      </c>
      <c r="D11" s="67" t="s">
        <v>859</v>
      </c>
      <c r="F11" s="67">
        <v>54.6</v>
      </c>
    </row>
    <row r="12" spans="1:7" s="67" customFormat="1">
      <c r="A12" s="67" t="s">
        <v>41</v>
      </c>
      <c r="B12" s="67" t="s">
        <v>310</v>
      </c>
      <c r="C12" s="67">
        <v>2016</v>
      </c>
      <c r="D12" s="80" t="s">
        <v>855</v>
      </c>
      <c r="E12" s="67" t="s">
        <v>856</v>
      </c>
      <c r="F12" s="81">
        <v>76.47</v>
      </c>
    </row>
    <row r="13" spans="1:7" s="67" customFormat="1">
      <c r="A13" s="67" t="s">
        <v>12</v>
      </c>
      <c r="B13" s="67" t="s">
        <v>312</v>
      </c>
      <c r="C13" s="67">
        <v>2016</v>
      </c>
      <c r="D13" s="67" t="s">
        <v>859</v>
      </c>
      <c r="E13" s="67" t="s">
        <v>860</v>
      </c>
      <c r="F13" s="67">
        <v>70.5</v>
      </c>
    </row>
    <row r="14" spans="1:7" s="67" customFormat="1">
      <c r="A14" s="67" t="s">
        <v>15</v>
      </c>
      <c r="B14" s="67" t="s">
        <v>366</v>
      </c>
      <c r="C14" s="67">
        <v>2016</v>
      </c>
      <c r="D14" s="67" t="s">
        <v>859</v>
      </c>
      <c r="F14" s="67">
        <v>63.4</v>
      </c>
    </row>
    <row r="15" spans="1:7" s="67" customFormat="1">
      <c r="A15" s="67" t="s">
        <v>13</v>
      </c>
      <c r="B15" s="67" t="s">
        <v>419</v>
      </c>
      <c r="C15" s="67">
        <v>2016</v>
      </c>
      <c r="D15" s="67" t="s">
        <v>857</v>
      </c>
      <c r="E15" s="67" t="s">
        <v>858</v>
      </c>
      <c r="F15" s="67">
        <v>68.8</v>
      </c>
    </row>
    <row r="16" spans="1:7" s="67" customFormat="1">
      <c r="A16" s="67" t="s">
        <v>16</v>
      </c>
      <c r="B16" s="67" t="s">
        <v>421</v>
      </c>
      <c r="C16" s="67">
        <v>2016</v>
      </c>
      <c r="D16" s="67" t="s">
        <v>857</v>
      </c>
      <c r="E16" s="67" t="s">
        <v>858</v>
      </c>
      <c r="F16" s="67">
        <v>69.3</v>
      </c>
    </row>
    <row r="17" spans="1:6" s="67" customFormat="1">
      <c r="A17" s="67" t="s">
        <v>26</v>
      </c>
      <c r="B17" s="67" t="s">
        <v>441</v>
      </c>
      <c r="C17" s="67">
        <v>2016</v>
      </c>
      <c r="D17" s="67" t="s">
        <v>861</v>
      </c>
      <c r="E17" s="67" t="s">
        <v>858</v>
      </c>
      <c r="F17" s="67">
        <v>76</v>
      </c>
    </row>
    <row r="18" spans="1:6" s="67" customFormat="1">
      <c r="A18" s="67" t="s">
        <v>18</v>
      </c>
      <c r="B18" s="67" t="s">
        <v>455</v>
      </c>
      <c r="C18" s="67">
        <v>2016</v>
      </c>
      <c r="D18" s="67" t="s">
        <v>859</v>
      </c>
      <c r="E18" s="67" t="s">
        <v>860</v>
      </c>
      <c r="F18" s="67">
        <v>66.7</v>
      </c>
    </row>
    <row r="19" spans="1:6" s="67" customFormat="1">
      <c r="A19" s="67" t="s">
        <v>29</v>
      </c>
      <c r="B19" s="67" t="s">
        <v>533</v>
      </c>
      <c r="C19" s="67">
        <v>2016</v>
      </c>
      <c r="D19" s="80" t="s">
        <v>855</v>
      </c>
      <c r="E19" s="67" t="s">
        <v>856</v>
      </c>
      <c r="F19" s="67">
        <v>76.56</v>
      </c>
    </row>
    <row r="20" spans="1:6" s="67" customFormat="1">
      <c r="A20" s="67" t="s">
        <v>21</v>
      </c>
      <c r="B20" s="67" t="s">
        <v>552</v>
      </c>
      <c r="C20" s="67">
        <v>2016</v>
      </c>
      <c r="D20" s="67" t="s">
        <v>859</v>
      </c>
      <c r="E20" s="67" t="s">
        <v>860</v>
      </c>
      <c r="F20" s="67">
        <v>76</v>
      </c>
    </row>
    <row r="21" spans="1:6" s="67" customFormat="1">
      <c r="A21" s="67" t="s">
        <v>22</v>
      </c>
      <c r="B21" s="67" t="s">
        <v>564</v>
      </c>
      <c r="C21" s="67">
        <v>2016</v>
      </c>
      <c r="D21" s="67" t="s">
        <v>857</v>
      </c>
      <c r="E21" s="67" t="s">
        <v>858</v>
      </c>
      <c r="F21" s="67">
        <v>70.2</v>
      </c>
    </row>
    <row r="22" spans="1:6" s="67" customFormat="1">
      <c r="A22" s="67" t="s">
        <v>52</v>
      </c>
      <c r="B22" s="67" t="s">
        <v>575</v>
      </c>
      <c r="C22" s="67">
        <v>2016</v>
      </c>
      <c r="D22" s="80" t="s">
        <v>855</v>
      </c>
      <c r="E22" s="67" t="s">
        <v>856</v>
      </c>
      <c r="F22" s="67">
        <v>75.48</v>
      </c>
    </row>
    <row r="23" spans="1:6" s="67" customFormat="1">
      <c r="A23" s="67" t="s">
        <v>24</v>
      </c>
      <c r="B23" s="67" t="s">
        <v>580</v>
      </c>
      <c r="C23" s="67">
        <v>2016</v>
      </c>
      <c r="D23" s="67" t="s">
        <v>861</v>
      </c>
      <c r="E23" s="67" t="s">
        <v>858</v>
      </c>
      <c r="F23" s="67">
        <v>55.2</v>
      </c>
    </row>
    <row r="24" spans="1:6" s="67" customFormat="1">
      <c r="A24" s="67" t="s">
        <v>25</v>
      </c>
      <c r="B24" s="67" t="s">
        <v>597</v>
      </c>
      <c r="C24" s="67">
        <v>2016</v>
      </c>
      <c r="D24" s="67" t="s">
        <v>859</v>
      </c>
      <c r="E24" s="67" t="s">
        <v>860</v>
      </c>
      <c r="F24" s="67">
        <v>66.5</v>
      </c>
    </row>
    <row r="25" spans="1:6" s="67" customFormat="1">
      <c r="A25" s="67" t="s">
        <v>56</v>
      </c>
      <c r="B25" s="67" t="s">
        <v>610</v>
      </c>
      <c r="C25" s="67">
        <v>2016</v>
      </c>
      <c r="D25" s="80" t="s">
        <v>855</v>
      </c>
      <c r="E25" s="67" t="s">
        <v>856</v>
      </c>
      <c r="F25" s="67">
        <v>74.19</v>
      </c>
    </row>
    <row r="26" spans="1:6" s="67" customFormat="1">
      <c r="A26" s="67" t="s">
        <v>32</v>
      </c>
      <c r="B26" s="67" t="s">
        <v>612</v>
      </c>
      <c r="C26" s="67">
        <v>2016</v>
      </c>
      <c r="D26" s="80" t="s">
        <v>855</v>
      </c>
      <c r="E26" s="67" t="s">
        <v>856</v>
      </c>
      <c r="F26" s="67">
        <v>75.86</v>
      </c>
    </row>
    <row r="27" spans="1:6" s="67" customFormat="1">
      <c r="A27" s="67" t="s">
        <v>28</v>
      </c>
      <c r="B27" s="67" t="s">
        <v>615</v>
      </c>
      <c r="C27" s="67">
        <v>2016</v>
      </c>
      <c r="D27" s="67" t="s">
        <v>857</v>
      </c>
      <c r="E27" s="67" t="s">
        <v>858</v>
      </c>
      <c r="F27" s="67">
        <v>69.3</v>
      </c>
    </row>
    <row r="28" spans="1:6" s="67" customFormat="1">
      <c r="A28" s="67" t="s">
        <v>27</v>
      </c>
      <c r="B28" s="67" t="s">
        <v>641</v>
      </c>
      <c r="C28" s="67">
        <v>2016</v>
      </c>
      <c r="D28" s="67" t="s">
        <v>861</v>
      </c>
      <c r="E28" s="67" t="s">
        <v>858</v>
      </c>
      <c r="F28" s="67">
        <v>68</v>
      </c>
    </row>
    <row r="29" spans="1:6" s="67" customFormat="1">
      <c r="A29" s="67" t="s">
        <v>30</v>
      </c>
      <c r="B29" s="67" t="s">
        <v>679</v>
      </c>
      <c r="C29" s="67">
        <v>2016</v>
      </c>
      <c r="D29" s="67" t="s">
        <v>861</v>
      </c>
      <c r="E29" s="67" t="s">
        <v>858</v>
      </c>
      <c r="F29" s="67">
        <v>66.8</v>
      </c>
    </row>
    <row r="30" spans="1:6" s="67" customFormat="1">
      <c r="A30" s="67" t="s">
        <v>33</v>
      </c>
      <c r="B30" s="67" t="s">
        <v>708</v>
      </c>
      <c r="C30" s="67">
        <v>2016</v>
      </c>
      <c r="D30" s="67" t="s">
        <v>861</v>
      </c>
      <c r="E30" s="67" t="s">
        <v>858</v>
      </c>
      <c r="F30" s="67">
        <v>63.6</v>
      </c>
    </row>
    <row r="31" spans="1:6" s="67" customFormat="1">
      <c r="A31" s="67" t="s">
        <v>31</v>
      </c>
      <c r="B31" s="67" t="s">
        <v>719</v>
      </c>
      <c r="C31" s="67">
        <v>2016</v>
      </c>
      <c r="D31" s="67" t="s">
        <v>857</v>
      </c>
      <c r="E31" s="67" t="s">
        <v>858</v>
      </c>
      <c r="F31" s="67">
        <v>75.3</v>
      </c>
    </row>
    <row r="32" spans="1:6" s="67" customFormat="1">
      <c r="A32" s="67" t="s">
        <v>744</v>
      </c>
      <c r="B32" s="67" t="s">
        <v>746</v>
      </c>
      <c r="C32" s="67">
        <v>2016</v>
      </c>
      <c r="D32" s="67" t="s">
        <v>861</v>
      </c>
      <c r="E32" s="67" t="s">
        <v>858</v>
      </c>
      <c r="F32" s="67">
        <v>63.9</v>
      </c>
    </row>
    <row r="33" spans="1:6" s="67" customFormat="1">
      <c r="A33" s="67" t="s">
        <v>34</v>
      </c>
      <c r="B33" s="67" t="s">
        <v>748</v>
      </c>
      <c r="C33" s="67">
        <v>2016</v>
      </c>
      <c r="D33" s="67" t="s">
        <v>857</v>
      </c>
      <c r="E33" s="67" t="s">
        <v>858</v>
      </c>
      <c r="F33" s="67">
        <v>75.5</v>
      </c>
    </row>
    <row r="34" spans="1:6" s="67" customFormat="1">
      <c r="A34" s="67" t="s">
        <v>61</v>
      </c>
      <c r="B34" s="67" t="s">
        <v>778</v>
      </c>
      <c r="C34" s="67">
        <v>2016</v>
      </c>
      <c r="D34" s="67" t="s">
        <v>857</v>
      </c>
      <c r="E34" s="67" t="s">
        <v>858</v>
      </c>
      <c r="F34" s="67">
        <v>62.5</v>
      </c>
    </row>
    <row r="35" spans="1:6" s="67" customFormat="1">
      <c r="A35" s="67" t="s">
        <v>805</v>
      </c>
      <c r="B35" s="67" t="s">
        <v>807</v>
      </c>
      <c r="C35" s="67">
        <v>2016</v>
      </c>
      <c r="D35" s="67" t="s">
        <v>857</v>
      </c>
      <c r="E35" s="67" t="s">
        <v>858</v>
      </c>
      <c r="F35" s="67">
        <v>76.3</v>
      </c>
    </row>
    <row r="36" spans="1:6" s="67" customFormat="1">
      <c r="A36" s="67" t="s">
        <v>39</v>
      </c>
      <c r="B36" s="67" t="s">
        <v>824</v>
      </c>
      <c r="C36" s="67">
        <v>2016</v>
      </c>
      <c r="D36" s="67" t="s">
        <v>859</v>
      </c>
      <c r="E36" s="67" t="s">
        <v>860</v>
      </c>
      <c r="F36" s="67">
        <v>62.3</v>
      </c>
    </row>
    <row r="37" spans="1:6" s="67" customFormat="1">
      <c r="A37" s="67" t="s">
        <v>42</v>
      </c>
      <c r="B37" s="67" t="s">
        <v>826</v>
      </c>
      <c r="C37" s="67">
        <v>2016</v>
      </c>
      <c r="D37" s="67" t="s">
        <v>861</v>
      </c>
      <c r="E37" s="67" t="s">
        <v>858</v>
      </c>
      <c r="F37" s="67">
        <v>61.4</v>
      </c>
    </row>
  </sheetData>
  <hyperlinks>
    <hyperlink ref="D3" r:id="rId1" xr:uid="{C8523FF5-BE56-46AD-A710-06D4C7281E56}"/>
    <hyperlink ref="D5" r:id="rId2" xr:uid="{9077BEF2-AB02-442A-93E4-6C8C3B1AFCCC}"/>
    <hyperlink ref="D9" r:id="rId3" xr:uid="{6C52B358-FFD7-4432-AF59-99B45F9645A8}"/>
    <hyperlink ref="D10" r:id="rId4" xr:uid="{364C29D9-2769-43C3-A0FD-69931BB2B33C}"/>
    <hyperlink ref="D12" r:id="rId5" xr:uid="{25EB9149-360A-4F3E-972E-BDABDB86AE35}"/>
    <hyperlink ref="D19" r:id="rId6" xr:uid="{2C141B3F-CF07-4E2B-91C0-0A8C468044D6}"/>
    <hyperlink ref="D26" r:id="rId7" xr:uid="{604985ED-A22E-475B-8F8A-F65F563CAAC9}"/>
    <hyperlink ref="D22" r:id="rId8" xr:uid="{5C0951AB-F65E-4C06-B9A2-E7A3D4EF1FB6}"/>
    <hyperlink ref="D25" r:id="rId9" xr:uid="{4309318A-B0A0-4358-B558-B31BFDDD4009}"/>
    <hyperlink ref="D7" r:id="rId10" xr:uid="{BEDB7A57-504C-4232-8B71-F2C865FFF0E4}"/>
    <hyperlink ref="D8" r:id="rId11" xr:uid="{A40F3D66-A748-44C2-A9E8-63294ED74062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2A80-D4C9-4A43-8C91-F1B1C826EB95}">
  <dimension ref="A1:G37"/>
  <sheetViews>
    <sheetView topLeftCell="B19" workbookViewId="0">
      <selection activeCell="G12" sqref="G12"/>
    </sheetView>
  </sheetViews>
  <sheetFormatPr defaultRowHeight="15"/>
  <cols>
    <col min="1" max="1" width="27.5703125" customWidth="1"/>
    <col min="2" max="2" width="13.5703125" customWidth="1"/>
    <col min="4" max="4" width="92.85546875" bestFit="1" customWidth="1"/>
    <col min="5" max="5" width="20.140625" bestFit="1" customWidth="1"/>
    <col min="6" max="6" width="13.5703125" customWidth="1"/>
    <col min="7" max="7" width="27.85546875" bestFit="1" customWidth="1"/>
  </cols>
  <sheetData>
    <row r="1" spans="1:7">
      <c r="A1" s="15" t="s">
        <v>862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0" t="s">
        <v>94</v>
      </c>
      <c r="F3" s="83">
        <v>0.99</v>
      </c>
      <c r="G3" s="67" t="s">
        <v>863</v>
      </c>
    </row>
    <row r="4" spans="1:7" s="67" customFormat="1">
      <c r="A4" s="67" t="s">
        <v>10</v>
      </c>
      <c r="B4" s="67" t="s">
        <v>182</v>
      </c>
      <c r="C4" s="67">
        <v>2018</v>
      </c>
      <c r="D4" s="67" t="s">
        <v>852</v>
      </c>
      <c r="E4" s="67" t="s">
        <v>842</v>
      </c>
      <c r="F4" s="67">
        <v>0.7390000000000001</v>
      </c>
    </row>
    <row r="5" spans="1:7" s="67" customFormat="1">
      <c r="A5" s="67" t="s">
        <v>203</v>
      </c>
      <c r="B5" s="67" t="s">
        <v>205</v>
      </c>
      <c r="C5" s="67">
        <v>2015</v>
      </c>
      <c r="D5" s="80" t="s">
        <v>94</v>
      </c>
      <c r="F5" s="83">
        <v>0.92500000000000004</v>
      </c>
      <c r="G5" s="67" t="s">
        <v>864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852</v>
      </c>
      <c r="E6" s="67" t="s">
        <v>842</v>
      </c>
      <c r="F6" s="67">
        <v>0.93200000000000005</v>
      </c>
    </row>
    <row r="7" spans="1:7" s="67" customFormat="1">
      <c r="A7" s="67" t="s">
        <v>49</v>
      </c>
      <c r="B7" s="67" t="s">
        <v>229</v>
      </c>
      <c r="C7" s="67">
        <v>2018</v>
      </c>
      <c r="D7" s="80" t="s">
        <v>94</v>
      </c>
      <c r="F7" s="83">
        <v>0.41199999999999998</v>
      </c>
      <c r="G7" s="67" t="s">
        <v>865</v>
      </c>
    </row>
    <row r="8" spans="1:7" s="67" customFormat="1">
      <c r="A8" s="67" t="s">
        <v>19</v>
      </c>
      <c r="B8" s="67" t="s">
        <v>237</v>
      </c>
      <c r="C8" s="67">
        <v>2015</v>
      </c>
      <c r="D8" s="80" t="s">
        <v>94</v>
      </c>
      <c r="F8" s="83">
        <v>0.80500000000000005</v>
      </c>
      <c r="G8" s="67" t="s">
        <v>864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83">
        <v>0.96399999999999997</v>
      </c>
      <c r="G9" s="67" t="s">
        <v>866</v>
      </c>
    </row>
    <row r="10" spans="1:7" s="67" customFormat="1">
      <c r="A10" s="67" t="s">
        <v>23</v>
      </c>
      <c r="B10" s="67" t="s">
        <v>265</v>
      </c>
      <c r="C10" s="67">
        <v>2018</v>
      </c>
      <c r="D10" s="80" t="s">
        <v>94</v>
      </c>
      <c r="F10" s="83">
        <v>0.95099999999999996</v>
      </c>
      <c r="G10" s="67" t="s">
        <v>865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867</v>
      </c>
      <c r="E11" s="67" t="s">
        <v>868</v>
      </c>
      <c r="F11" s="67">
        <v>0.47165000000000001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83">
        <v>0.92800000000000005</v>
      </c>
      <c r="G12" s="67" t="s">
        <v>866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869</v>
      </c>
      <c r="E13" s="67" t="s">
        <v>868</v>
      </c>
      <c r="F13" s="67">
        <v>0.71168000000000009</v>
      </c>
    </row>
    <row r="14" spans="1:7" s="67" customFormat="1">
      <c r="A14" s="67" t="s">
        <v>15</v>
      </c>
      <c r="B14" s="67" t="s">
        <v>366</v>
      </c>
      <c r="C14" s="67">
        <v>2018</v>
      </c>
      <c r="D14" s="67" t="s">
        <v>870</v>
      </c>
      <c r="E14" s="67" t="s">
        <v>868</v>
      </c>
      <c r="F14" s="67">
        <v>0.7904000000000001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852</v>
      </c>
      <c r="E15" s="67" t="s">
        <v>842</v>
      </c>
      <c r="F15" s="67">
        <v>0.74400000000000011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852</v>
      </c>
      <c r="E16" s="67" t="s">
        <v>842</v>
      </c>
      <c r="F16" s="67">
        <v>0.95700000000000007</v>
      </c>
    </row>
    <row r="17" spans="1:7" s="67" customFormat="1">
      <c r="A17" s="67" t="s">
        <v>26</v>
      </c>
      <c r="B17" s="67" t="s">
        <v>441</v>
      </c>
      <c r="C17" s="67">
        <v>2014</v>
      </c>
      <c r="D17" s="67" t="s">
        <v>94</v>
      </c>
      <c r="E17" s="67" t="s">
        <v>845</v>
      </c>
      <c r="F17" s="67">
        <v>0.88100000000000001</v>
      </c>
    </row>
    <row r="18" spans="1:7" s="67" customFormat="1">
      <c r="A18" s="67" t="s">
        <v>18</v>
      </c>
      <c r="B18" s="67" t="s">
        <v>455</v>
      </c>
      <c r="C18" s="67">
        <v>2018</v>
      </c>
      <c r="D18" s="67" t="s">
        <v>869</v>
      </c>
      <c r="E18" s="67" t="s">
        <v>868</v>
      </c>
      <c r="F18" s="67">
        <v>0.81535000000000002</v>
      </c>
    </row>
    <row r="19" spans="1:7" s="67" customFormat="1">
      <c r="A19" s="67" t="s">
        <v>29</v>
      </c>
      <c r="B19" s="67" t="s">
        <v>533</v>
      </c>
      <c r="C19" s="67">
        <v>2018</v>
      </c>
      <c r="D19" s="80" t="s">
        <v>94</v>
      </c>
      <c r="F19" s="83">
        <v>0.95399999999999996</v>
      </c>
      <c r="G19" s="67" t="s">
        <v>865</v>
      </c>
    </row>
    <row r="20" spans="1:7" s="67" customFormat="1">
      <c r="A20" s="67" t="s">
        <v>21</v>
      </c>
      <c r="B20" s="67" t="s">
        <v>552</v>
      </c>
      <c r="C20" s="67">
        <v>2018</v>
      </c>
      <c r="D20" s="67" t="s">
        <v>869</v>
      </c>
      <c r="E20" s="67" t="s">
        <v>868</v>
      </c>
      <c r="F20" s="67">
        <v>0.73750000000000004</v>
      </c>
    </row>
    <row r="21" spans="1:7" s="67" customFormat="1">
      <c r="A21" s="67" t="s">
        <v>22</v>
      </c>
      <c r="B21" s="67" t="s">
        <v>564</v>
      </c>
      <c r="C21" s="67">
        <v>2018</v>
      </c>
      <c r="D21" s="67" t="s">
        <v>852</v>
      </c>
      <c r="E21" s="67" t="s">
        <v>842</v>
      </c>
      <c r="F21" s="67">
        <v>0.67900000000000005</v>
      </c>
    </row>
    <row r="22" spans="1:7" s="67" customFormat="1">
      <c r="A22" s="67" t="s">
        <v>52</v>
      </c>
      <c r="B22" s="67" t="s">
        <v>575</v>
      </c>
      <c r="C22" s="67">
        <v>2015</v>
      </c>
      <c r="D22" s="80" t="s">
        <v>94</v>
      </c>
      <c r="F22" s="83">
        <v>0.82599999999999996</v>
      </c>
      <c r="G22" s="67" t="s">
        <v>864</v>
      </c>
    </row>
    <row r="23" spans="1:7" s="67" customFormat="1">
      <c r="A23" s="67" t="s">
        <v>24</v>
      </c>
      <c r="B23" s="67" t="s">
        <v>580</v>
      </c>
      <c r="C23" s="67">
        <v>2018</v>
      </c>
      <c r="D23" s="67" t="s">
        <v>94</v>
      </c>
      <c r="E23" s="67" t="s">
        <v>845</v>
      </c>
      <c r="F23" s="67">
        <v>0.62</v>
      </c>
    </row>
    <row r="24" spans="1:7" s="67" customFormat="1">
      <c r="A24" s="67" t="s">
        <v>25</v>
      </c>
      <c r="B24" s="67" t="s">
        <v>597</v>
      </c>
      <c r="C24" s="67">
        <v>2017</v>
      </c>
      <c r="D24" s="67" t="s">
        <v>869</v>
      </c>
      <c r="E24" s="67" t="s">
        <v>868</v>
      </c>
      <c r="F24" s="67">
        <v>0.59131999999999996</v>
      </c>
    </row>
    <row r="25" spans="1:7" s="67" customFormat="1">
      <c r="A25" s="67" t="s">
        <v>56</v>
      </c>
      <c r="B25" s="67" t="s">
        <v>610</v>
      </c>
      <c r="C25" s="67">
        <v>2018</v>
      </c>
      <c r="D25" s="80" t="s">
        <v>94</v>
      </c>
      <c r="F25" s="83">
        <v>0.94</v>
      </c>
      <c r="G25" s="67" t="s">
        <v>865</v>
      </c>
    </row>
    <row r="26" spans="1:7" s="67" customFormat="1">
      <c r="A26" s="67" t="s">
        <v>32</v>
      </c>
      <c r="B26" s="67" t="s">
        <v>612</v>
      </c>
      <c r="C26" s="67">
        <v>2018</v>
      </c>
      <c r="D26" s="80" t="s">
        <v>94</v>
      </c>
      <c r="F26" s="83">
        <v>0.94399999999999995</v>
      </c>
      <c r="G26" s="67" t="s">
        <v>865</v>
      </c>
    </row>
    <row r="27" spans="1:7" s="67" customFormat="1">
      <c r="A27" s="67" t="s">
        <v>28</v>
      </c>
      <c r="B27" s="67" t="s">
        <v>615</v>
      </c>
      <c r="C27" s="67">
        <v>2015</v>
      </c>
      <c r="D27" s="67" t="s">
        <v>852</v>
      </c>
      <c r="E27" s="67" t="s">
        <v>842</v>
      </c>
      <c r="F27" s="67">
        <v>0.98199999999999998</v>
      </c>
    </row>
    <row r="28" spans="1:7" s="67" customFormat="1">
      <c r="A28" s="67" t="s">
        <v>27</v>
      </c>
      <c r="B28" s="67" t="s">
        <v>641</v>
      </c>
      <c r="C28" s="67">
        <v>2018</v>
      </c>
      <c r="D28" s="67" t="s">
        <v>94</v>
      </c>
      <c r="E28" s="67" t="s">
        <v>845</v>
      </c>
      <c r="F28" s="67">
        <v>0.73199999999999998</v>
      </c>
    </row>
    <row r="29" spans="1:7" s="67" customFormat="1">
      <c r="A29" s="67" t="s">
        <v>30</v>
      </c>
      <c r="B29" s="67" t="s">
        <v>679</v>
      </c>
      <c r="C29" s="67">
        <v>2017</v>
      </c>
      <c r="D29" s="67" t="s">
        <v>94</v>
      </c>
      <c r="E29" s="67" t="s">
        <v>845</v>
      </c>
      <c r="F29" s="67">
        <v>0.51900000000000002</v>
      </c>
    </row>
    <row r="30" spans="1:7" s="67" customFormat="1">
      <c r="A30" s="67" t="s">
        <v>33</v>
      </c>
      <c r="B30" s="67" t="s">
        <v>708</v>
      </c>
      <c r="C30" s="67">
        <v>2017</v>
      </c>
      <c r="D30" s="67" t="s">
        <v>94</v>
      </c>
      <c r="E30" s="67" t="s">
        <v>845</v>
      </c>
      <c r="F30" s="67">
        <v>0.87</v>
      </c>
    </row>
    <row r="31" spans="1:7" s="67" customFormat="1">
      <c r="A31" s="67" t="s">
        <v>31</v>
      </c>
      <c r="B31" s="67" t="s">
        <v>719</v>
      </c>
      <c r="C31" s="67">
        <v>2018</v>
      </c>
      <c r="D31" s="67" t="s">
        <v>852</v>
      </c>
      <c r="E31" s="67" t="s">
        <v>842</v>
      </c>
      <c r="F31" s="67">
        <v>0.91700000000000004</v>
      </c>
    </row>
    <row r="32" spans="1:7" s="67" customFormat="1">
      <c r="A32" s="67" t="s">
        <v>744</v>
      </c>
      <c r="B32" s="67" t="s">
        <v>746</v>
      </c>
      <c r="C32" s="67">
        <v>2015</v>
      </c>
      <c r="D32" s="67" t="s">
        <v>94</v>
      </c>
      <c r="E32" s="67" t="s">
        <v>845</v>
      </c>
      <c r="F32" s="67">
        <v>0.77900000000000003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852</v>
      </c>
      <c r="E33" s="67" t="s">
        <v>842</v>
      </c>
      <c r="F33" s="67">
        <v>0.93799999999999994</v>
      </c>
    </row>
    <row r="34" spans="1:6" s="67" customFormat="1">
      <c r="A34" s="67" t="s">
        <v>61</v>
      </c>
      <c r="B34" s="67" t="s">
        <v>778</v>
      </c>
      <c r="C34" s="67">
        <v>2018</v>
      </c>
      <c r="D34" s="67" t="s">
        <v>852</v>
      </c>
      <c r="E34" s="67" t="s">
        <v>842</v>
      </c>
      <c r="F34" s="67">
        <v>0.76500000000000001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852</v>
      </c>
      <c r="E35" s="67" t="s">
        <v>842</v>
      </c>
      <c r="F35" s="67">
        <v>0.95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869</v>
      </c>
      <c r="E36" s="67" t="s">
        <v>868</v>
      </c>
      <c r="F36" s="67">
        <v>0.86748000000000003</v>
      </c>
    </row>
    <row r="37" spans="1:6" s="67" customFormat="1">
      <c r="A37" s="67" t="s">
        <v>42</v>
      </c>
      <c r="B37" s="67" t="s">
        <v>826</v>
      </c>
      <c r="C37" s="67">
        <v>2014</v>
      </c>
      <c r="D37" s="67" t="s">
        <v>94</v>
      </c>
      <c r="E37" s="67" t="s">
        <v>845</v>
      </c>
      <c r="F37" s="67">
        <v>0.88700000000000001</v>
      </c>
    </row>
  </sheetData>
  <hyperlinks>
    <hyperlink ref="D3" r:id="rId1" xr:uid="{2A1DAB3A-AD6F-4D97-A305-56A5C487ACC0}"/>
    <hyperlink ref="D5" r:id="rId2" xr:uid="{73F09997-6FC2-451E-ACB1-91B2876D3095}"/>
    <hyperlink ref="D9" r:id="rId3" xr:uid="{2F72BC6A-9558-4446-A109-3FCD2BDB5690}"/>
    <hyperlink ref="D10" r:id="rId4" xr:uid="{57EFFA65-3E7C-4DBA-857F-B929CEA5688D}"/>
    <hyperlink ref="D12" r:id="rId5" xr:uid="{C17B1131-B5B1-46CB-9E35-15ABCF2FF1C7}"/>
    <hyperlink ref="D19" r:id="rId6" xr:uid="{1F2DA061-FBCC-4A60-8D28-0CB70FA74BEF}"/>
    <hyperlink ref="D26" r:id="rId7" xr:uid="{28B83C05-1D16-4E34-B507-2E64D2DB2CA5}"/>
    <hyperlink ref="D22" r:id="rId8" xr:uid="{663FC252-976D-4631-9D0E-433E45A5DB68}"/>
    <hyperlink ref="D25" r:id="rId9" xr:uid="{1D2C9ECC-2CF1-485C-B639-22A830B48462}"/>
    <hyperlink ref="D7" r:id="rId10" xr:uid="{6687BA05-317E-4E66-9EE6-67D916C02BCD}"/>
    <hyperlink ref="D8" r:id="rId11" xr:uid="{3D61E13C-D6E5-4D4A-8CFA-FED03F6985D0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5DCC7-CE41-44D7-A947-D6E927CEA0F2}">
  <dimension ref="A1:G37"/>
  <sheetViews>
    <sheetView topLeftCell="B1" workbookViewId="0">
      <selection activeCell="H12" sqref="H12"/>
    </sheetView>
  </sheetViews>
  <sheetFormatPr defaultRowHeight="15"/>
  <cols>
    <col min="1" max="1" width="27.5703125" customWidth="1"/>
    <col min="2" max="2" width="13.5703125" customWidth="1"/>
    <col min="4" max="4" width="93.7109375" bestFit="1" customWidth="1"/>
    <col min="5" max="5" width="20.140625" bestFit="1" customWidth="1"/>
    <col min="6" max="6" width="17.7109375" style="77" customWidth="1"/>
  </cols>
  <sheetData>
    <row r="1" spans="1:7">
      <c r="A1" s="15" t="s">
        <v>871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0" t="s">
        <v>94</v>
      </c>
      <c r="F3" s="76">
        <v>8.1000000000000003E-2</v>
      </c>
    </row>
    <row r="4" spans="1:7" s="67" customFormat="1">
      <c r="A4" s="67" t="s">
        <v>10</v>
      </c>
      <c r="B4" s="67" t="s">
        <v>182</v>
      </c>
      <c r="C4" s="67">
        <v>2018</v>
      </c>
      <c r="D4" s="67" t="s">
        <v>852</v>
      </c>
      <c r="E4" s="67" t="s">
        <v>842</v>
      </c>
      <c r="F4" s="76">
        <v>0.63400000000000001</v>
      </c>
    </row>
    <row r="5" spans="1:7" s="67" customFormat="1">
      <c r="A5" s="67" t="s">
        <v>203</v>
      </c>
      <c r="B5" s="67" t="s">
        <v>205</v>
      </c>
      <c r="C5" s="67">
        <v>2018</v>
      </c>
      <c r="D5" s="80" t="s">
        <v>94</v>
      </c>
      <c r="F5" s="76">
        <v>0.30599999999999999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852</v>
      </c>
      <c r="E6" s="67" t="s">
        <v>842</v>
      </c>
      <c r="F6" s="76">
        <v>0.13400000000000001</v>
      </c>
    </row>
    <row r="7" spans="1:7" s="67" customFormat="1">
      <c r="A7" s="67" t="s">
        <v>49</v>
      </c>
      <c r="B7" s="67" t="s">
        <v>229</v>
      </c>
      <c r="C7" s="67">
        <v>2018</v>
      </c>
      <c r="D7" s="80" t="s">
        <v>94</v>
      </c>
      <c r="F7" s="76">
        <v>0.70599999999999996</v>
      </c>
    </row>
    <row r="8" spans="1:7" s="67" customFormat="1">
      <c r="A8" s="67" t="s">
        <v>19</v>
      </c>
      <c r="B8" s="67" t="s">
        <v>237</v>
      </c>
      <c r="C8" s="67">
        <v>2018</v>
      </c>
      <c r="D8" s="80" t="s">
        <v>94</v>
      </c>
      <c r="F8" s="76">
        <v>0.76600000000000001</v>
      </c>
    </row>
    <row r="9" spans="1:7" s="67" customFormat="1">
      <c r="A9" s="67" t="s">
        <v>20</v>
      </c>
      <c r="B9" s="67" t="s">
        <v>254</v>
      </c>
      <c r="C9" s="67">
        <v>2018</v>
      </c>
      <c r="D9" s="80" t="s">
        <v>94</v>
      </c>
      <c r="F9" s="76">
        <v>0.124</v>
      </c>
    </row>
    <row r="10" spans="1:7" s="67" customFormat="1">
      <c r="A10" s="67" t="s">
        <v>23</v>
      </c>
      <c r="B10" s="67" t="s">
        <v>265</v>
      </c>
      <c r="C10" s="67">
        <v>2018</v>
      </c>
      <c r="D10" s="70" t="s">
        <v>94</v>
      </c>
      <c r="F10" s="76">
        <v>0.192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872</v>
      </c>
      <c r="E11" s="67" t="s">
        <v>873</v>
      </c>
      <c r="F11" s="76">
        <v>0.49220999999999998</v>
      </c>
    </row>
    <row r="12" spans="1:7" s="67" customFormat="1">
      <c r="A12" s="67" t="s">
        <v>41</v>
      </c>
      <c r="B12" s="67" t="s">
        <v>310</v>
      </c>
      <c r="C12" s="67">
        <v>2018</v>
      </c>
      <c r="D12" s="80" t="s">
        <v>94</v>
      </c>
      <c r="F12" s="76">
        <v>0.36199999999999999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874</v>
      </c>
      <c r="E13" s="67" t="s">
        <v>873</v>
      </c>
      <c r="F13" s="76">
        <v>0.57296000000000002</v>
      </c>
    </row>
    <row r="14" spans="1:7" s="67" customFormat="1">
      <c r="A14" s="67" t="s">
        <v>15</v>
      </c>
      <c r="B14" s="67" t="s">
        <v>366</v>
      </c>
      <c r="C14" s="67">
        <v>2018</v>
      </c>
      <c r="D14" s="67" t="s">
        <v>875</v>
      </c>
      <c r="E14" s="67" t="s">
        <v>873</v>
      </c>
      <c r="F14" s="76">
        <v>0.43939999999999996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852</v>
      </c>
      <c r="E15" s="67" t="s">
        <v>842</v>
      </c>
      <c r="F15" s="76">
        <v>0.66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852</v>
      </c>
      <c r="E16" s="67" t="s">
        <v>842</v>
      </c>
      <c r="F16" s="76">
        <v>0.44700000000000001</v>
      </c>
    </row>
    <row r="17" spans="1:6" s="67" customFormat="1">
      <c r="A17" s="67" t="s">
        <v>26</v>
      </c>
      <c r="B17" s="67" t="s">
        <v>441</v>
      </c>
      <c r="C17" s="67">
        <v>2018</v>
      </c>
      <c r="D17" s="67" t="s">
        <v>94</v>
      </c>
      <c r="E17" s="67" t="s">
        <v>845</v>
      </c>
      <c r="F17" s="76">
        <v>0.443</v>
      </c>
    </row>
    <row r="18" spans="1:6" s="67" customFormat="1">
      <c r="A18" s="67" t="s">
        <v>18</v>
      </c>
      <c r="B18" s="67" t="s">
        <v>455</v>
      </c>
      <c r="C18" s="67">
        <v>2018</v>
      </c>
      <c r="D18" s="67" t="s">
        <v>874</v>
      </c>
      <c r="E18" s="67" t="s">
        <v>873</v>
      </c>
      <c r="F18" s="76">
        <v>0.72970000000000002</v>
      </c>
    </row>
    <row r="19" spans="1:6" s="67" customFormat="1">
      <c r="A19" s="67" t="s">
        <v>29</v>
      </c>
      <c r="B19" s="67" t="s">
        <v>533</v>
      </c>
      <c r="C19" s="67">
        <v>2018</v>
      </c>
      <c r="D19" s="80" t="s">
        <v>94</v>
      </c>
      <c r="F19" s="76">
        <v>0.19800000000000001</v>
      </c>
    </row>
    <row r="20" spans="1:6" s="67" customFormat="1">
      <c r="A20" s="67" t="s">
        <v>21</v>
      </c>
      <c r="B20" s="67" t="s">
        <v>552</v>
      </c>
      <c r="C20" s="67">
        <v>2018</v>
      </c>
      <c r="D20" s="67" t="s">
        <v>874</v>
      </c>
      <c r="E20" s="67" t="s">
        <v>873</v>
      </c>
      <c r="F20" s="76">
        <v>0.37546999999999997</v>
      </c>
    </row>
    <row r="21" spans="1:6" s="67" customFormat="1">
      <c r="A21" s="67" t="s">
        <v>22</v>
      </c>
      <c r="B21" s="67" t="s">
        <v>564</v>
      </c>
      <c r="C21" s="67">
        <v>2018</v>
      </c>
      <c r="D21" s="67" t="s">
        <v>852</v>
      </c>
      <c r="E21" s="67" t="s">
        <v>842</v>
      </c>
      <c r="F21" s="76">
        <v>0.80299999999999994</v>
      </c>
    </row>
    <row r="22" spans="1:6" s="67" customFormat="1">
      <c r="A22" s="67" t="s">
        <v>52</v>
      </c>
      <c r="B22" s="67" t="s">
        <v>575</v>
      </c>
      <c r="C22" s="67">
        <v>2018</v>
      </c>
      <c r="D22" s="80" t="s">
        <v>94</v>
      </c>
      <c r="F22" s="76">
        <v>0.41499999999999998</v>
      </c>
    </row>
    <row r="23" spans="1:6" s="67" customFormat="1">
      <c r="A23" s="67" t="s">
        <v>24</v>
      </c>
      <c r="B23" s="67" t="s">
        <v>580</v>
      </c>
      <c r="C23" s="67">
        <v>2018</v>
      </c>
      <c r="D23" s="67" t="s">
        <v>94</v>
      </c>
      <c r="E23" s="67" t="s">
        <v>845</v>
      </c>
      <c r="F23" s="76">
        <v>0.497</v>
      </c>
    </row>
    <row r="24" spans="1:6" s="67" customFormat="1">
      <c r="A24" s="67" t="s">
        <v>25</v>
      </c>
      <c r="B24" s="67" t="s">
        <v>597</v>
      </c>
      <c r="C24" s="67">
        <v>2018</v>
      </c>
      <c r="D24" s="67" t="s">
        <v>874</v>
      </c>
      <c r="E24" s="67" t="s">
        <v>873</v>
      </c>
      <c r="F24" s="76">
        <v>0.63334000000000001</v>
      </c>
    </row>
    <row r="25" spans="1:6" s="67" customFormat="1">
      <c r="A25" s="67" t="s">
        <v>56</v>
      </c>
      <c r="B25" s="67" t="s">
        <v>610</v>
      </c>
      <c r="C25" s="67">
        <v>2018</v>
      </c>
      <c r="D25" s="80" t="s">
        <v>94</v>
      </c>
      <c r="F25" s="76">
        <v>0.38400000000000001</v>
      </c>
    </row>
    <row r="26" spans="1:6" s="67" customFormat="1">
      <c r="A26" s="67" t="s">
        <v>32</v>
      </c>
      <c r="B26" s="67" t="s">
        <v>612</v>
      </c>
      <c r="C26" s="67">
        <v>2018</v>
      </c>
      <c r="D26" s="80" t="s">
        <v>94</v>
      </c>
      <c r="F26" s="76">
        <v>0.221</v>
      </c>
    </row>
    <row r="27" spans="1:6" s="67" customFormat="1">
      <c r="A27" s="67" t="s">
        <v>28</v>
      </c>
      <c r="B27" s="67" t="s">
        <v>615</v>
      </c>
      <c r="C27" s="67">
        <v>2018</v>
      </c>
      <c r="D27" s="67" t="s">
        <v>852</v>
      </c>
      <c r="E27" s="67" t="s">
        <v>842</v>
      </c>
      <c r="F27" s="76">
        <v>0.53100000000000003</v>
      </c>
    </row>
    <row r="28" spans="1:6" s="67" customFormat="1">
      <c r="A28" s="67" t="s">
        <v>27</v>
      </c>
      <c r="B28" s="67" t="s">
        <v>641</v>
      </c>
      <c r="C28" s="67">
        <v>2018</v>
      </c>
      <c r="D28" s="67" t="s">
        <v>94</v>
      </c>
      <c r="E28" s="67" t="s">
        <v>845</v>
      </c>
      <c r="F28" s="76">
        <v>0.82799999999999996</v>
      </c>
    </row>
    <row r="29" spans="1:6" s="67" customFormat="1">
      <c r="A29" s="67" t="s">
        <v>30</v>
      </c>
      <c r="B29" s="67" t="s">
        <v>679</v>
      </c>
      <c r="C29" s="67">
        <v>2018</v>
      </c>
      <c r="D29" s="67" t="s">
        <v>94</v>
      </c>
      <c r="E29" s="67" t="s">
        <v>845</v>
      </c>
      <c r="F29" s="76">
        <v>0.52800000000000002</v>
      </c>
    </row>
    <row r="30" spans="1:6" s="67" customFormat="1">
      <c r="A30" s="67" t="s">
        <v>33</v>
      </c>
      <c r="B30" s="67" t="s">
        <v>708</v>
      </c>
      <c r="C30" s="67">
        <v>2018</v>
      </c>
      <c r="D30" s="67" t="s">
        <v>94</v>
      </c>
      <c r="E30" s="67" t="s">
        <v>845</v>
      </c>
      <c r="F30" s="76">
        <v>0.33600000000000002</v>
      </c>
    </row>
    <row r="31" spans="1:6" s="67" customFormat="1">
      <c r="A31" s="67" t="s">
        <v>31</v>
      </c>
      <c r="B31" s="67" t="s">
        <v>719</v>
      </c>
      <c r="C31" s="67">
        <v>2018</v>
      </c>
      <c r="D31" s="67" t="s">
        <v>852</v>
      </c>
      <c r="E31" s="67" t="s">
        <v>842</v>
      </c>
      <c r="F31" s="76">
        <v>0.81499999999999995</v>
      </c>
    </row>
    <row r="32" spans="1:6" s="67" customFormat="1">
      <c r="A32" s="67" t="s">
        <v>744</v>
      </c>
      <c r="B32" s="67" t="s">
        <v>746</v>
      </c>
      <c r="C32" s="67">
        <v>2018</v>
      </c>
      <c r="D32" s="67" t="s">
        <v>94</v>
      </c>
      <c r="E32" s="67" t="s">
        <v>845</v>
      </c>
      <c r="F32" s="76">
        <v>0.66200000000000003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852</v>
      </c>
      <c r="E33" s="67" t="s">
        <v>842</v>
      </c>
      <c r="F33" s="76">
        <v>0.501</v>
      </c>
    </row>
    <row r="34" spans="1:6" s="67" customFormat="1">
      <c r="A34" s="67" t="s">
        <v>61</v>
      </c>
      <c r="B34" s="67" t="s">
        <v>778</v>
      </c>
      <c r="C34" s="67">
        <v>2018</v>
      </c>
      <c r="D34" s="67" t="s">
        <v>852</v>
      </c>
      <c r="E34" s="67" t="s">
        <v>842</v>
      </c>
      <c r="F34" s="76">
        <v>0.76200000000000001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852</v>
      </c>
      <c r="E35" s="67" t="s">
        <v>842</v>
      </c>
      <c r="F35" s="76">
        <v>0.6409999999999999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874</v>
      </c>
      <c r="E36" s="67" t="s">
        <v>873</v>
      </c>
      <c r="F36" s="76">
        <v>0.56479000000000001</v>
      </c>
    </row>
    <row r="37" spans="1:6" s="67" customFormat="1">
      <c r="A37" s="67" t="s">
        <v>42</v>
      </c>
      <c r="B37" s="67" t="s">
        <v>826</v>
      </c>
      <c r="C37" s="67">
        <v>2018</v>
      </c>
      <c r="D37" s="67" t="s">
        <v>94</v>
      </c>
      <c r="E37" s="67" t="s">
        <v>845</v>
      </c>
      <c r="F37" s="76">
        <v>0.67800000000000005</v>
      </c>
    </row>
  </sheetData>
  <hyperlinks>
    <hyperlink ref="D3" r:id="rId1" xr:uid="{0F7AC2B4-AF17-4BC5-806E-CDEFA65C7EC7}"/>
    <hyperlink ref="D5" r:id="rId2" xr:uid="{FEF70BAB-6B6A-49C0-8044-6C92CB15A6A4}"/>
    <hyperlink ref="D9" r:id="rId3" xr:uid="{F983588C-4F47-48B7-A41F-78F8A51B2147}"/>
    <hyperlink ref="D12" r:id="rId4" xr:uid="{0AD44618-8F75-461E-B2AC-10EFBB92C194}"/>
    <hyperlink ref="D19" r:id="rId5" xr:uid="{7AC6AD6E-C0F9-4DFE-8648-DBF016ADF34E}"/>
    <hyperlink ref="D26" r:id="rId6" xr:uid="{0D51D411-BFEA-4882-A364-460BE2A72D1C}"/>
    <hyperlink ref="D10" r:id="rId7" xr:uid="{2DC3A9A1-1260-44A7-BFC0-F023E68CB9F7}"/>
    <hyperlink ref="D22" r:id="rId8" xr:uid="{3D23E9FB-867A-473D-9074-97673A28A089}"/>
    <hyperlink ref="D25" r:id="rId9" xr:uid="{55479B23-E44D-4D9B-BECB-5C2EB253F7CC}"/>
    <hyperlink ref="D7" r:id="rId10" xr:uid="{F8ABEC26-7C80-484F-BA47-57BAE9813074}"/>
    <hyperlink ref="D8" r:id="rId11" xr:uid="{A96139DA-622E-4FE7-8BA9-6E644C4607F9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5C03A2-8121-4384-93E4-041EFBF925EF}">
  <dimension ref="A1:G37"/>
  <sheetViews>
    <sheetView workbookViewId="0">
      <selection activeCell="F10" sqref="F10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9.140625" customWidth="1"/>
    <col min="7" max="7" width="10.5703125" bestFit="1" customWidth="1"/>
  </cols>
  <sheetData>
    <row r="1" spans="1:7">
      <c r="A1" s="15" t="s">
        <v>876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4" t="s">
        <v>99</v>
      </c>
      <c r="F3" s="81">
        <v>132.09</v>
      </c>
    </row>
    <row r="4" spans="1:7" s="67" customFormat="1">
      <c r="A4" s="67" t="s">
        <v>10</v>
      </c>
      <c r="B4" s="67" t="s">
        <v>182</v>
      </c>
      <c r="C4" s="67">
        <v>2018</v>
      </c>
      <c r="D4" s="67" t="s">
        <v>877</v>
      </c>
      <c r="E4" s="67" t="s">
        <v>878</v>
      </c>
      <c r="F4" s="67">
        <v>100.24</v>
      </c>
    </row>
    <row r="5" spans="1:7" s="67" customFormat="1">
      <c r="A5" s="67" t="s">
        <v>203</v>
      </c>
      <c r="B5" s="67" t="s">
        <v>205</v>
      </c>
      <c r="C5" s="67">
        <v>2018</v>
      </c>
      <c r="D5" s="84" t="s">
        <v>99</v>
      </c>
      <c r="F5" s="81">
        <v>100.82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877</v>
      </c>
      <c r="E6" s="67" t="s">
        <v>878</v>
      </c>
      <c r="F6" s="67">
        <v>98.84</v>
      </c>
    </row>
    <row r="7" spans="1:7" s="67" customFormat="1">
      <c r="A7" s="67" t="s">
        <v>49</v>
      </c>
      <c r="B7" s="67" t="s">
        <v>229</v>
      </c>
      <c r="C7" s="67">
        <v>2018</v>
      </c>
      <c r="D7" s="80" t="s">
        <v>99</v>
      </c>
      <c r="F7" s="67">
        <v>97.91</v>
      </c>
    </row>
    <row r="8" spans="1:7" s="67" customFormat="1">
      <c r="A8" s="67" t="s">
        <v>19</v>
      </c>
      <c r="B8" s="67" t="s">
        <v>237</v>
      </c>
      <c r="C8" s="67">
        <v>2018</v>
      </c>
      <c r="D8" s="80" t="s">
        <v>99</v>
      </c>
      <c r="F8" s="67">
        <v>119.49</v>
      </c>
    </row>
    <row r="9" spans="1:7" s="67" customFormat="1">
      <c r="A9" s="67" t="s">
        <v>20</v>
      </c>
      <c r="B9" s="67" t="s">
        <v>254</v>
      </c>
      <c r="C9" s="67">
        <v>2018</v>
      </c>
      <c r="D9" s="84" t="s">
        <v>99</v>
      </c>
      <c r="F9" s="81">
        <v>134.44</v>
      </c>
    </row>
    <row r="10" spans="1:7" s="67" customFormat="1">
      <c r="A10" s="67" t="s">
        <v>23</v>
      </c>
      <c r="B10" s="67" t="s">
        <v>265</v>
      </c>
      <c r="C10" s="67">
        <v>2018</v>
      </c>
      <c r="D10" s="84" t="s">
        <v>99</v>
      </c>
      <c r="F10" s="81">
        <v>129.91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99</v>
      </c>
      <c r="E11" s="67" t="s">
        <v>879</v>
      </c>
      <c r="F11" s="67">
        <v>134.85795136109101</v>
      </c>
    </row>
    <row r="12" spans="1:7" s="67" customFormat="1">
      <c r="A12" s="67" t="s">
        <v>41</v>
      </c>
      <c r="B12" s="67" t="s">
        <v>310</v>
      </c>
      <c r="C12" s="67">
        <v>2018</v>
      </c>
      <c r="D12" s="84" t="s">
        <v>99</v>
      </c>
      <c r="F12" s="81">
        <v>92.32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99</v>
      </c>
      <c r="E13" s="67" t="s">
        <v>879</v>
      </c>
      <c r="F13" s="67">
        <v>95.286596817970405</v>
      </c>
    </row>
    <row r="14" spans="1:7" s="67" customFormat="1">
      <c r="A14" s="67" t="s">
        <v>15</v>
      </c>
      <c r="B14" s="67" t="s">
        <v>366</v>
      </c>
      <c r="C14" s="67">
        <v>2018</v>
      </c>
      <c r="D14" s="67" t="s">
        <v>99</v>
      </c>
      <c r="E14" s="67" t="s">
        <v>879</v>
      </c>
      <c r="F14" s="67">
        <v>137.51716576239099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877</v>
      </c>
      <c r="E15" s="67" t="s">
        <v>878</v>
      </c>
      <c r="F15" s="67">
        <v>86.94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877</v>
      </c>
      <c r="E16" s="67" t="s">
        <v>878</v>
      </c>
      <c r="F16" s="67">
        <v>119.34</v>
      </c>
    </row>
    <row r="17" spans="1:6" s="67" customFormat="1">
      <c r="A17" s="67" t="s">
        <v>26</v>
      </c>
      <c r="B17" s="67" t="s">
        <v>441</v>
      </c>
      <c r="C17" s="67">
        <v>2018</v>
      </c>
      <c r="D17" s="67" t="s">
        <v>99</v>
      </c>
      <c r="E17" s="67" t="s">
        <v>880</v>
      </c>
      <c r="F17" s="67">
        <v>101.03</v>
      </c>
    </row>
    <row r="18" spans="1:6" s="67" customFormat="1">
      <c r="A18" s="67" t="s">
        <v>18</v>
      </c>
      <c r="B18" s="67" t="s">
        <v>455</v>
      </c>
      <c r="C18" s="67">
        <v>2018</v>
      </c>
      <c r="D18" s="67" t="s">
        <v>99</v>
      </c>
      <c r="E18" s="67" t="s">
        <v>879</v>
      </c>
      <c r="F18" s="67">
        <v>96.320216747305807</v>
      </c>
    </row>
    <row r="19" spans="1:6" s="67" customFormat="1">
      <c r="A19" s="67" t="s">
        <v>29</v>
      </c>
      <c r="B19" s="67" t="s">
        <v>533</v>
      </c>
      <c r="C19" s="67">
        <v>2018</v>
      </c>
      <c r="D19" s="84" t="s">
        <v>99</v>
      </c>
      <c r="F19" s="67">
        <v>95.23</v>
      </c>
    </row>
    <row r="20" spans="1:6" s="67" customFormat="1">
      <c r="A20" s="67" t="s">
        <v>21</v>
      </c>
      <c r="B20" s="67" t="s">
        <v>552</v>
      </c>
      <c r="C20" s="67">
        <v>2018</v>
      </c>
      <c r="D20" s="67" t="s">
        <v>99</v>
      </c>
      <c r="E20" s="67" t="s">
        <v>879</v>
      </c>
      <c r="F20" s="67">
        <v>124.17155491535701</v>
      </c>
    </row>
    <row r="21" spans="1:6" s="67" customFormat="1">
      <c r="A21" s="67" t="s">
        <v>22</v>
      </c>
      <c r="B21" s="67" t="s">
        <v>564</v>
      </c>
      <c r="C21" s="67">
        <v>2018</v>
      </c>
      <c r="D21" s="67" t="s">
        <v>877</v>
      </c>
      <c r="E21" s="67" t="s">
        <v>878</v>
      </c>
      <c r="F21" s="67">
        <v>139.44999999999999</v>
      </c>
    </row>
    <row r="22" spans="1:6" s="67" customFormat="1">
      <c r="A22" s="67" t="s">
        <v>52</v>
      </c>
      <c r="B22" s="67" t="s">
        <v>575</v>
      </c>
      <c r="C22" s="67">
        <v>2018</v>
      </c>
      <c r="D22" s="80" t="s">
        <v>99</v>
      </c>
      <c r="F22" s="67">
        <v>115.1</v>
      </c>
    </row>
    <row r="23" spans="1:6" s="67" customFormat="1">
      <c r="A23" s="67" t="s">
        <v>24</v>
      </c>
      <c r="B23" s="67" t="s">
        <v>580</v>
      </c>
      <c r="C23" s="67">
        <v>2018</v>
      </c>
      <c r="D23" s="67" t="s">
        <v>99</v>
      </c>
      <c r="E23" s="67" t="s">
        <v>880</v>
      </c>
      <c r="F23" s="67">
        <v>88.18</v>
      </c>
    </row>
    <row r="24" spans="1:6" s="67" customFormat="1">
      <c r="A24" s="67" t="s">
        <v>25</v>
      </c>
      <c r="B24" s="67" t="s">
        <v>597</v>
      </c>
      <c r="C24" s="67">
        <v>2018</v>
      </c>
      <c r="D24" s="67" t="s">
        <v>99</v>
      </c>
      <c r="E24" s="67" t="s">
        <v>879</v>
      </c>
      <c r="F24" s="67">
        <v>72.557061031911701</v>
      </c>
    </row>
    <row r="25" spans="1:6" s="67" customFormat="1">
      <c r="A25" s="67" t="s">
        <v>56</v>
      </c>
      <c r="B25" s="67" t="s">
        <v>610</v>
      </c>
      <c r="C25" s="67">
        <v>2018</v>
      </c>
      <c r="D25" s="80" t="s">
        <v>99</v>
      </c>
      <c r="F25" s="67">
        <v>106.95</v>
      </c>
    </row>
    <row r="26" spans="1:6" s="67" customFormat="1">
      <c r="A26" s="67" t="s">
        <v>32</v>
      </c>
      <c r="B26" s="67" t="s">
        <v>612</v>
      </c>
      <c r="C26" s="67">
        <v>2017</v>
      </c>
      <c r="D26" s="84" t="s">
        <v>99</v>
      </c>
      <c r="F26" s="67">
        <v>123.76</v>
      </c>
    </row>
    <row r="27" spans="1:6" s="67" customFormat="1">
      <c r="A27" s="67" t="s">
        <v>28</v>
      </c>
      <c r="B27" s="67" t="s">
        <v>615</v>
      </c>
      <c r="C27" s="67">
        <v>2018</v>
      </c>
      <c r="D27" s="67" t="s">
        <v>877</v>
      </c>
      <c r="E27" s="67" t="s">
        <v>878</v>
      </c>
      <c r="F27" s="67">
        <v>126.2</v>
      </c>
    </row>
    <row r="28" spans="1:6" s="67" customFormat="1">
      <c r="A28" s="67" t="s">
        <v>27</v>
      </c>
      <c r="B28" s="67" t="s">
        <v>641</v>
      </c>
      <c r="C28" s="67">
        <v>2018</v>
      </c>
      <c r="D28" s="67" t="s">
        <v>99</v>
      </c>
      <c r="E28" s="67" t="s">
        <v>880</v>
      </c>
      <c r="F28" s="67">
        <v>78.5</v>
      </c>
    </row>
    <row r="29" spans="1:6" s="67" customFormat="1">
      <c r="A29" s="67" t="s">
        <v>30</v>
      </c>
      <c r="B29" s="67" t="s">
        <v>679</v>
      </c>
      <c r="C29" s="67">
        <v>2018</v>
      </c>
      <c r="D29" s="67" t="s">
        <v>99</v>
      </c>
      <c r="E29" s="67" t="s">
        <v>880</v>
      </c>
      <c r="F29" s="67">
        <v>104.45</v>
      </c>
    </row>
    <row r="30" spans="1:6" s="67" customFormat="1">
      <c r="A30" s="67" t="s">
        <v>33</v>
      </c>
      <c r="B30" s="67" t="s">
        <v>708</v>
      </c>
      <c r="C30" s="67">
        <v>2018</v>
      </c>
      <c r="D30" s="67" t="s">
        <v>99</v>
      </c>
      <c r="E30" s="67" t="s">
        <v>880</v>
      </c>
      <c r="F30" s="67">
        <v>159.93</v>
      </c>
    </row>
    <row r="31" spans="1:6" s="67" customFormat="1">
      <c r="A31" s="67" t="s">
        <v>31</v>
      </c>
      <c r="B31" s="67" t="s">
        <v>719</v>
      </c>
      <c r="C31" s="67">
        <v>2018</v>
      </c>
      <c r="D31" s="67" t="s">
        <v>877</v>
      </c>
      <c r="E31" s="67" t="s">
        <v>878</v>
      </c>
      <c r="F31" s="67">
        <v>142.65</v>
      </c>
    </row>
    <row r="32" spans="1:6" s="67" customFormat="1">
      <c r="A32" s="67" t="s">
        <v>744</v>
      </c>
      <c r="B32" s="67" t="s">
        <v>746</v>
      </c>
      <c r="C32" s="67">
        <v>2018</v>
      </c>
      <c r="D32" s="67" t="s">
        <v>99</v>
      </c>
      <c r="E32" s="67" t="s">
        <v>880</v>
      </c>
      <c r="F32" s="67">
        <v>77.239999999999995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877</v>
      </c>
      <c r="E33" s="67" t="s">
        <v>878</v>
      </c>
      <c r="F33" s="67">
        <v>180.18</v>
      </c>
    </row>
    <row r="34" spans="1:6" s="67" customFormat="1">
      <c r="A34" s="67" t="s">
        <v>61</v>
      </c>
      <c r="B34" s="67" t="s">
        <v>778</v>
      </c>
      <c r="C34" s="67">
        <v>2018</v>
      </c>
      <c r="D34" s="67" t="s">
        <v>877</v>
      </c>
      <c r="E34" s="67" t="s">
        <v>878</v>
      </c>
      <c r="F34" s="67">
        <v>57.27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877</v>
      </c>
      <c r="E35" s="67" t="s">
        <v>878</v>
      </c>
      <c r="F35" s="67">
        <v>147.19999999999999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99</v>
      </c>
      <c r="E36" s="67" t="s">
        <v>879</v>
      </c>
      <c r="F36" s="67">
        <v>89.157044367044406</v>
      </c>
    </row>
    <row r="37" spans="1:6" s="67" customFormat="1">
      <c r="A37" s="67" t="s">
        <v>42</v>
      </c>
      <c r="B37" s="67" t="s">
        <v>826</v>
      </c>
      <c r="C37" s="67">
        <v>2018</v>
      </c>
      <c r="D37" s="67" t="s">
        <v>99</v>
      </c>
      <c r="E37" s="67" t="s">
        <v>880</v>
      </c>
      <c r="F37" s="67">
        <v>89.4</v>
      </c>
    </row>
  </sheetData>
  <hyperlinks>
    <hyperlink ref="D3" r:id="rId1" xr:uid="{E2A393A3-6267-415E-9237-EAECABC4DAE4}"/>
    <hyperlink ref="D5" r:id="rId2" xr:uid="{DF732BC2-AC29-487D-B7CE-0DCD953B50FF}"/>
    <hyperlink ref="D9" r:id="rId3" xr:uid="{12C3F1DA-1BE1-40E9-99DB-760C6E9793D9}"/>
    <hyperlink ref="D10" r:id="rId4" xr:uid="{BE75A82A-8428-461F-A779-AB9F1F86CD1C}"/>
    <hyperlink ref="D12" r:id="rId5" xr:uid="{F491E141-C42A-4E1F-8B10-B227D120461B}"/>
    <hyperlink ref="D19" r:id="rId6" xr:uid="{B97B9705-3B62-4C6F-9681-81C33070FB68}"/>
    <hyperlink ref="D26" r:id="rId7" xr:uid="{B24D27BF-706F-4474-BF46-83EC47AA3F90}"/>
    <hyperlink ref="D22" r:id="rId8" xr:uid="{0E423AA9-74CD-4B0E-8FD5-A740A2082F02}"/>
    <hyperlink ref="D25" r:id="rId9" xr:uid="{ACA95328-E82E-48C3-8387-848E478CA481}"/>
    <hyperlink ref="D7" r:id="rId10" xr:uid="{96E566BB-A6F2-4FE3-A556-BD15E563F566}"/>
    <hyperlink ref="D8" r:id="rId11" xr:uid="{473E13AA-5F6B-4039-8EA8-AED34CE8D4FE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05819-4E85-431B-B2C2-4253EDB8012D}">
  <dimension ref="A1:G37"/>
  <sheetViews>
    <sheetView tabSelected="1" workbookViewId="0">
      <selection activeCell="G3" sqref="G3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881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84" t="s">
        <v>99</v>
      </c>
      <c r="F3" s="76">
        <v>0.7429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877</v>
      </c>
      <c r="E4" s="67" t="s">
        <v>842</v>
      </c>
      <c r="F4" s="76">
        <v>0.15</v>
      </c>
    </row>
    <row r="5" spans="1:7" s="67" customFormat="1">
      <c r="A5" s="67" t="s">
        <v>203</v>
      </c>
      <c r="B5" s="67" t="s">
        <v>205</v>
      </c>
      <c r="C5" s="67">
        <v>2018</v>
      </c>
      <c r="D5" s="84" t="s">
        <v>99</v>
      </c>
      <c r="F5" s="76">
        <v>0.44290000000000002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877</v>
      </c>
      <c r="E6" s="67" t="s">
        <v>842</v>
      </c>
      <c r="F6" s="76">
        <v>0.70430000000000004</v>
      </c>
    </row>
    <row r="7" spans="1:7" s="67" customFormat="1">
      <c r="A7" s="67" t="s">
        <v>49</v>
      </c>
      <c r="B7" s="67" t="s">
        <v>229</v>
      </c>
      <c r="C7" s="67">
        <v>2017</v>
      </c>
      <c r="D7" s="80" t="s">
        <v>99</v>
      </c>
      <c r="F7" s="76">
        <v>0.16</v>
      </c>
    </row>
    <row r="8" spans="1:7" s="67" customFormat="1">
      <c r="A8" s="67" t="s">
        <v>19</v>
      </c>
      <c r="B8" s="67" t="s">
        <v>237</v>
      </c>
      <c r="C8" s="67">
        <v>2018</v>
      </c>
      <c r="D8" s="80" t="s">
        <v>99</v>
      </c>
      <c r="F8" s="76">
        <v>0.4</v>
      </c>
    </row>
    <row r="9" spans="1:7" s="67" customFormat="1">
      <c r="A9" s="67" t="s">
        <v>20</v>
      </c>
      <c r="B9" s="67" t="s">
        <v>254</v>
      </c>
      <c r="C9" s="67">
        <v>2017</v>
      </c>
      <c r="D9" s="84" t="s">
        <v>99</v>
      </c>
      <c r="F9" s="76">
        <v>0.82330000000000003</v>
      </c>
    </row>
    <row r="10" spans="1:7" s="67" customFormat="1">
      <c r="A10" s="67" t="s">
        <v>23</v>
      </c>
      <c r="B10" s="67" t="s">
        <v>265</v>
      </c>
      <c r="C10" s="67">
        <v>2018</v>
      </c>
      <c r="D10" s="84" t="s">
        <v>99</v>
      </c>
      <c r="F10" s="76">
        <v>0.64129999999999998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99</v>
      </c>
      <c r="E11" s="67" t="s">
        <v>101</v>
      </c>
      <c r="F11" s="76">
        <v>0.46823727082628303</v>
      </c>
    </row>
    <row r="12" spans="1:7" s="67" customFormat="1">
      <c r="A12" s="67" t="s">
        <v>41</v>
      </c>
      <c r="B12" s="67" t="s">
        <v>310</v>
      </c>
      <c r="C12" s="67">
        <v>2017</v>
      </c>
      <c r="D12" s="84" t="s">
        <v>99</v>
      </c>
      <c r="F12" s="76">
        <v>0.57269999999999999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99</v>
      </c>
      <c r="E13" s="67" t="s">
        <v>101</v>
      </c>
      <c r="F13" s="76">
        <v>0.46924338086490502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99</v>
      </c>
      <c r="E14" s="67" t="s">
        <v>101</v>
      </c>
      <c r="F14" s="76">
        <v>0.39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877</v>
      </c>
      <c r="E15" s="67" t="s">
        <v>842</v>
      </c>
      <c r="F15" s="76">
        <v>0.34450000000000003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877</v>
      </c>
      <c r="E16" s="67" t="s">
        <v>842</v>
      </c>
      <c r="F16" s="76">
        <v>0.39899999999999997</v>
      </c>
    </row>
    <row r="17" spans="1:6" s="67" customFormat="1">
      <c r="A17" s="67" t="s">
        <v>26</v>
      </c>
      <c r="B17" s="67" t="s">
        <v>441</v>
      </c>
      <c r="C17" s="67">
        <v>2017</v>
      </c>
      <c r="D17" s="67" t="s">
        <v>99</v>
      </c>
      <c r="E17" s="67" t="s">
        <v>845</v>
      </c>
      <c r="F17" s="76">
        <v>0.55069999999999997</v>
      </c>
    </row>
    <row r="18" spans="1:6" s="67" customFormat="1">
      <c r="A18" s="67" t="s">
        <v>18</v>
      </c>
      <c r="B18" s="67" t="s">
        <v>455</v>
      </c>
      <c r="C18" s="67">
        <v>2017</v>
      </c>
      <c r="D18" s="67" t="s">
        <v>99</v>
      </c>
      <c r="E18" s="67" t="s">
        <v>101</v>
      </c>
      <c r="F18" s="76">
        <v>0.17827100208864499</v>
      </c>
    </row>
    <row r="19" spans="1:6" s="67" customFormat="1">
      <c r="A19" s="67" t="s">
        <v>29</v>
      </c>
      <c r="B19" s="67" t="s">
        <v>533</v>
      </c>
      <c r="C19" s="67">
        <v>2018</v>
      </c>
      <c r="D19" s="84" t="s">
        <v>99</v>
      </c>
      <c r="F19" s="76">
        <v>0.65769999999999995</v>
      </c>
    </row>
    <row r="20" spans="1:6" s="67" customFormat="1">
      <c r="A20" s="67" t="s">
        <v>21</v>
      </c>
      <c r="B20" s="67" t="s">
        <v>552</v>
      </c>
      <c r="C20" s="67">
        <v>2018</v>
      </c>
      <c r="D20" s="67" t="s">
        <v>99</v>
      </c>
      <c r="E20" s="67" t="s">
        <v>101</v>
      </c>
      <c r="F20" s="76">
        <v>0.64803865192404297</v>
      </c>
    </row>
    <row r="21" spans="1:6" s="67" customFormat="1">
      <c r="A21" s="67" t="s">
        <v>22</v>
      </c>
      <c r="B21" s="67" t="s">
        <v>564</v>
      </c>
      <c r="C21" s="67">
        <v>2017</v>
      </c>
      <c r="D21" s="67" t="s">
        <v>877</v>
      </c>
      <c r="E21" s="67" t="s">
        <v>842</v>
      </c>
      <c r="F21" s="76">
        <v>0.34</v>
      </c>
    </row>
    <row r="22" spans="1:6" s="67" customFormat="1">
      <c r="A22" s="67" t="s">
        <v>52</v>
      </c>
      <c r="B22" s="67" t="s">
        <v>575</v>
      </c>
      <c r="C22" s="67">
        <v>2017</v>
      </c>
      <c r="D22" s="80" t="s">
        <v>99</v>
      </c>
      <c r="F22" s="76">
        <v>0.27900000000000003</v>
      </c>
    </row>
    <row r="23" spans="1:6" s="67" customFormat="1">
      <c r="A23" s="67" t="s">
        <v>24</v>
      </c>
      <c r="B23" s="67" t="s">
        <v>580</v>
      </c>
      <c r="C23" s="67">
        <v>2017</v>
      </c>
      <c r="D23" s="67" t="s">
        <v>99</v>
      </c>
      <c r="E23" s="67" t="s">
        <v>845</v>
      </c>
      <c r="F23" s="76">
        <v>0.42</v>
      </c>
    </row>
    <row r="24" spans="1:6" s="67" customFormat="1">
      <c r="A24" s="67" t="s">
        <v>25</v>
      </c>
      <c r="B24" s="67" t="s">
        <v>597</v>
      </c>
      <c r="C24" s="67">
        <v>2017</v>
      </c>
      <c r="D24" s="67" t="s">
        <v>99</v>
      </c>
      <c r="E24" s="67" t="s">
        <v>101</v>
      </c>
      <c r="F24" s="76">
        <v>0.15509999999999999</v>
      </c>
    </row>
    <row r="25" spans="1:6" s="67" customFormat="1">
      <c r="A25" s="67" t="s">
        <v>56</v>
      </c>
      <c r="B25" s="67" t="s">
        <v>610</v>
      </c>
      <c r="C25" s="67">
        <v>2018</v>
      </c>
      <c r="D25" s="80" t="s">
        <v>99</v>
      </c>
      <c r="F25" s="76">
        <v>0.65</v>
      </c>
    </row>
    <row r="26" spans="1:6" s="67" customFormat="1">
      <c r="A26" s="67" t="s">
        <v>32</v>
      </c>
      <c r="B26" s="67" t="s">
        <v>612</v>
      </c>
      <c r="C26" s="67">
        <v>2018</v>
      </c>
      <c r="D26" s="84" t="s">
        <v>99</v>
      </c>
      <c r="F26" s="76">
        <v>0.52539999999999998</v>
      </c>
    </row>
    <row r="27" spans="1:6" s="67" customFormat="1">
      <c r="A27" s="67" t="s">
        <v>28</v>
      </c>
      <c r="B27" s="67" t="s">
        <v>615</v>
      </c>
      <c r="C27" s="67">
        <v>2017</v>
      </c>
      <c r="D27" s="67" t="s">
        <v>877</v>
      </c>
      <c r="E27" s="67" t="s">
        <v>842</v>
      </c>
      <c r="F27" s="76">
        <v>0.60049999999999992</v>
      </c>
    </row>
    <row r="28" spans="1:6" s="67" customFormat="1">
      <c r="A28" s="67" t="s">
        <v>27</v>
      </c>
      <c r="B28" s="67" t="s">
        <v>641</v>
      </c>
      <c r="C28" s="67">
        <v>2017</v>
      </c>
      <c r="D28" s="67" t="s">
        <v>99</v>
      </c>
      <c r="E28" s="67" t="s">
        <v>845</v>
      </c>
      <c r="F28" s="76">
        <v>0.2177</v>
      </c>
    </row>
    <row r="29" spans="1:6" s="67" customFormat="1">
      <c r="A29" s="67" t="s">
        <v>30</v>
      </c>
      <c r="B29" s="67" t="s">
        <v>679</v>
      </c>
      <c r="C29" s="67">
        <v>2017</v>
      </c>
      <c r="D29" s="67" t="s">
        <v>99</v>
      </c>
      <c r="E29" s="67" t="s">
        <v>845</v>
      </c>
      <c r="F29" s="76">
        <v>0.46</v>
      </c>
    </row>
    <row r="30" spans="1:6" s="67" customFormat="1">
      <c r="A30" s="67" t="s">
        <v>33</v>
      </c>
      <c r="B30" s="67" t="s">
        <v>708</v>
      </c>
      <c r="C30" s="67">
        <v>2017</v>
      </c>
      <c r="D30" s="67" t="s">
        <v>99</v>
      </c>
      <c r="E30" s="67" t="s">
        <v>845</v>
      </c>
      <c r="F30" s="76">
        <v>0.56169999999999998</v>
      </c>
    </row>
    <row r="31" spans="1:6" s="67" customFormat="1">
      <c r="A31" s="67" t="s">
        <v>31</v>
      </c>
      <c r="B31" s="67" t="s">
        <v>719</v>
      </c>
      <c r="C31" s="67">
        <v>2017</v>
      </c>
      <c r="D31" s="67" t="s">
        <v>877</v>
      </c>
      <c r="E31" s="67" t="s">
        <v>842</v>
      </c>
      <c r="F31" s="76">
        <v>0.34110000000000001</v>
      </c>
    </row>
    <row r="32" spans="1:6" s="67" customFormat="1">
      <c r="A32" s="67" t="s">
        <v>744</v>
      </c>
      <c r="B32" s="67" t="s">
        <v>746</v>
      </c>
      <c r="C32" s="67">
        <v>2017</v>
      </c>
      <c r="D32" s="67" t="s">
        <v>99</v>
      </c>
      <c r="E32" s="67" t="s">
        <v>845</v>
      </c>
      <c r="F32" s="76">
        <v>0.25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877</v>
      </c>
      <c r="E33" s="67" t="s">
        <v>842</v>
      </c>
      <c r="F33" s="76">
        <v>0.56820000000000004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877</v>
      </c>
      <c r="E34" s="67" t="s">
        <v>842</v>
      </c>
      <c r="F34" s="76">
        <v>0.23710000000000001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877</v>
      </c>
      <c r="E35" s="67" t="s">
        <v>842</v>
      </c>
      <c r="F35" s="76">
        <v>0.7034999999999999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99</v>
      </c>
      <c r="E36" s="67" t="s">
        <v>101</v>
      </c>
      <c r="F36" s="76">
        <v>0.14299997095001199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99</v>
      </c>
      <c r="E37" s="67" t="s">
        <v>845</v>
      </c>
      <c r="F37" s="76">
        <v>0.27060000000000001</v>
      </c>
    </row>
  </sheetData>
  <hyperlinks>
    <hyperlink ref="D3" r:id="rId1" xr:uid="{F2ABA02D-F5B6-48E6-B1CA-150B6BA89DB0}"/>
    <hyperlink ref="D5" r:id="rId2" xr:uid="{D73E333A-423B-415F-A9CD-53BDECE7A154}"/>
    <hyperlink ref="D9" r:id="rId3" xr:uid="{D2968274-70FC-440D-B36B-99CCE6BCFFFF}"/>
    <hyperlink ref="D10" r:id="rId4" xr:uid="{4D21CA72-67F3-4CC0-BD72-FDE813E3726C}"/>
    <hyperlink ref="D12" r:id="rId5" xr:uid="{6AD222DE-1CED-48C0-B46E-7EE5012A941D}"/>
    <hyperlink ref="D19" r:id="rId6" xr:uid="{EE26A570-4E52-4F55-BAE1-FC5B11989D60}"/>
    <hyperlink ref="D26" r:id="rId7" xr:uid="{280D0A71-6FF4-4DC5-8EAE-CACE33671BF0}"/>
    <hyperlink ref="D22" r:id="rId8" xr:uid="{66A1176D-26CC-4A92-8C19-1E28163FE340}"/>
    <hyperlink ref="D25" r:id="rId9" xr:uid="{1DC8B236-F7E1-4628-86E0-98FB62C392F3}"/>
    <hyperlink ref="D7" r:id="rId10" xr:uid="{5CE570E3-F3CA-4DE0-B86C-8E2653FCB3D1}"/>
    <hyperlink ref="D8" r:id="rId11" xr:uid="{346EC35D-A7FD-4E77-A6F2-BD5F8C06581E}"/>
  </hyperlinks>
  <pageMargins left="0.7" right="0.7" top="0.75" bottom="0.75" header="0.3" footer="0.3"/>
  <pageSetup orientation="portrait" r:id="rId1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30F5C-023A-497F-8B4D-2EA3F96D4DCE}">
  <dimension ref="A1:G37"/>
  <sheetViews>
    <sheetView workbookViewId="0">
      <selection activeCell="G4" sqref="G4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882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2020</v>
      </c>
      <c r="D3" s="84" t="s">
        <v>103</v>
      </c>
      <c r="F3" s="82">
        <v>59</v>
      </c>
    </row>
    <row r="4" spans="1:7" s="67" customFormat="1">
      <c r="A4" s="67" t="s">
        <v>10</v>
      </c>
      <c r="B4" s="67" t="s">
        <v>182</v>
      </c>
      <c r="C4" s="67">
        <v>2020</v>
      </c>
      <c r="D4" s="67" t="s">
        <v>852</v>
      </c>
      <c r="F4" s="67">
        <v>45</v>
      </c>
    </row>
    <row r="5" spans="1:7" s="67" customFormat="1">
      <c r="A5" s="67" t="s">
        <v>203</v>
      </c>
      <c r="B5" s="67" t="s">
        <v>205</v>
      </c>
      <c r="C5" s="67">
        <v>2020</v>
      </c>
      <c r="D5" s="84" t="s">
        <v>103</v>
      </c>
      <c r="F5" s="82">
        <v>51.7</v>
      </c>
    </row>
    <row r="6" spans="1:7" s="67" customFormat="1" ht="13.15" customHeight="1">
      <c r="A6" s="67" t="s">
        <v>17</v>
      </c>
      <c r="B6" s="67" t="s">
        <v>218</v>
      </c>
      <c r="C6" s="67">
        <v>2020</v>
      </c>
      <c r="D6" s="67" t="s">
        <v>852</v>
      </c>
      <c r="F6" s="67">
        <v>59.1</v>
      </c>
    </row>
    <row r="7" spans="1:7" s="67" customFormat="1">
      <c r="A7" s="67" t="s">
        <v>49</v>
      </c>
      <c r="B7" s="67" t="s">
        <v>229</v>
      </c>
      <c r="C7" s="67">
        <v>2020</v>
      </c>
      <c r="D7" s="80" t="s">
        <v>103</v>
      </c>
      <c r="F7" s="67">
        <v>51.4</v>
      </c>
    </row>
    <row r="8" spans="1:7" s="67" customFormat="1">
      <c r="A8" s="67" t="s">
        <v>19</v>
      </c>
      <c r="B8" s="67" t="s">
        <v>237</v>
      </c>
      <c r="C8" s="67">
        <v>2020</v>
      </c>
      <c r="D8" s="80" t="s">
        <v>103</v>
      </c>
      <c r="F8" s="67">
        <v>53.8</v>
      </c>
    </row>
    <row r="9" spans="1:7" s="67" customFormat="1">
      <c r="A9" s="67" t="s">
        <v>20</v>
      </c>
      <c r="B9" s="67" t="s">
        <v>254</v>
      </c>
      <c r="C9" s="67">
        <v>2020</v>
      </c>
      <c r="D9" s="84" t="s">
        <v>103</v>
      </c>
      <c r="F9" s="82">
        <v>72.599999999999994</v>
      </c>
    </row>
    <row r="10" spans="1:7" s="67" customFormat="1">
      <c r="A10" s="67" t="s">
        <v>23</v>
      </c>
      <c r="B10" s="67" t="s">
        <v>265</v>
      </c>
      <c r="C10" s="67">
        <v>2020</v>
      </c>
      <c r="D10" s="84" t="s">
        <v>103</v>
      </c>
      <c r="F10" s="82">
        <v>70.099999999999994</v>
      </c>
    </row>
    <row r="11" spans="1:7" s="67" customFormat="1">
      <c r="A11" s="67" t="s">
        <v>8</v>
      </c>
      <c r="B11" s="67" t="s">
        <v>296</v>
      </c>
      <c r="C11" s="67">
        <v>2020</v>
      </c>
      <c r="D11" s="67" t="s">
        <v>103</v>
      </c>
      <c r="E11" s="67" t="s">
        <v>883</v>
      </c>
      <c r="F11" s="67">
        <v>60.7</v>
      </c>
    </row>
    <row r="12" spans="1:7" s="67" customFormat="1">
      <c r="A12" s="67" t="s">
        <v>41</v>
      </c>
      <c r="B12" s="67" t="s">
        <v>310</v>
      </c>
      <c r="C12" s="67">
        <v>2020</v>
      </c>
      <c r="D12" s="84" t="s">
        <v>103</v>
      </c>
      <c r="F12" s="82">
        <v>57.7</v>
      </c>
    </row>
    <row r="13" spans="1:7" s="67" customFormat="1">
      <c r="A13" s="67" t="s">
        <v>12</v>
      </c>
      <c r="B13" s="67" t="s">
        <v>312</v>
      </c>
      <c r="C13" s="67">
        <v>2020</v>
      </c>
      <c r="D13" s="67" t="s">
        <v>103</v>
      </c>
      <c r="E13" s="67" t="s">
        <v>883</v>
      </c>
      <c r="F13" s="67">
        <v>60.1</v>
      </c>
    </row>
    <row r="14" spans="1:7" s="67" customFormat="1">
      <c r="A14" s="67" t="s">
        <v>15</v>
      </c>
      <c r="B14" s="67" t="s">
        <v>366</v>
      </c>
      <c r="C14" s="67">
        <v>2020</v>
      </c>
      <c r="D14" s="67" t="s">
        <v>103</v>
      </c>
      <c r="E14" s="67" t="s">
        <v>883</v>
      </c>
      <c r="F14" s="67" t="s">
        <v>884</v>
      </c>
    </row>
    <row r="15" spans="1:7" s="67" customFormat="1">
      <c r="A15" s="67" t="s">
        <v>13</v>
      </c>
      <c r="B15" s="67" t="s">
        <v>419</v>
      </c>
      <c r="C15" s="67">
        <v>2020</v>
      </c>
      <c r="D15" s="67" t="s">
        <v>852</v>
      </c>
      <c r="F15" s="67">
        <v>71</v>
      </c>
    </row>
    <row r="16" spans="1:7" s="67" customFormat="1">
      <c r="A16" s="67" t="s">
        <v>16</v>
      </c>
      <c r="B16" s="67" t="s">
        <v>421</v>
      </c>
      <c r="C16" s="67">
        <v>2020</v>
      </c>
      <c r="D16" s="67" t="s">
        <v>852</v>
      </c>
      <c r="F16" s="67">
        <v>69.599999999999994</v>
      </c>
    </row>
    <row r="17" spans="1:6" s="67" customFormat="1">
      <c r="A17" s="67" t="s">
        <v>26</v>
      </c>
      <c r="B17" s="67" t="s">
        <v>441</v>
      </c>
      <c r="C17" s="67">
        <v>2020</v>
      </c>
      <c r="D17" s="67" t="s">
        <v>103</v>
      </c>
      <c r="F17" s="67">
        <v>69.7</v>
      </c>
    </row>
    <row r="18" spans="1:6" s="67" customFormat="1">
      <c r="A18" s="67" t="s">
        <v>18</v>
      </c>
      <c r="B18" s="67" t="s">
        <v>455</v>
      </c>
      <c r="C18" s="67">
        <v>2020</v>
      </c>
      <c r="D18" s="67" t="s">
        <v>103</v>
      </c>
      <c r="E18" s="67" t="s">
        <v>883</v>
      </c>
      <c r="F18" s="67">
        <v>73.2</v>
      </c>
    </row>
    <row r="19" spans="1:6" s="67" customFormat="1">
      <c r="A19" s="67" t="s">
        <v>29</v>
      </c>
      <c r="B19" s="67" t="s">
        <v>533</v>
      </c>
      <c r="C19" s="67">
        <v>2020</v>
      </c>
      <c r="D19" s="84" t="s">
        <v>103</v>
      </c>
      <c r="F19" s="67">
        <v>72.400000000000006</v>
      </c>
    </row>
    <row r="20" spans="1:6" s="67" customFormat="1">
      <c r="A20" s="67" t="s">
        <v>21</v>
      </c>
      <c r="B20" s="67" t="s">
        <v>552</v>
      </c>
      <c r="C20" s="67">
        <v>2020</v>
      </c>
      <c r="D20" s="67" t="s">
        <v>103</v>
      </c>
      <c r="E20" s="67" t="s">
        <v>883</v>
      </c>
      <c r="F20" s="67">
        <v>73.400000000000006</v>
      </c>
    </row>
    <row r="21" spans="1:6" s="67" customFormat="1">
      <c r="A21" s="67" t="s">
        <v>22</v>
      </c>
      <c r="B21" s="67" t="s">
        <v>564</v>
      </c>
      <c r="C21" s="67">
        <v>2020</v>
      </c>
      <c r="D21" s="67" t="s">
        <v>852</v>
      </c>
      <c r="F21" s="67">
        <v>63.2</v>
      </c>
    </row>
    <row r="22" spans="1:6" s="67" customFormat="1">
      <c r="A22" s="67" t="s">
        <v>52</v>
      </c>
      <c r="B22" s="67" t="s">
        <v>575</v>
      </c>
      <c r="D22" s="80" t="s">
        <v>103</v>
      </c>
      <c r="F22" s="67">
        <v>54.4</v>
      </c>
    </row>
    <row r="23" spans="1:6" s="67" customFormat="1">
      <c r="A23" s="67" t="s">
        <v>24</v>
      </c>
      <c r="B23" s="67" t="s">
        <v>580</v>
      </c>
      <c r="C23" s="67">
        <v>2020</v>
      </c>
      <c r="D23" s="67" t="s">
        <v>103</v>
      </c>
      <c r="F23" s="67">
        <v>56.9</v>
      </c>
    </row>
    <row r="24" spans="1:6" s="67" customFormat="1">
      <c r="A24" s="67" t="s">
        <v>25</v>
      </c>
      <c r="B24" s="67" t="s">
        <v>597</v>
      </c>
      <c r="C24" s="67">
        <v>2020</v>
      </c>
      <c r="D24" s="67" t="s">
        <v>103</v>
      </c>
      <c r="E24" s="67" t="s">
        <v>883</v>
      </c>
      <c r="F24" s="67">
        <v>61</v>
      </c>
    </row>
    <row r="25" spans="1:6" s="67" customFormat="1">
      <c r="A25" s="67" t="s">
        <v>56</v>
      </c>
      <c r="B25" s="67" t="s">
        <v>610</v>
      </c>
      <c r="D25" s="80" t="s">
        <v>103</v>
      </c>
      <c r="F25" s="67">
        <v>66.599999999999994</v>
      </c>
    </row>
    <row r="26" spans="1:6" s="67" customFormat="1">
      <c r="A26" s="67" t="s">
        <v>32</v>
      </c>
      <c r="B26" s="67" t="s">
        <v>612</v>
      </c>
      <c r="C26" s="67">
        <v>2020</v>
      </c>
      <c r="D26" s="84" t="s">
        <v>103</v>
      </c>
      <c r="F26" s="67">
        <v>68.7</v>
      </c>
    </row>
    <row r="27" spans="1:6" s="67" customFormat="1">
      <c r="A27" s="67" t="s">
        <v>28</v>
      </c>
      <c r="B27" s="67" t="s">
        <v>615</v>
      </c>
      <c r="C27" s="67">
        <v>2020</v>
      </c>
      <c r="D27" s="67" t="s">
        <v>852</v>
      </c>
      <c r="F27" s="67">
        <v>62.8</v>
      </c>
    </row>
    <row r="28" spans="1:6" s="67" customFormat="1">
      <c r="A28" s="67" t="s">
        <v>27</v>
      </c>
      <c r="B28" s="67" t="s">
        <v>641</v>
      </c>
      <c r="C28" s="67">
        <v>2020</v>
      </c>
      <c r="D28" s="67" t="s">
        <v>103</v>
      </c>
      <c r="F28" s="67">
        <v>76.5</v>
      </c>
    </row>
    <row r="29" spans="1:6" s="67" customFormat="1">
      <c r="A29" s="67" t="s">
        <v>30</v>
      </c>
      <c r="B29" s="67" t="s">
        <v>679</v>
      </c>
      <c r="C29" s="67">
        <v>2020</v>
      </c>
      <c r="D29" s="67" t="s">
        <v>103</v>
      </c>
      <c r="F29" s="67">
        <v>59.3</v>
      </c>
    </row>
    <row r="30" spans="1:6" s="67" customFormat="1">
      <c r="A30" s="67" t="s">
        <v>33</v>
      </c>
      <c r="B30" s="67" t="s">
        <v>708</v>
      </c>
      <c r="C30" s="67">
        <v>2020</v>
      </c>
      <c r="D30" s="67" t="s">
        <v>103</v>
      </c>
      <c r="F30" s="67">
        <v>67</v>
      </c>
    </row>
    <row r="31" spans="1:6" s="67" customFormat="1">
      <c r="A31" s="67" t="s">
        <v>31</v>
      </c>
      <c r="B31" s="67" t="s">
        <v>719</v>
      </c>
      <c r="C31" s="67">
        <v>2020</v>
      </c>
      <c r="D31" s="67" t="s">
        <v>852</v>
      </c>
      <c r="F31" s="67">
        <v>61.8</v>
      </c>
    </row>
    <row r="32" spans="1:6" s="67" customFormat="1">
      <c r="A32" s="67" t="s">
        <v>744</v>
      </c>
      <c r="B32" s="67" t="s">
        <v>746</v>
      </c>
      <c r="C32" s="67">
        <v>2020</v>
      </c>
      <c r="D32" s="67" t="s">
        <v>103</v>
      </c>
      <c r="F32" s="67">
        <v>54.5</v>
      </c>
    </row>
    <row r="33" spans="1:6" s="67" customFormat="1">
      <c r="A33" s="67" t="s">
        <v>34</v>
      </c>
      <c r="B33" s="67" t="s">
        <v>748</v>
      </c>
      <c r="C33" s="67">
        <v>2020</v>
      </c>
      <c r="D33" s="67" t="s">
        <v>852</v>
      </c>
      <c r="F33" s="67">
        <v>80.099999999999994</v>
      </c>
    </row>
    <row r="34" spans="1:6" s="67" customFormat="1">
      <c r="A34" s="67" t="s">
        <v>61</v>
      </c>
      <c r="B34" s="67" t="s">
        <v>778</v>
      </c>
      <c r="C34" s="67">
        <v>2020</v>
      </c>
      <c r="D34" s="67" t="s">
        <v>852</v>
      </c>
      <c r="F34" s="67">
        <v>60</v>
      </c>
    </row>
    <row r="35" spans="1:6" s="67" customFormat="1">
      <c r="A35" s="67" t="s">
        <v>805</v>
      </c>
      <c r="B35" s="67" t="s">
        <v>807</v>
      </c>
      <c r="C35" s="67">
        <v>2020</v>
      </c>
      <c r="D35" s="67" t="s">
        <v>852</v>
      </c>
      <c r="F35" s="67">
        <v>69.8</v>
      </c>
    </row>
    <row r="36" spans="1:6" s="67" customFormat="1">
      <c r="A36" s="67" t="s">
        <v>39</v>
      </c>
      <c r="B36" s="67" t="s">
        <v>824</v>
      </c>
      <c r="C36" s="67">
        <v>2020</v>
      </c>
      <c r="D36" s="67" t="s">
        <v>103</v>
      </c>
      <c r="E36" s="67" t="s">
        <v>883</v>
      </c>
      <c r="F36" s="67">
        <v>66.900000000000006</v>
      </c>
    </row>
    <row r="37" spans="1:6" s="67" customFormat="1">
      <c r="A37" s="67" t="s">
        <v>42</v>
      </c>
      <c r="B37" s="67" t="s">
        <v>826</v>
      </c>
      <c r="C37" s="67">
        <v>2020</v>
      </c>
      <c r="D37" s="67" t="s">
        <v>103</v>
      </c>
      <c r="F37" s="67">
        <v>54.5</v>
      </c>
    </row>
  </sheetData>
  <hyperlinks>
    <hyperlink ref="D3" r:id="rId1" xr:uid="{D345313D-C654-4838-83FF-4987AB00A433}"/>
    <hyperlink ref="D5" r:id="rId2" xr:uid="{64534232-5A3D-4410-BD0F-389E23B96EDC}"/>
    <hyperlink ref="D9" r:id="rId3" xr:uid="{6A384D70-1106-4514-AFC3-3ADA600B6B07}"/>
    <hyperlink ref="D10" r:id="rId4" xr:uid="{6576D42B-8FA9-4D10-8AE3-5A6B4D152CFE}"/>
    <hyperlink ref="D12" r:id="rId5" xr:uid="{614FFEB6-8A23-40C6-828E-F2C5A7D7BDD6}"/>
    <hyperlink ref="D19" r:id="rId6" xr:uid="{B722C8A9-A7AD-47DD-B42D-D2E80985BAD6}"/>
    <hyperlink ref="D26" r:id="rId7" xr:uid="{F5D847EF-8AA3-4E69-8188-4525C3CF6C63}"/>
    <hyperlink ref="D22" r:id="rId8" xr:uid="{798F69EC-363E-457A-BA72-9A142E8F1F6C}"/>
    <hyperlink ref="D25" r:id="rId9" xr:uid="{87AFA139-1308-4E6A-A1A2-A2F20841E9DE}"/>
    <hyperlink ref="D7" r:id="rId10" xr:uid="{7AF98229-D7B4-40DE-8D5E-8262B13F70BE}"/>
    <hyperlink ref="D8" r:id="rId11" xr:uid="{39E972C5-D652-49D2-8B9B-61A905174BDC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8902A-7B03-4AA8-A784-4FE2008C8B59}">
  <dimension ref="A1:G37"/>
  <sheetViews>
    <sheetView workbookViewId="0">
      <selection activeCell="G4" sqref="G4"/>
    </sheetView>
  </sheetViews>
  <sheetFormatPr defaultRowHeight="15"/>
  <cols>
    <col min="1" max="1" width="27.5703125" customWidth="1"/>
    <col min="2" max="2" width="13.5703125" customWidth="1"/>
    <col min="4" max="4" width="56.7109375" customWidth="1"/>
    <col min="5" max="5" width="20.140625" bestFit="1" customWidth="1"/>
    <col min="6" max="6" width="13.5703125" style="77" customWidth="1"/>
  </cols>
  <sheetData>
    <row r="1" spans="1:7">
      <c r="A1" s="15" t="s">
        <v>885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70" t="s">
        <v>94</v>
      </c>
      <c r="F3" s="76">
        <v>0.47899999999999998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0.5</v>
      </c>
    </row>
    <row r="5" spans="1:7" s="67" customFormat="1">
      <c r="A5" s="67" t="s">
        <v>203</v>
      </c>
      <c r="B5" s="67" t="s">
        <v>205</v>
      </c>
      <c r="C5" s="67">
        <v>2017</v>
      </c>
      <c r="D5" s="70" t="s">
        <v>94</v>
      </c>
      <c r="F5" s="76">
        <v>0.51200000000000001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0.7</v>
      </c>
    </row>
    <row r="7" spans="1:7" s="67" customFormat="1">
      <c r="A7" s="67" t="s">
        <v>49</v>
      </c>
      <c r="B7" s="67" t="s">
        <v>229</v>
      </c>
      <c r="C7" s="67">
        <v>2017</v>
      </c>
      <c r="D7" s="80" t="s">
        <v>94</v>
      </c>
      <c r="F7" s="76">
        <v>0.432</v>
      </c>
    </row>
    <row r="8" spans="1:7" s="67" customFormat="1">
      <c r="A8" s="67" t="s">
        <v>19</v>
      </c>
      <c r="B8" s="67" t="s">
        <v>237</v>
      </c>
      <c r="C8" s="67">
        <v>2017</v>
      </c>
      <c r="D8" s="80" t="s">
        <v>94</v>
      </c>
      <c r="F8" s="76">
        <v>0.217</v>
      </c>
    </row>
    <row r="9" spans="1:7" s="67" customFormat="1">
      <c r="A9" s="67" t="s">
        <v>20</v>
      </c>
      <c r="B9" s="67" t="s">
        <v>254</v>
      </c>
      <c r="C9" s="67">
        <v>2017</v>
      </c>
      <c r="D9" s="70" t="s">
        <v>94</v>
      </c>
      <c r="F9" s="76">
        <v>0.73799999999999999</v>
      </c>
    </row>
    <row r="10" spans="1:7" s="67" customFormat="1">
      <c r="A10" s="67" t="s">
        <v>23</v>
      </c>
      <c r="B10" s="67" t="s">
        <v>265</v>
      </c>
      <c r="C10" s="67">
        <v>2017</v>
      </c>
      <c r="D10" s="70" t="s">
        <v>94</v>
      </c>
      <c r="F10" s="76">
        <v>0.44900000000000001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886</v>
      </c>
      <c r="E11" s="67" t="s">
        <v>887</v>
      </c>
      <c r="F11" s="76">
        <v>0.14766596257686601</v>
      </c>
    </row>
    <row r="12" spans="1:7" s="67" customFormat="1">
      <c r="A12" s="67" t="s">
        <v>41</v>
      </c>
      <c r="B12" s="67" t="s">
        <v>310</v>
      </c>
      <c r="C12" s="67">
        <v>2017</v>
      </c>
      <c r="D12" s="70" t="s">
        <v>94</v>
      </c>
      <c r="F12" s="76">
        <v>0.50900000000000001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886</v>
      </c>
      <c r="E13" s="67" t="s">
        <v>887</v>
      </c>
      <c r="F13" s="76">
        <v>0.32071357965469299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886</v>
      </c>
      <c r="E14" s="67" t="s">
        <v>887</v>
      </c>
      <c r="F14" s="76">
        <v>0.42284166812896701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0.79900000000000004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0.48899999999999999</v>
      </c>
    </row>
    <row r="17" spans="1:6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888</v>
      </c>
      <c r="F17" s="76">
        <v>0.78300000000000003</v>
      </c>
    </row>
    <row r="18" spans="1:6" s="67" customFormat="1">
      <c r="A18" s="67" t="s">
        <v>18</v>
      </c>
      <c r="B18" s="67" t="s">
        <v>455</v>
      </c>
      <c r="C18" s="67">
        <v>2017</v>
      </c>
      <c r="D18" s="67" t="s">
        <v>886</v>
      </c>
      <c r="E18" s="67" t="s">
        <v>887</v>
      </c>
      <c r="F18" s="76">
        <v>0.55717951059341397</v>
      </c>
    </row>
    <row r="19" spans="1:6" s="67" customFormat="1">
      <c r="A19" s="67" t="s">
        <v>29</v>
      </c>
      <c r="B19" s="67" t="s">
        <v>533</v>
      </c>
      <c r="C19" s="67">
        <v>2017</v>
      </c>
      <c r="D19" s="70" t="s">
        <v>94</v>
      </c>
      <c r="F19" s="76">
        <v>0.35399999999999998</v>
      </c>
    </row>
    <row r="20" spans="1:6" s="67" customFormat="1">
      <c r="A20" s="67" t="s">
        <v>21</v>
      </c>
      <c r="B20" s="67" t="s">
        <v>552</v>
      </c>
      <c r="C20" s="67">
        <v>2017</v>
      </c>
      <c r="D20" s="67" t="s">
        <v>886</v>
      </c>
      <c r="E20" s="67" t="s">
        <v>887</v>
      </c>
      <c r="F20" s="76">
        <v>0.28410574793815602</v>
      </c>
    </row>
    <row r="21" spans="1:6" s="67" customFormat="1">
      <c r="A21" s="67" t="s">
        <v>22</v>
      </c>
      <c r="B21" s="67" t="s">
        <v>564</v>
      </c>
      <c r="C21" s="67">
        <v>2017</v>
      </c>
      <c r="D21" s="67" t="s">
        <v>852</v>
      </c>
      <c r="E21" s="67" t="s">
        <v>842</v>
      </c>
      <c r="F21" s="76">
        <v>0.45399999999999996</v>
      </c>
    </row>
    <row r="22" spans="1:6" s="67" customFormat="1">
      <c r="A22" s="67" t="s">
        <v>52</v>
      </c>
      <c r="B22" s="67" t="s">
        <v>575</v>
      </c>
      <c r="C22" s="67">
        <v>2017</v>
      </c>
      <c r="D22" s="80" t="s">
        <v>94</v>
      </c>
      <c r="F22" s="76">
        <v>0.309</v>
      </c>
    </row>
    <row r="23" spans="1:6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888</v>
      </c>
      <c r="F23" s="76">
        <v>0.39400000000000002</v>
      </c>
    </row>
    <row r="24" spans="1:6" s="67" customFormat="1">
      <c r="A24" s="67" t="s">
        <v>25</v>
      </c>
      <c r="B24" s="67" t="s">
        <v>597</v>
      </c>
      <c r="C24" s="67">
        <v>2017</v>
      </c>
      <c r="D24" s="67" t="s">
        <v>886</v>
      </c>
      <c r="E24" s="67" t="s">
        <v>887</v>
      </c>
      <c r="F24" s="76">
        <v>0.18049384653568201</v>
      </c>
    </row>
    <row r="25" spans="1:6" s="67" customFormat="1">
      <c r="A25" s="67" t="s">
        <v>56</v>
      </c>
      <c r="B25" s="67" t="s">
        <v>610</v>
      </c>
      <c r="C25" s="67">
        <v>2017</v>
      </c>
      <c r="D25" s="80" t="s">
        <v>94</v>
      </c>
      <c r="F25" s="76">
        <v>0.48599999999999999</v>
      </c>
    </row>
    <row r="26" spans="1:6" s="67" customFormat="1">
      <c r="A26" s="67" t="s">
        <v>32</v>
      </c>
      <c r="B26" s="67" t="s">
        <v>612</v>
      </c>
      <c r="C26" s="67">
        <v>2017</v>
      </c>
      <c r="D26" s="70" t="s">
        <v>94</v>
      </c>
      <c r="F26" s="76">
        <v>0.42199999999999999</v>
      </c>
    </row>
    <row r="27" spans="1:6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0.34499999999999997</v>
      </c>
    </row>
    <row r="28" spans="1:6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888</v>
      </c>
      <c r="F28" s="76">
        <v>0.36699999999999999</v>
      </c>
    </row>
    <row r="29" spans="1:6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888</v>
      </c>
      <c r="F29" s="76">
        <v>0.20399999999999999</v>
      </c>
    </row>
    <row r="30" spans="1:6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888</v>
      </c>
      <c r="F30" s="76">
        <v>0.67400000000000004</v>
      </c>
    </row>
    <row r="31" spans="1:6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0.73599999999999999</v>
      </c>
    </row>
    <row r="32" spans="1:6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888</v>
      </c>
      <c r="F32" s="76">
        <v>0.21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0.81599999999999995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0.59200000000000008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0.308</v>
      </c>
    </row>
    <row r="36" spans="1:6" s="67" customFormat="1">
      <c r="A36" s="67" t="s">
        <v>39</v>
      </c>
      <c r="B36" s="67" t="s">
        <v>824</v>
      </c>
      <c r="C36" s="67">
        <v>2017</v>
      </c>
      <c r="D36" s="67" t="s">
        <v>886</v>
      </c>
      <c r="E36" s="67" t="s">
        <v>887</v>
      </c>
      <c r="F36" s="76">
        <v>0.35830035805702198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888</v>
      </c>
      <c r="F37" s="76">
        <v>0.28199999999999997</v>
      </c>
    </row>
  </sheetData>
  <hyperlinks>
    <hyperlink ref="D3" r:id="rId1" xr:uid="{6B91F818-211C-4FD2-8BFD-CECBAEB4890E}"/>
    <hyperlink ref="D5" r:id="rId2" xr:uid="{573E9D58-7562-4337-807A-318027F6BD40}"/>
    <hyperlink ref="D9" r:id="rId3" xr:uid="{D3DD1E46-D5AD-4982-AE50-829ED60DCFCF}"/>
    <hyperlink ref="D10" r:id="rId4" xr:uid="{FBC8BEB3-2B85-4597-82A4-7D6B8A33C936}"/>
    <hyperlink ref="D12" r:id="rId5" xr:uid="{5D6614BA-6364-4D18-B801-0B5CFCB917CC}"/>
    <hyperlink ref="D19" r:id="rId6" xr:uid="{B940DA19-D5ED-4A72-BBBB-6CA58BDA37A1}"/>
    <hyperlink ref="D26" r:id="rId7" xr:uid="{620329F9-88D3-4DF8-BC42-22A570E420EF}"/>
    <hyperlink ref="D7" r:id="rId8" xr:uid="{F039ABC4-8511-44C1-8452-E8737A8A5A38}"/>
    <hyperlink ref="D8" r:id="rId9" xr:uid="{51965CE1-D9BE-400D-8AA8-F2248E2CE9AE}"/>
    <hyperlink ref="D22" r:id="rId10" xr:uid="{8B2895B2-95F8-48DD-83C3-B944C19E5F86}"/>
    <hyperlink ref="D25" r:id="rId11" xr:uid="{B8708515-CEF3-47D4-98E7-6EBF87A1A586}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0C9F1-820E-4283-9CD3-945F323AF898}">
  <dimension ref="A1:G37"/>
  <sheetViews>
    <sheetView workbookViewId="0">
      <selection activeCell="G3" sqref="G3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889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70" t="s">
        <v>94</v>
      </c>
      <c r="F3" s="76">
        <v>0.45400000000000001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0.64599999999999991</v>
      </c>
    </row>
    <row r="5" spans="1:7" s="67" customFormat="1">
      <c r="A5" s="67" t="s">
        <v>203</v>
      </c>
      <c r="B5" s="67" t="s">
        <v>205</v>
      </c>
      <c r="C5" s="67">
        <v>2017</v>
      </c>
      <c r="D5" s="80" t="s">
        <v>94</v>
      </c>
      <c r="F5" s="76">
        <v>0.51100000000000001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0.72799999999999998</v>
      </c>
    </row>
    <row r="7" spans="1:7" s="67" customFormat="1">
      <c r="A7" s="67" t="s">
        <v>49</v>
      </c>
      <c r="B7" s="67" t="s">
        <v>229</v>
      </c>
      <c r="C7" s="67">
        <v>2017</v>
      </c>
      <c r="D7" s="80" t="s">
        <v>94</v>
      </c>
      <c r="F7" s="76">
        <v>0.51300000000000001</v>
      </c>
    </row>
    <row r="8" spans="1:7" s="67" customFormat="1">
      <c r="A8" s="67" t="s">
        <v>19</v>
      </c>
      <c r="B8" s="67" t="s">
        <v>237</v>
      </c>
      <c r="C8" s="67">
        <v>2017</v>
      </c>
      <c r="D8" s="80" t="s">
        <v>94</v>
      </c>
      <c r="F8" s="76">
        <v>0.218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76">
        <v>0.77400000000000002</v>
      </c>
    </row>
    <row r="10" spans="1:7" s="67" customFormat="1">
      <c r="A10" s="67" t="s">
        <v>23</v>
      </c>
      <c r="B10" s="67" t="s">
        <v>265</v>
      </c>
      <c r="C10" s="67">
        <v>2017</v>
      </c>
      <c r="D10" s="80" t="s">
        <v>94</v>
      </c>
      <c r="F10" s="76">
        <v>0.48799999999999999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886</v>
      </c>
      <c r="E11" s="67" t="s">
        <v>890</v>
      </c>
      <c r="F11" s="76">
        <v>0.193169236183166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76">
        <v>0.59899999999999998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886</v>
      </c>
      <c r="E13" s="67" t="s">
        <v>890</v>
      </c>
      <c r="F13" s="76">
        <v>0.372177213430404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886</v>
      </c>
      <c r="E14" s="67" t="s">
        <v>890</v>
      </c>
      <c r="F14" s="76">
        <v>0.46290370821952798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0.83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0.46200000000000002</v>
      </c>
    </row>
    <row r="17" spans="1:6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891</v>
      </c>
      <c r="F17" s="76">
        <v>0.79200000000000004</v>
      </c>
    </row>
    <row r="18" spans="1:6" s="67" customFormat="1">
      <c r="A18" s="67" t="s">
        <v>18</v>
      </c>
      <c r="B18" s="67" t="s">
        <v>455</v>
      </c>
      <c r="C18" s="67">
        <v>2017</v>
      </c>
      <c r="D18" s="67" t="s">
        <v>886</v>
      </c>
      <c r="E18" s="67" t="s">
        <v>890</v>
      </c>
      <c r="F18" s="76">
        <v>0.65495795011520297</v>
      </c>
    </row>
    <row r="19" spans="1:6" s="67" customFormat="1">
      <c r="A19" s="67" t="s">
        <v>29</v>
      </c>
      <c r="B19" s="67" t="s">
        <v>533</v>
      </c>
      <c r="C19" s="67">
        <v>2017</v>
      </c>
      <c r="D19" s="80" t="s">
        <v>94</v>
      </c>
      <c r="F19" s="76">
        <v>0.38600000000000001</v>
      </c>
    </row>
    <row r="20" spans="1:6" s="67" customFormat="1">
      <c r="A20" s="67" t="s">
        <v>21</v>
      </c>
      <c r="B20" s="67" t="s">
        <v>552</v>
      </c>
      <c r="C20" s="67">
        <v>2017</v>
      </c>
      <c r="D20" s="67" t="s">
        <v>886</v>
      </c>
      <c r="E20" s="67" t="s">
        <v>890</v>
      </c>
      <c r="F20" s="76">
        <v>0.411397814750671</v>
      </c>
    </row>
    <row r="21" spans="1:6" s="67" customFormat="1">
      <c r="A21" s="67" t="s">
        <v>22</v>
      </c>
      <c r="B21" s="67" t="s">
        <v>564</v>
      </c>
      <c r="C21" s="67">
        <v>2017</v>
      </c>
      <c r="D21" s="67" t="s">
        <v>852</v>
      </c>
      <c r="E21" s="67" t="s">
        <v>842</v>
      </c>
      <c r="F21" s="76">
        <v>0.5</v>
      </c>
    </row>
    <row r="22" spans="1:6" s="67" customFormat="1">
      <c r="A22" s="67" t="s">
        <v>52</v>
      </c>
      <c r="B22" s="67" t="s">
        <v>575</v>
      </c>
      <c r="C22" s="67">
        <v>2017</v>
      </c>
      <c r="D22" s="80" t="s">
        <v>94</v>
      </c>
      <c r="F22" s="76">
        <v>0.374</v>
      </c>
    </row>
    <row r="23" spans="1:6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891</v>
      </c>
      <c r="F23" s="76">
        <v>0.51100000000000001</v>
      </c>
    </row>
    <row r="24" spans="1:6" s="67" customFormat="1">
      <c r="A24" s="67" t="s">
        <v>25</v>
      </c>
      <c r="B24" s="67" t="s">
        <v>597</v>
      </c>
      <c r="C24" s="67">
        <v>2017</v>
      </c>
      <c r="D24" s="67" t="s">
        <v>886</v>
      </c>
      <c r="E24" s="67" t="s">
        <v>890</v>
      </c>
      <c r="F24" s="76">
        <v>0.29029724001884399</v>
      </c>
    </row>
    <row r="25" spans="1:6" s="67" customFormat="1">
      <c r="A25" s="67" t="s">
        <v>56</v>
      </c>
      <c r="B25" s="67" t="s">
        <v>610</v>
      </c>
      <c r="C25" s="67">
        <v>2017</v>
      </c>
      <c r="D25" s="80" t="s">
        <v>94</v>
      </c>
      <c r="F25" s="76">
        <v>0.51200000000000001</v>
      </c>
    </row>
    <row r="26" spans="1:6" s="67" customFormat="1">
      <c r="A26" s="67" t="s">
        <v>32</v>
      </c>
      <c r="B26" s="67" t="s">
        <v>612</v>
      </c>
      <c r="C26" s="67">
        <v>2017</v>
      </c>
      <c r="D26" s="80" t="s">
        <v>94</v>
      </c>
      <c r="F26" s="76">
        <v>0.50600000000000001</v>
      </c>
    </row>
    <row r="27" spans="1:6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0.3</v>
      </c>
    </row>
    <row r="28" spans="1:6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891</v>
      </c>
      <c r="F28" s="76">
        <v>0.40600000000000003</v>
      </c>
    </row>
    <row r="29" spans="1:6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891</v>
      </c>
      <c r="F29" s="76">
        <v>0.25600000000000001</v>
      </c>
    </row>
    <row r="30" spans="1:6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891</v>
      </c>
      <c r="F30" s="76">
        <v>0.66700000000000004</v>
      </c>
    </row>
    <row r="31" spans="1:6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0.7390000000000001</v>
      </c>
    </row>
    <row r="32" spans="1:6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891</v>
      </c>
      <c r="F32" s="76">
        <v>0.23100000000000001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0.83700000000000008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0.66099999999999992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0.312</v>
      </c>
    </row>
    <row r="36" spans="1:6" s="67" customFormat="1">
      <c r="A36" s="67" t="s">
        <v>39</v>
      </c>
      <c r="B36" s="67" t="s">
        <v>824</v>
      </c>
      <c r="C36" s="67">
        <v>2017</v>
      </c>
      <c r="E36" s="67" t="s">
        <v>890</v>
      </c>
      <c r="F36" s="76">
        <v>0.43394216895103399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891</v>
      </c>
      <c r="F37" s="76">
        <v>0.33500000000000002</v>
      </c>
    </row>
  </sheetData>
  <hyperlinks>
    <hyperlink ref="D3" r:id="rId1" xr:uid="{E8F0F3B3-43DD-4415-856F-0F4093771550}"/>
    <hyperlink ref="D5" r:id="rId2" xr:uid="{333520A8-CE19-479D-8B99-A6BAB134EFEF}"/>
    <hyperlink ref="D9" r:id="rId3" xr:uid="{F8B28D65-02E5-40EC-B818-E81D9D9FC8D5}"/>
    <hyperlink ref="D10" r:id="rId4" xr:uid="{3F4C5220-908C-4570-A2AF-716607D2C859}"/>
    <hyperlink ref="D12" r:id="rId5" xr:uid="{59C08A9A-E003-4278-B3F6-D79BCDCBC81A}"/>
    <hyperlink ref="D19" r:id="rId6" xr:uid="{E776A817-B678-4DD6-B997-589E3128D951}"/>
    <hyperlink ref="D26" r:id="rId7" xr:uid="{D9B0F9B2-0A93-4F6D-9BA2-44CEBFA4F97C}"/>
    <hyperlink ref="D22" r:id="rId8" xr:uid="{D652EAB5-63D7-4724-A7BB-85C5C7320766}"/>
    <hyperlink ref="D25" r:id="rId9" xr:uid="{4031750E-A719-4DF4-9B62-C23D4D758FC6}"/>
    <hyperlink ref="D8" r:id="rId10" xr:uid="{A507AF83-605C-4987-94DE-5CC2B00F7B1A}"/>
    <hyperlink ref="D7" r:id="rId11" xr:uid="{D8B000D0-A51F-4957-AD96-A413165C3179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2EF03-73CC-4C91-9A9C-37E1D0682AEE}">
  <dimension ref="A1:G37"/>
  <sheetViews>
    <sheetView workbookViewId="0">
      <selection activeCell="I3" sqref="I3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892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80" t="s">
        <v>94</v>
      </c>
      <c r="F3" s="76">
        <v>0.502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0.35799999999999998</v>
      </c>
    </row>
    <row r="5" spans="1:7" s="67" customFormat="1">
      <c r="A5" s="67" t="s">
        <v>203</v>
      </c>
      <c r="B5" s="67" t="s">
        <v>205</v>
      </c>
      <c r="C5" s="67">
        <v>2017</v>
      </c>
      <c r="D5" s="80" t="s">
        <v>94</v>
      </c>
      <c r="F5" s="76">
        <v>0.51300000000000001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0.67500000000000004</v>
      </c>
    </row>
    <row r="7" spans="1:7" s="67" customFormat="1">
      <c r="A7" s="67" t="s">
        <v>49</v>
      </c>
      <c r="B7" s="67" t="s">
        <v>229</v>
      </c>
      <c r="D7" s="80" t="s">
        <v>94</v>
      </c>
      <c r="F7" s="76">
        <v>0.34499999999999997</v>
      </c>
      <c r="G7" s="67" t="s">
        <v>893</v>
      </c>
    </row>
    <row r="8" spans="1:7" s="67" customFormat="1">
      <c r="A8" s="67" t="s">
        <v>19</v>
      </c>
      <c r="B8" s="67" t="s">
        <v>237</v>
      </c>
      <c r="D8" s="80" t="s">
        <v>94</v>
      </c>
      <c r="F8" s="76">
        <v>0.215</v>
      </c>
      <c r="G8" s="67" t="s">
        <v>893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76">
        <v>0.70599999999999996</v>
      </c>
    </row>
    <row r="10" spans="1:7" s="67" customFormat="1">
      <c r="A10" s="67" t="s">
        <v>23</v>
      </c>
      <c r="B10" s="67" t="s">
        <v>265</v>
      </c>
      <c r="C10" s="67">
        <v>2017</v>
      </c>
      <c r="D10" s="80" t="s">
        <v>94</v>
      </c>
      <c r="F10" s="76">
        <v>0.41399999999999998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894</v>
      </c>
      <c r="E11" s="67" t="s">
        <v>895</v>
      </c>
      <c r="F11" s="76">
        <v>9.7843840718269307E-2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76">
        <v>0.42199999999999999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894</v>
      </c>
      <c r="E13" s="67" t="s">
        <v>895</v>
      </c>
      <c r="F13" s="76">
        <v>0.26994419097900302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894</v>
      </c>
      <c r="E14" s="67" t="s">
        <v>895</v>
      </c>
      <c r="F14" s="76">
        <v>0.38356670737266502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0.7659999999999999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0.51400000000000001</v>
      </c>
    </row>
    <row r="17" spans="1:7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896</v>
      </c>
      <c r="F17" s="76">
        <v>0.77500000000000002</v>
      </c>
    </row>
    <row r="18" spans="1:7" s="67" customFormat="1">
      <c r="A18" s="67" t="s">
        <v>18</v>
      </c>
      <c r="B18" s="67" t="s">
        <v>455</v>
      </c>
      <c r="C18" s="67">
        <v>2017</v>
      </c>
      <c r="D18" s="67" t="s">
        <v>894</v>
      </c>
      <c r="E18" s="67" t="s">
        <v>895</v>
      </c>
      <c r="F18" s="76">
        <v>0.46964803338050798</v>
      </c>
    </row>
    <row r="19" spans="1:7" s="67" customFormat="1">
      <c r="A19" s="67" t="s">
        <v>29</v>
      </c>
      <c r="B19" s="67" t="s">
        <v>533</v>
      </c>
      <c r="C19" s="67">
        <v>2017</v>
      </c>
      <c r="D19" s="80" t="s">
        <v>94</v>
      </c>
      <c r="F19" s="76">
        <v>0.32700000000000001</v>
      </c>
    </row>
    <row r="20" spans="1:7" s="67" customFormat="1">
      <c r="A20" s="67" t="s">
        <v>21</v>
      </c>
      <c r="B20" s="67" t="s">
        <v>552</v>
      </c>
      <c r="C20" s="67">
        <v>2017</v>
      </c>
      <c r="D20" s="67" t="s">
        <v>894</v>
      </c>
      <c r="E20" s="67" t="s">
        <v>895</v>
      </c>
      <c r="F20" s="76">
        <v>0.166610687971115</v>
      </c>
    </row>
    <row r="21" spans="1:7" s="67" customFormat="1">
      <c r="A21" s="67" t="s">
        <v>22</v>
      </c>
      <c r="B21" s="67" t="s">
        <v>564</v>
      </c>
      <c r="C21" s="67">
        <v>2017</v>
      </c>
      <c r="D21" s="67" t="s">
        <v>852</v>
      </c>
      <c r="E21" s="67" t="s">
        <v>842</v>
      </c>
      <c r="F21" s="76">
        <v>0.41600000000000004</v>
      </c>
    </row>
    <row r="22" spans="1:7" s="67" customFormat="1">
      <c r="A22" s="67" t="s">
        <v>52</v>
      </c>
      <c r="B22" s="67" t="s">
        <v>575</v>
      </c>
      <c r="C22" s="67">
        <v>2017</v>
      </c>
      <c r="D22" s="80" t="s">
        <v>94</v>
      </c>
      <c r="F22" s="76">
        <v>0.248</v>
      </c>
      <c r="G22" s="67" t="s">
        <v>897</v>
      </c>
    </row>
    <row r="23" spans="1:7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896</v>
      </c>
      <c r="F23" s="76">
        <v>0.27100000000000002</v>
      </c>
    </row>
    <row r="24" spans="1:7" s="67" customFormat="1">
      <c r="A24" s="67" t="s">
        <v>25</v>
      </c>
      <c r="B24" s="67" t="s">
        <v>597</v>
      </c>
      <c r="C24" s="67">
        <v>2017</v>
      </c>
      <c r="D24" s="67" t="s">
        <v>894</v>
      </c>
      <c r="E24" s="67" t="s">
        <v>895</v>
      </c>
      <c r="F24" s="76">
        <v>6.2824755907058702E-2</v>
      </c>
    </row>
    <row r="25" spans="1:7" s="67" customFormat="1">
      <c r="A25" s="67" t="s">
        <v>56</v>
      </c>
      <c r="B25" s="67" t="s">
        <v>610</v>
      </c>
      <c r="D25" s="80" t="s">
        <v>94</v>
      </c>
      <c r="F25" s="76">
        <v>0.46</v>
      </c>
      <c r="G25" s="67" t="s">
        <v>893</v>
      </c>
    </row>
    <row r="26" spans="1:7" s="67" customFormat="1">
      <c r="A26" s="67" t="s">
        <v>32</v>
      </c>
      <c r="B26" s="67" t="s">
        <v>612</v>
      </c>
      <c r="C26" s="67">
        <v>2017</v>
      </c>
      <c r="D26" s="80" t="s">
        <v>94</v>
      </c>
      <c r="F26" s="76">
        <v>0.34</v>
      </c>
    </row>
    <row r="27" spans="1:7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0.38900000000000001</v>
      </c>
    </row>
    <row r="28" spans="1:7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896</v>
      </c>
      <c r="F28" s="76">
        <v>0.33200000000000002</v>
      </c>
    </row>
    <row r="29" spans="1:7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896</v>
      </c>
      <c r="F29" s="76">
        <v>0.157</v>
      </c>
    </row>
    <row r="30" spans="1:7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896</v>
      </c>
      <c r="F30" s="76">
        <v>0.68100000000000005</v>
      </c>
    </row>
    <row r="31" spans="1:7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0.7340000000000001</v>
      </c>
    </row>
    <row r="32" spans="1:7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896</v>
      </c>
      <c r="F32" s="76">
        <v>0.19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0.79799999999999993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0.52700000000000002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0.30399999999999999</v>
      </c>
    </row>
    <row r="36" spans="1:6" s="67" customFormat="1">
      <c r="A36" s="67" t="s">
        <v>39</v>
      </c>
      <c r="B36" s="67" t="s">
        <v>824</v>
      </c>
      <c r="C36" s="67">
        <v>2017</v>
      </c>
      <c r="D36" s="67" t="s">
        <v>894</v>
      </c>
      <c r="E36" s="67" t="s">
        <v>895</v>
      </c>
      <c r="F36" s="76">
        <v>0.285691767930984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896</v>
      </c>
      <c r="F37" s="76">
        <v>0.23300000000000001</v>
      </c>
    </row>
  </sheetData>
  <hyperlinks>
    <hyperlink ref="D3" r:id="rId1" xr:uid="{A556FEFB-CBA5-465B-BDA8-12A648B6173D}"/>
    <hyperlink ref="D5" r:id="rId2" xr:uid="{8AC03952-4EF7-4783-A6CB-D4814AC56E42}"/>
    <hyperlink ref="D9" r:id="rId3" xr:uid="{5D53A5BB-C2E9-416D-A919-43926D50768D}"/>
    <hyperlink ref="D10" r:id="rId4" xr:uid="{83170BBA-48D7-437B-AEE8-91284FBC7130}"/>
    <hyperlink ref="D12" r:id="rId5" xr:uid="{4BFC5852-CE56-4384-BB0B-ED30F71ED54B}"/>
    <hyperlink ref="D19" r:id="rId6" xr:uid="{89A29109-7F59-46A8-960F-7CB29FCBBB30}"/>
    <hyperlink ref="D26" r:id="rId7" xr:uid="{9DD8E049-7BE9-4227-87FD-3FB5CF067994}"/>
    <hyperlink ref="D7" r:id="rId8" xr:uid="{2A61213C-7316-42BE-9C9B-65E97FD5BAC1}"/>
    <hyperlink ref="D8" r:id="rId9" xr:uid="{8126B206-9D56-4C55-B8FE-86CD2673C41F}"/>
    <hyperlink ref="D22" r:id="rId10" xr:uid="{4215D3D6-9C23-4A4B-B4B1-76734F89141D}"/>
    <hyperlink ref="D25" r:id="rId11" xr:uid="{845284E5-456B-4293-8D38-A8EAAF2DF76D}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3B7A0-674B-4E51-82C0-F8CFB2388C4C}">
  <dimension ref="A1:G37"/>
  <sheetViews>
    <sheetView workbookViewId="0">
      <selection activeCell="H14" sqref="H14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898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70" t="s">
        <v>94</v>
      </c>
      <c r="F3" s="76">
        <v>2.4E-2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0.21199999999999999</v>
      </c>
    </row>
    <row r="5" spans="1:7" s="67" customFormat="1">
      <c r="A5" s="67" t="s">
        <v>203</v>
      </c>
      <c r="B5" s="67" t="s">
        <v>205</v>
      </c>
      <c r="C5" s="67">
        <v>2017</v>
      </c>
      <c r="D5" s="80" t="s">
        <v>94</v>
      </c>
      <c r="F5" s="76">
        <v>7.0999999999999994E-2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4.8000000000000001E-2</v>
      </c>
    </row>
    <row r="7" spans="1:7" s="67" customFormat="1">
      <c r="A7" s="67" t="s">
        <v>49</v>
      </c>
      <c r="B7" s="67" t="s">
        <v>229</v>
      </c>
      <c r="F7" s="76" t="s">
        <v>899</v>
      </c>
      <c r="G7" s="67" t="s">
        <v>900</v>
      </c>
    </row>
    <row r="8" spans="1:7" s="67" customFormat="1">
      <c r="A8" s="67" t="s">
        <v>19</v>
      </c>
      <c r="B8" s="67" t="s">
        <v>237</v>
      </c>
      <c r="F8" s="76" t="s">
        <v>899</v>
      </c>
      <c r="G8" s="67" t="s">
        <v>900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76">
        <v>0.187</v>
      </c>
    </row>
    <row r="10" spans="1:7" s="67" customFormat="1">
      <c r="A10" s="67" t="s">
        <v>23</v>
      </c>
      <c r="B10" s="67" t="s">
        <v>265</v>
      </c>
      <c r="C10" s="67">
        <v>2017</v>
      </c>
      <c r="D10" s="80" t="s">
        <v>94</v>
      </c>
      <c r="F10" s="76">
        <v>4.7E-2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886</v>
      </c>
      <c r="E11" s="67" t="s">
        <v>901</v>
      </c>
      <c r="F11" s="76">
        <v>0.340531736612319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76">
        <v>2.9000000000000001E-2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886</v>
      </c>
      <c r="E13" s="67" t="s">
        <v>901</v>
      </c>
      <c r="F13" s="76">
        <v>1.7920162528753201E-2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886</v>
      </c>
      <c r="E14" s="67" t="s">
        <v>901</v>
      </c>
      <c r="F14" s="76">
        <v>0.38947781920433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0.02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3.1E-2</v>
      </c>
    </row>
    <row r="17" spans="1:7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888</v>
      </c>
      <c r="F17" s="76">
        <v>8.9999999999999993E-3</v>
      </c>
    </row>
    <row r="18" spans="1:7" s="67" customFormat="1">
      <c r="A18" s="67" t="s">
        <v>18</v>
      </c>
      <c r="B18" s="67" t="s">
        <v>455</v>
      </c>
      <c r="C18" s="67">
        <v>2017</v>
      </c>
      <c r="D18" s="67" t="s">
        <v>886</v>
      </c>
      <c r="E18" s="67" t="s">
        <v>901</v>
      </c>
      <c r="F18" s="76">
        <v>0.72931683063507002</v>
      </c>
    </row>
    <row r="19" spans="1:7" s="67" customFormat="1">
      <c r="A19" s="67" t="s">
        <v>29</v>
      </c>
      <c r="B19" s="67" t="s">
        <v>533</v>
      </c>
      <c r="C19" s="67">
        <v>2017</v>
      </c>
      <c r="D19" s="80" t="s">
        <v>94</v>
      </c>
      <c r="F19" s="76">
        <v>5.6000000000000001E-2</v>
      </c>
    </row>
    <row r="20" spans="1:7" s="67" customFormat="1">
      <c r="A20" s="67" t="s">
        <v>21</v>
      </c>
      <c r="B20" s="67" t="s">
        <v>552</v>
      </c>
      <c r="D20" s="67" t="s">
        <v>886</v>
      </c>
      <c r="E20" s="67" t="s">
        <v>901</v>
      </c>
      <c r="F20" s="76">
        <v>6.3921147957444104E-3</v>
      </c>
    </row>
    <row r="21" spans="1:7" s="67" customFormat="1">
      <c r="A21" s="67" t="s">
        <v>22</v>
      </c>
      <c r="B21" s="67" t="s">
        <v>564</v>
      </c>
      <c r="C21" s="67">
        <v>2014</v>
      </c>
      <c r="D21" s="67" t="s">
        <v>852</v>
      </c>
      <c r="E21" s="67" t="s">
        <v>842</v>
      </c>
      <c r="F21" s="76">
        <v>3.0000000000000001E-3</v>
      </c>
    </row>
    <row r="22" spans="1:7" s="67" customFormat="1">
      <c r="A22" s="67" t="s">
        <v>52</v>
      </c>
      <c r="B22" s="67" t="s">
        <v>575</v>
      </c>
      <c r="F22" s="76" t="s">
        <v>899</v>
      </c>
      <c r="G22" s="67" t="s">
        <v>900</v>
      </c>
    </row>
    <row r="23" spans="1:7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888</v>
      </c>
      <c r="F23" s="76">
        <v>5.6000000000000001E-2</v>
      </c>
    </row>
    <row r="24" spans="1:7" s="67" customFormat="1">
      <c r="A24" s="67" t="s">
        <v>25</v>
      </c>
      <c r="B24" s="67" t="s">
        <v>597</v>
      </c>
      <c r="C24" s="67">
        <v>2017</v>
      </c>
      <c r="D24" s="67" t="s">
        <v>886</v>
      </c>
      <c r="E24" s="67" t="s">
        <v>901</v>
      </c>
      <c r="F24" s="76">
        <v>6.8855576217174502E-2</v>
      </c>
    </row>
    <row r="25" spans="1:7" s="67" customFormat="1">
      <c r="A25" s="67" t="s">
        <v>56</v>
      </c>
      <c r="B25" s="67" t="s">
        <v>610</v>
      </c>
      <c r="F25" s="76" t="s">
        <v>899</v>
      </c>
      <c r="G25" s="67" t="s">
        <v>900</v>
      </c>
    </row>
    <row r="26" spans="1:7" s="67" customFormat="1">
      <c r="A26" s="67" t="s">
        <v>32</v>
      </c>
      <c r="B26" s="67" t="s">
        <v>612</v>
      </c>
      <c r="C26" s="67">
        <v>2017</v>
      </c>
      <c r="D26" s="80" t="s">
        <v>94</v>
      </c>
      <c r="F26" s="76">
        <v>2.5999999999999999E-2</v>
      </c>
    </row>
    <row r="27" spans="1:7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4.4999999999999998E-2</v>
      </c>
    </row>
    <row r="28" spans="1:7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888</v>
      </c>
      <c r="F28" s="76">
        <v>0.311</v>
      </c>
    </row>
    <row r="29" spans="1:7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888</v>
      </c>
      <c r="F29" s="76">
        <v>0.318</v>
      </c>
    </row>
    <row r="30" spans="1:7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888</v>
      </c>
      <c r="F30" s="76">
        <v>0.19</v>
      </c>
    </row>
    <row r="31" spans="1:7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2.4E-2</v>
      </c>
    </row>
    <row r="32" spans="1:7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888</v>
      </c>
      <c r="F32" s="76">
        <v>0.38500000000000001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8.3000000000000004E-2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0.50600000000000001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3.5000000000000003E-2</v>
      </c>
    </row>
    <row r="36" spans="1:6" s="67" customFormat="1">
      <c r="A36" s="67" t="s">
        <v>39</v>
      </c>
      <c r="B36" s="67" t="s">
        <v>824</v>
      </c>
      <c r="C36" s="67">
        <v>2017</v>
      </c>
      <c r="D36" s="67" t="s">
        <v>886</v>
      </c>
      <c r="E36" s="67" t="s">
        <v>901</v>
      </c>
      <c r="F36" s="76">
        <v>0.27842390537261902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888</v>
      </c>
      <c r="F37" s="76">
        <v>0.48599999999999999</v>
      </c>
    </row>
  </sheetData>
  <hyperlinks>
    <hyperlink ref="D3" r:id="rId1" xr:uid="{BA18212B-4614-4682-948C-879CB8E9283E}"/>
    <hyperlink ref="D5" r:id="rId2" xr:uid="{C36CF3F9-FC12-4E82-807D-B005C9E8F833}"/>
    <hyperlink ref="D9" r:id="rId3" xr:uid="{40071178-3917-435F-828E-B02B284CF86E}"/>
    <hyperlink ref="D10" r:id="rId4" xr:uid="{EE8E212D-73DB-4F38-B6CC-1BC506910556}"/>
    <hyperlink ref="D12" r:id="rId5" xr:uid="{625510AC-AAB3-4CF9-A07F-7CC7879FF4D4}"/>
    <hyperlink ref="D19" r:id="rId6" xr:uid="{AF870CA8-18FC-41EA-98F3-A2A3A79427A9}"/>
    <hyperlink ref="D26" r:id="rId7" xr:uid="{905BAD41-8C8C-49FE-91CB-1E25027AD278}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58C19-2426-4FBD-B608-86327BAADE75}">
  <dimension ref="A1:G37"/>
  <sheetViews>
    <sheetView workbookViewId="0">
      <selection activeCell="H3" sqref="H3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902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70" t="s">
        <v>94</v>
      </c>
      <c r="F3" s="76">
        <v>3.3000000000000002E-2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0.32500000000000001</v>
      </c>
    </row>
    <row r="5" spans="1:7" s="67" customFormat="1">
      <c r="A5" s="67" t="s">
        <v>203</v>
      </c>
      <c r="B5" s="67" t="s">
        <v>205</v>
      </c>
      <c r="C5" s="67">
        <v>2017</v>
      </c>
      <c r="D5" s="80" t="s">
        <v>94</v>
      </c>
      <c r="F5" s="76">
        <v>9.4E-2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5.2999999999999999E-2</v>
      </c>
    </row>
    <row r="7" spans="1:7" s="67" customFormat="1">
      <c r="A7" s="67" t="s">
        <v>49</v>
      </c>
      <c r="B7" s="67" t="s">
        <v>229</v>
      </c>
      <c r="F7" s="76" t="s">
        <v>899</v>
      </c>
      <c r="G7" s="67" t="s">
        <v>900</v>
      </c>
    </row>
    <row r="8" spans="1:7" s="67" customFormat="1">
      <c r="A8" s="67" t="s">
        <v>19</v>
      </c>
      <c r="B8" s="67" t="s">
        <v>237</v>
      </c>
      <c r="F8" s="76" t="s">
        <v>899</v>
      </c>
      <c r="G8" s="67" t="s">
        <v>900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76">
        <v>0.215</v>
      </c>
    </row>
    <row r="10" spans="1:7" s="67" customFormat="1">
      <c r="A10" s="67" t="s">
        <v>23</v>
      </c>
      <c r="B10" s="67" t="s">
        <v>265</v>
      </c>
      <c r="C10" s="67">
        <v>2017</v>
      </c>
      <c r="D10" s="80" t="s">
        <v>94</v>
      </c>
      <c r="F10" s="76">
        <v>5.8000000000000003E-2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886</v>
      </c>
      <c r="E11" s="67" t="s">
        <v>903</v>
      </c>
      <c r="F11" s="76">
        <v>0.37887674570083602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76">
        <v>3.5000000000000003E-2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886</v>
      </c>
      <c r="E13" s="67" t="s">
        <v>903</v>
      </c>
      <c r="F13" s="76">
        <v>3.0598917976021701E-2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886</v>
      </c>
      <c r="E14" s="67" t="s">
        <v>903</v>
      </c>
      <c r="F14" s="76">
        <v>0.44213926792144698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3.1E-2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3.5000000000000003E-2</v>
      </c>
    </row>
    <row r="17" spans="1:7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891</v>
      </c>
      <c r="F17" s="76">
        <v>8.9999999999999993E-3</v>
      </c>
    </row>
    <row r="18" spans="1:7" s="67" customFormat="1">
      <c r="A18" s="67" t="s">
        <v>18</v>
      </c>
      <c r="B18" s="67" t="s">
        <v>455</v>
      </c>
      <c r="C18" s="67">
        <v>2017</v>
      </c>
      <c r="D18" s="67" t="s">
        <v>886</v>
      </c>
      <c r="E18" s="67" t="s">
        <v>903</v>
      </c>
      <c r="F18" s="76">
        <v>0.76898986101150502</v>
      </c>
    </row>
    <row r="19" spans="1:7" s="67" customFormat="1">
      <c r="A19" s="67" t="s">
        <v>29</v>
      </c>
      <c r="B19" s="67" t="s">
        <v>533</v>
      </c>
      <c r="C19" s="67">
        <v>2017</v>
      </c>
      <c r="D19" s="80" t="s">
        <v>94</v>
      </c>
      <c r="F19" s="76">
        <v>7.0999999999999994E-2</v>
      </c>
    </row>
    <row r="20" spans="1:7" s="67" customFormat="1">
      <c r="A20" s="67" t="s">
        <v>21</v>
      </c>
      <c r="B20" s="67" t="s">
        <v>552</v>
      </c>
      <c r="C20" s="67">
        <v>2017</v>
      </c>
      <c r="D20" s="67" t="s">
        <v>886</v>
      </c>
      <c r="E20" s="67" t="s">
        <v>903</v>
      </c>
      <c r="F20" s="76">
        <v>1.0581450536847101E-2</v>
      </c>
    </row>
    <row r="21" spans="1:7" s="67" customFormat="1">
      <c r="A21" s="67" t="s">
        <v>22</v>
      </c>
      <c r="B21" s="67" t="s">
        <v>564</v>
      </c>
      <c r="C21" s="67">
        <v>2014</v>
      </c>
      <c r="D21" s="67" t="s">
        <v>852</v>
      </c>
      <c r="E21" s="67" t="s">
        <v>842</v>
      </c>
      <c r="F21" s="76">
        <v>4.0000000000000001E-3</v>
      </c>
    </row>
    <row r="22" spans="1:7" s="67" customFormat="1">
      <c r="A22" s="67" t="s">
        <v>52</v>
      </c>
      <c r="B22" s="67" t="s">
        <v>575</v>
      </c>
      <c r="F22" s="76" t="s">
        <v>899</v>
      </c>
      <c r="G22" s="67" t="s">
        <v>900</v>
      </c>
    </row>
    <row r="23" spans="1:7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891</v>
      </c>
      <c r="F23" s="76">
        <v>7.1999999999999995E-2</v>
      </c>
    </row>
    <row r="24" spans="1:7" s="67" customFormat="1">
      <c r="A24" s="67" t="s">
        <v>25</v>
      </c>
      <c r="B24" s="67" t="s">
        <v>597</v>
      </c>
      <c r="C24" s="67">
        <v>2017</v>
      </c>
      <c r="D24" s="67" t="s">
        <v>886</v>
      </c>
      <c r="E24" s="67" t="s">
        <v>903</v>
      </c>
      <c r="F24" s="76">
        <v>0.125701949000358</v>
      </c>
    </row>
    <row r="25" spans="1:7" s="67" customFormat="1">
      <c r="A25" s="67" t="s">
        <v>56</v>
      </c>
      <c r="B25" s="67" t="s">
        <v>610</v>
      </c>
      <c r="F25" s="76" t="s">
        <v>899</v>
      </c>
      <c r="G25" s="67" t="s">
        <v>900</v>
      </c>
    </row>
    <row r="26" spans="1:7" s="67" customFormat="1">
      <c r="A26" s="67" t="s">
        <v>32</v>
      </c>
      <c r="B26" s="67" t="s">
        <v>612</v>
      </c>
      <c r="C26" s="67">
        <v>2017</v>
      </c>
      <c r="D26" s="80" t="s">
        <v>94</v>
      </c>
      <c r="F26" s="76">
        <v>0.03</v>
      </c>
    </row>
    <row r="27" spans="1:7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4.7E-2</v>
      </c>
    </row>
    <row r="28" spans="1:7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891</v>
      </c>
      <c r="F28" s="76">
        <v>0.36899999999999999</v>
      </c>
    </row>
    <row r="29" spans="1:7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891</v>
      </c>
      <c r="F29" s="76">
        <v>0.34899999999999998</v>
      </c>
    </row>
    <row r="30" spans="1:7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891</v>
      </c>
      <c r="F30" s="76">
        <v>0.19400000000000001</v>
      </c>
    </row>
    <row r="31" spans="1:7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4.2000000000000003E-2</v>
      </c>
    </row>
    <row r="32" spans="1:7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891</v>
      </c>
      <c r="F32" s="76">
        <v>0.441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0.113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0.58599999999999997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3.4000000000000002E-2</v>
      </c>
    </row>
    <row r="36" spans="1:6" s="67" customFormat="1">
      <c r="A36" s="67" t="s">
        <v>39</v>
      </c>
      <c r="B36" s="67" t="s">
        <v>824</v>
      </c>
      <c r="C36" s="67">
        <v>2017</v>
      </c>
      <c r="D36" s="67" t="s">
        <v>886</v>
      </c>
      <c r="E36" s="67" t="s">
        <v>903</v>
      </c>
      <c r="F36" s="76">
        <v>0.299460589885711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891</v>
      </c>
      <c r="F37" s="76">
        <v>0.51200000000000001</v>
      </c>
    </row>
  </sheetData>
  <hyperlinks>
    <hyperlink ref="D3" r:id="rId1" xr:uid="{FD81A040-A9C5-4D43-876E-6ABA5076A3D9}"/>
    <hyperlink ref="D5" r:id="rId2" xr:uid="{FA288765-AAFA-4139-8913-CD6CE1EE0369}"/>
    <hyperlink ref="D9" r:id="rId3" xr:uid="{25657E40-8C3F-47A0-8A33-69C96A2EC50C}"/>
    <hyperlink ref="D10" r:id="rId4" xr:uid="{61FFEFBB-F3A8-4F5A-8178-D01E3580B0DD}"/>
    <hyperlink ref="D12" r:id="rId5" xr:uid="{77427577-75B6-4B12-911E-4C2E419FF824}"/>
    <hyperlink ref="D19" r:id="rId6" xr:uid="{99B0A09E-684B-46AF-8E64-AF8549B776CB}"/>
    <hyperlink ref="D26" r:id="rId7" xr:uid="{728C67F1-07FF-4825-A51B-AB1E8BDDFD78}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5EE3B9-45EE-4E06-A5EF-37D62390721E}">
  <dimension ref="A1:G37"/>
  <sheetViews>
    <sheetView workbookViewId="0">
      <selection activeCell="A3" sqref="A3:XFD37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904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70" t="s">
        <v>94</v>
      </c>
      <c r="F3" s="76">
        <v>1.6E-2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0.10300000000000001</v>
      </c>
    </row>
    <row r="5" spans="1:7" s="67" customFormat="1">
      <c r="A5" s="67" t="s">
        <v>203</v>
      </c>
      <c r="B5" s="67" t="s">
        <v>205</v>
      </c>
      <c r="C5" s="67">
        <v>2017</v>
      </c>
      <c r="D5" s="80" t="s">
        <v>94</v>
      </c>
      <c r="F5" s="76">
        <v>4.9000000000000002E-2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4.4000000000000004E-2</v>
      </c>
    </row>
    <row r="7" spans="1:7" s="67" customFormat="1">
      <c r="A7" s="67" t="s">
        <v>49</v>
      </c>
      <c r="B7" s="67" t="s">
        <v>229</v>
      </c>
      <c r="F7" s="76" t="s">
        <v>899</v>
      </c>
      <c r="G7" s="67" t="s">
        <v>900</v>
      </c>
    </row>
    <row r="8" spans="1:7" s="67" customFormat="1">
      <c r="A8" s="67" t="s">
        <v>19</v>
      </c>
      <c r="B8" s="67" t="s">
        <v>237</v>
      </c>
      <c r="F8" s="76" t="s">
        <v>899</v>
      </c>
      <c r="G8" s="67" t="s">
        <v>900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76">
        <v>0.161</v>
      </c>
    </row>
    <row r="10" spans="1:7" s="67" customFormat="1">
      <c r="A10" s="67" t="s">
        <v>23</v>
      </c>
      <c r="B10" s="67" t="s">
        <v>265</v>
      </c>
      <c r="C10" s="67">
        <v>2017</v>
      </c>
      <c r="D10" s="80" t="s">
        <v>94</v>
      </c>
      <c r="F10" s="76">
        <v>3.7999999999999999E-2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886</v>
      </c>
      <c r="E11" s="67" t="s">
        <v>905</v>
      </c>
      <c r="F11" s="76">
        <v>0.29854729771614003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76">
        <v>2.4E-2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886</v>
      </c>
      <c r="E13" s="67" t="s">
        <v>905</v>
      </c>
      <c r="F13" s="76">
        <v>5.4124407470226201E-3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886</v>
      </c>
      <c r="E14" s="67" t="s">
        <v>905</v>
      </c>
      <c r="F14" s="76">
        <v>0.33785104751586897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9.0000000000000011E-3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2.7000000000000003E-2</v>
      </c>
    </row>
    <row r="17" spans="1:7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896</v>
      </c>
      <c r="F17" s="76">
        <v>1.4E-2</v>
      </c>
    </row>
    <row r="18" spans="1:7" s="67" customFormat="1">
      <c r="A18" s="67" t="s">
        <v>18</v>
      </c>
      <c r="B18" s="67" t="s">
        <v>455</v>
      </c>
      <c r="C18" s="67">
        <v>2017</v>
      </c>
      <c r="D18" s="67" t="s">
        <v>886</v>
      </c>
      <c r="E18" s="67" t="s">
        <v>905</v>
      </c>
      <c r="F18" s="76">
        <v>0.69380140304565396</v>
      </c>
    </row>
    <row r="19" spans="1:7" s="67" customFormat="1">
      <c r="A19" s="67" t="s">
        <v>29</v>
      </c>
      <c r="B19" s="67" t="s">
        <v>533</v>
      </c>
      <c r="C19" s="67">
        <v>2017</v>
      </c>
      <c r="D19" s="80" t="s">
        <v>94</v>
      </c>
      <c r="F19" s="76">
        <v>4.2000000000000003E-2</v>
      </c>
    </row>
    <row r="20" spans="1:7" s="67" customFormat="1">
      <c r="A20" s="67" t="s">
        <v>21</v>
      </c>
      <c r="B20" s="67" t="s">
        <v>552</v>
      </c>
      <c r="C20" s="67">
        <v>2017</v>
      </c>
      <c r="D20" s="67" t="s">
        <v>886</v>
      </c>
      <c r="E20" s="67" t="s">
        <v>905</v>
      </c>
      <c r="F20" s="76">
        <v>2.5252117775380598E-3</v>
      </c>
    </row>
    <row r="21" spans="1:7" s="67" customFormat="1">
      <c r="A21" s="67" t="s">
        <v>22</v>
      </c>
      <c r="B21" s="67" t="s">
        <v>564</v>
      </c>
      <c r="C21" s="67">
        <v>2014</v>
      </c>
      <c r="D21" s="67" t="s">
        <v>852</v>
      </c>
      <c r="E21" s="67" t="s">
        <v>842</v>
      </c>
      <c r="F21" s="76">
        <v>3.0000000000000001E-3</v>
      </c>
    </row>
    <row r="22" spans="1:7" s="67" customFormat="1">
      <c r="A22" s="67" t="s">
        <v>52</v>
      </c>
      <c r="B22" s="67" t="s">
        <v>575</v>
      </c>
      <c r="F22" s="76" t="s">
        <v>899</v>
      </c>
      <c r="G22" s="67" t="s">
        <v>900</v>
      </c>
    </row>
    <row r="23" spans="1:7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896</v>
      </c>
      <c r="F23" s="76">
        <v>3.9E-2</v>
      </c>
    </row>
    <row r="24" spans="1:7" s="67" customFormat="1">
      <c r="A24" s="67" t="s">
        <v>25</v>
      </c>
      <c r="B24" s="67" t="s">
        <v>597</v>
      </c>
      <c r="C24" s="67">
        <v>2017</v>
      </c>
      <c r="D24" s="67" t="s">
        <v>886</v>
      </c>
      <c r="E24" s="67" t="s">
        <v>905</v>
      </c>
      <c r="F24" s="76">
        <v>7.9370699822902593E-3</v>
      </c>
    </row>
    <row r="25" spans="1:7" s="67" customFormat="1">
      <c r="A25" s="67" t="s">
        <v>56</v>
      </c>
      <c r="B25" s="67" t="s">
        <v>610</v>
      </c>
      <c r="F25" s="76" t="s">
        <v>899</v>
      </c>
      <c r="G25" s="67" t="s">
        <v>900</v>
      </c>
    </row>
    <row r="26" spans="1:7" s="67" customFormat="1">
      <c r="A26" s="67" t="s">
        <v>32</v>
      </c>
      <c r="B26" s="67" t="s">
        <v>612</v>
      </c>
      <c r="C26" s="67">
        <v>2017</v>
      </c>
      <c r="D26" s="80" t="s">
        <v>94</v>
      </c>
      <c r="F26" s="76">
        <v>2.3E-2</v>
      </c>
    </row>
    <row r="27" spans="1:7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4.2999999999999997E-2</v>
      </c>
    </row>
    <row r="28" spans="1:7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896</v>
      </c>
      <c r="F28" s="76">
        <v>0.26</v>
      </c>
    </row>
    <row r="29" spans="1:7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896</v>
      </c>
      <c r="F29" s="76">
        <v>0.29099999999999998</v>
      </c>
    </row>
    <row r="30" spans="1:7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896</v>
      </c>
      <c r="F30" s="76">
        <v>0.186</v>
      </c>
    </row>
    <row r="31" spans="1:7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0.01</v>
      </c>
    </row>
    <row r="32" spans="1:7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896</v>
      </c>
      <c r="F32" s="76">
        <v>0.33200000000000002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5.5999999999999994E-2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0.43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3.6000000000000004E-2</v>
      </c>
    </row>
    <row r="36" spans="1:6" s="67" customFormat="1">
      <c r="A36" s="67" t="s">
        <v>39</v>
      </c>
      <c r="B36" s="67" t="s">
        <v>824</v>
      </c>
      <c r="C36" s="67">
        <v>2017</v>
      </c>
      <c r="D36" s="67" t="s">
        <v>886</v>
      </c>
      <c r="E36" s="67" t="s">
        <v>905</v>
      </c>
      <c r="F36" s="76">
        <v>0.25823080539703303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896</v>
      </c>
      <c r="F37" s="76">
        <v>0.46200000000000002</v>
      </c>
    </row>
  </sheetData>
  <hyperlinks>
    <hyperlink ref="D3" r:id="rId1" xr:uid="{AF012578-F95D-476E-88C2-E65FAD45527A}"/>
    <hyperlink ref="D5" r:id="rId2" xr:uid="{8342B8F8-8A0E-436E-95FB-941E023B4E50}"/>
    <hyperlink ref="D9" r:id="rId3" xr:uid="{D7C9BC91-73B6-4ABF-A053-15A9BF20C6CD}"/>
    <hyperlink ref="D10" r:id="rId4" xr:uid="{B7B521A4-73D7-471D-8800-35C3A9ACE7A8}"/>
    <hyperlink ref="D12" r:id="rId5" xr:uid="{C1A68807-2912-4E17-BC77-FB2456E98160}"/>
    <hyperlink ref="D19" r:id="rId6" xr:uid="{DB834CCA-2512-41FA-A6FA-4AFE3EE14124}"/>
    <hyperlink ref="D26" r:id="rId7" xr:uid="{83776290-16F8-4908-92BB-3C6691E3891D}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17863-EAA3-4D36-AACF-519D586C25C6}">
  <sheetPr>
    <pageSetUpPr fitToPage="1"/>
  </sheetPr>
  <dimension ref="A1:G37"/>
  <sheetViews>
    <sheetView workbookViewId="0">
      <selection activeCell="I9" sqref="I9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906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80" t="s">
        <v>94</v>
      </c>
      <c r="F3" s="76">
        <v>0.376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0.32899999999999996</v>
      </c>
    </row>
    <row r="5" spans="1:7" s="67" customFormat="1">
      <c r="A5" s="67" t="s">
        <v>203</v>
      </c>
      <c r="B5" s="67" t="s">
        <v>205</v>
      </c>
      <c r="C5" s="67">
        <v>2017</v>
      </c>
      <c r="D5" s="80" t="s">
        <v>94</v>
      </c>
      <c r="F5" s="76">
        <v>0.46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0.35299999999999998</v>
      </c>
    </row>
    <row r="7" spans="1:7" s="67" customFormat="1">
      <c r="A7" s="67" t="s">
        <v>49</v>
      </c>
      <c r="B7" s="67" t="s">
        <v>229</v>
      </c>
      <c r="F7" s="76" t="s">
        <v>899</v>
      </c>
      <c r="G7" s="67" t="s">
        <v>907</v>
      </c>
    </row>
    <row r="8" spans="1:7" s="67" customFormat="1">
      <c r="A8" s="67" t="s">
        <v>19</v>
      </c>
      <c r="B8" s="67" t="s">
        <v>237</v>
      </c>
      <c r="F8" s="76" t="s">
        <v>899</v>
      </c>
      <c r="G8" s="67" t="s">
        <v>907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76">
        <v>0.438</v>
      </c>
    </row>
    <row r="10" spans="1:7" s="67" customFormat="1">
      <c r="A10" s="67" t="s">
        <v>23</v>
      </c>
      <c r="B10" s="67" t="s">
        <v>265</v>
      </c>
      <c r="C10" s="67">
        <v>2017</v>
      </c>
      <c r="D10" s="80" t="s">
        <v>94</v>
      </c>
      <c r="F10" s="76">
        <v>0.36699999999999999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113</v>
      </c>
      <c r="E11" s="67" t="s">
        <v>908</v>
      </c>
      <c r="F11" s="76">
        <v>0.01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76">
        <v>0.249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113</v>
      </c>
      <c r="E13" s="67" t="s">
        <v>908</v>
      </c>
      <c r="F13" s="76">
        <v>4.5999999999999999E-2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113</v>
      </c>
      <c r="E14" s="67" t="s">
        <v>908</v>
      </c>
      <c r="F14" s="76">
        <v>9.9000000000000005E-2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0.38900000000000001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0.52800000000000002</v>
      </c>
    </row>
    <row r="17" spans="1:7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896</v>
      </c>
      <c r="F17" s="76">
        <v>0.113</v>
      </c>
    </row>
    <row r="18" spans="1:7" s="67" customFormat="1">
      <c r="A18" s="67" t="s">
        <v>18</v>
      </c>
      <c r="B18" s="67" t="s">
        <v>455</v>
      </c>
      <c r="C18" s="67">
        <v>2017</v>
      </c>
      <c r="D18" s="67" t="s">
        <v>113</v>
      </c>
      <c r="E18" s="67" t="s">
        <v>908</v>
      </c>
      <c r="F18" s="76">
        <v>0.12300000000000001</v>
      </c>
    </row>
    <row r="19" spans="1:7" s="67" customFormat="1">
      <c r="A19" s="67" t="s">
        <v>29</v>
      </c>
      <c r="B19" s="67" t="s">
        <v>533</v>
      </c>
      <c r="C19" s="67">
        <v>2017</v>
      </c>
      <c r="D19" s="80" t="s">
        <v>94</v>
      </c>
      <c r="F19" s="76">
        <v>0.28899999999999998</v>
      </c>
    </row>
    <row r="20" spans="1:7" s="67" customFormat="1">
      <c r="A20" s="67" t="s">
        <v>21</v>
      </c>
      <c r="B20" s="67" t="s">
        <v>552</v>
      </c>
      <c r="C20" s="67">
        <v>2017</v>
      </c>
      <c r="D20" s="67" t="s">
        <v>113</v>
      </c>
      <c r="E20" s="67" t="s">
        <v>908</v>
      </c>
      <c r="F20" s="76">
        <v>1.6E-2</v>
      </c>
    </row>
    <row r="21" spans="1:7" s="67" customFormat="1">
      <c r="A21" s="67" t="s">
        <v>22</v>
      </c>
      <c r="B21" s="67" t="s">
        <v>564</v>
      </c>
      <c r="C21" s="67">
        <v>2017</v>
      </c>
      <c r="D21" s="67" t="s">
        <v>852</v>
      </c>
      <c r="E21" s="67" t="s">
        <v>842</v>
      </c>
      <c r="F21" s="76">
        <v>0.63700000000000001</v>
      </c>
    </row>
    <row r="22" spans="1:7" s="67" customFormat="1">
      <c r="A22" s="67" t="s">
        <v>52</v>
      </c>
      <c r="B22" s="67" t="s">
        <v>575</v>
      </c>
      <c r="F22" s="76" t="s">
        <v>899</v>
      </c>
      <c r="G22" s="67" t="s">
        <v>907</v>
      </c>
    </row>
    <row r="23" spans="1:7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896</v>
      </c>
      <c r="F23" s="76">
        <v>3.7999999999999999E-2</v>
      </c>
    </row>
    <row r="24" spans="1:7" s="67" customFormat="1">
      <c r="A24" s="67" t="s">
        <v>25</v>
      </c>
      <c r="B24" s="67" t="s">
        <v>597</v>
      </c>
      <c r="C24" s="67">
        <v>2017</v>
      </c>
      <c r="D24" s="67" t="s">
        <v>113</v>
      </c>
      <c r="E24" s="67" t="s">
        <v>908</v>
      </c>
      <c r="F24" s="76">
        <v>1.4999999999999999E-2</v>
      </c>
    </row>
    <row r="25" spans="1:7" s="67" customFormat="1">
      <c r="A25" s="67" t="s">
        <v>56</v>
      </c>
      <c r="B25" s="67" t="s">
        <v>610</v>
      </c>
      <c r="F25" s="76" t="s">
        <v>899</v>
      </c>
      <c r="G25" s="67" t="s">
        <v>907</v>
      </c>
    </row>
    <row r="26" spans="1:7" s="67" customFormat="1">
      <c r="A26" s="67" t="s">
        <v>32</v>
      </c>
      <c r="B26" s="67" t="s">
        <v>612</v>
      </c>
      <c r="C26" s="67">
        <v>2017</v>
      </c>
      <c r="D26" s="80" t="s">
        <v>94</v>
      </c>
      <c r="F26" s="76">
        <v>0.316</v>
      </c>
    </row>
    <row r="27" spans="1:7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0.59599999999999997</v>
      </c>
    </row>
    <row r="28" spans="1:7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896</v>
      </c>
      <c r="F28" s="76">
        <v>6.4000000000000001E-2</v>
      </c>
    </row>
    <row r="29" spans="1:7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896</v>
      </c>
      <c r="F29" s="76">
        <v>6.0999999999999999E-2</v>
      </c>
    </row>
    <row r="30" spans="1:7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896</v>
      </c>
      <c r="F30" s="76">
        <v>7.9000000000000001E-2</v>
      </c>
    </row>
    <row r="31" spans="1:7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0.317</v>
      </c>
    </row>
    <row r="32" spans="1:7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896</v>
      </c>
      <c r="F32" s="76">
        <v>4.5999999999999999E-2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0.47799999999999998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0.63800000000000001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0.47499999999999998</v>
      </c>
    </row>
    <row r="36" spans="1:6" s="67" customFormat="1">
      <c r="A36" s="67" t="s">
        <v>39</v>
      </c>
      <c r="B36" s="67" t="s">
        <v>824</v>
      </c>
      <c r="C36" s="67">
        <v>2017</v>
      </c>
      <c r="D36" s="67" t="s">
        <v>113</v>
      </c>
      <c r="E36" s="67" t="s">
        <v>908</v>
      </c>
      <c r="F36" s="76">
        <v>5.9000000000000004E-2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896</v>
      </c>
      <c r="F37" s="76">
        <v>0.03</v>
      </c>
    </row>
  </sheetData>
  <hyperlinks>
    <hyperlink ref="D3" r:id="rId1" xr:uid="{406926F4-B2D9-4276-BFFD-8FEEDBBAFA9B}"/>
    <hyperlink ref="D5" r:id="rId2" xr:uid="{C41DEDA7-E597-4950-B45E-180A9821FEF4}"/>
    <hyperlink ref="D9" r:id="rId3" xr:uid="{204ACF32-7801-4553-A169-09ACC7F985C4}"/>
    <hyperlink ref="D10" r:id="rId4" xr:uid="{4EAEAA0D-937A-4448-A05E-693B761E24B2}"/>
    <hyperlink ref="D12" r:id="rId5" xr:uid="{C939422B-137A-4657-8069-FB6C869C29E1}"/>
    <hyperlink ref="D19" r:id="rId6" xr:uid="{BA68745F-FDCD-4AB1-94B3-BF8E3E49325D}"/>
    <hyperlink ref="D26" r:id="rId7" xr:uid="{6377F32B-1934-4737-866F-24596B8F28E5}"/>
  </hyperlinks>
  <pageMargins left="0.7" right="0.7" top="0.75" bottom="0.75" header="0.3" footer="0.3"/>
  <pageSetup scale="77" orientation="landscape" r:id="rId8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39DC5-3B71-4F97-8748-8586F6983094}">
  <dimension ref="A1:G37"/>
  <sheetViews>
    <sheetView workbookViewId="0">
      <selection activeCell="I6" sqref="I6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909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2017</v>
      </c>
      <c r="D3" s="80" t="s">
        <v>94</v>
      </c>
      <c r="F3" s="76">
        <v>0.374</v>
      </c>
    </row>
    <row r="4" spans="1:7" s="67" customFormat="1">
      <c r="A4" s="67" t="s">
        <v>10</v>
      </c>
      <c r="B4" s="67" t="s">
        <v>182</v>
      </c>
      <c r="C4" s="67">
        <v>2017</v>
      </c>
      <c r="D4" s="67" t="s">
        <v>852</v>
      </c>
      <c r="E4" s="67" t="s">
        <v>842</v>
      </c>
      <c r="F4" s="76">
        <v>0.40799999999999997</v>
      </c>
    </row>
    <row r="5" spans="1:7" s="67" customFormat="1">
      <c r="A5" s="67" t="s">
        <v>203</v>
      </c>
      <c r="B5" s="67" t="s">
        <v>205</v>
      </c>
      <c r="C5" s="67">
        <v>2017</v>
      </c>
      <c r="D5" s="80" t="s">
        <v>94</v>
      </c>
      <c r="F5" s="76">
        <v>0.432</v>
      </c>
    </row>
    <row r="6" spans="1:7" s="67" customFormat="1" ht="13.15" customHeight="1">
      <c r="A6" s="67" t="s">
        <v>17</v>
      </c>
      <c r="B6" s="67" t="s">
        <v>218</v>
      </c>
      <c r="C6" s="67">
        <v>2017</v>
      </c>
      <c r="D6" s="67" t="s">
        <v>852</v>
      </c>
      <c r="E6" s="67" t="s">
        <v>842</v>
      </c>
      <c r="F6" s="76">
        <v>0.45200000000000001</v>
      </c>
    </row>
    <row r="7" spans="1:7" s="67" customFormat="1">
      <c r="A7" s="67" t="s">
        <v>49</v>
      </c>
      <c r="B7" s="67" t="s">
        <v>229</v>
      </c>
      <c r="F7" s="76" t="s">
        <v>899</v>
      </c>
      <c r="G7" s="67" t="s">
        <v>907</v>
      </c>
    </row>
    <row r="8" spans="1:7" s="67" customFormat="1">
      <c r="A8" s="67" t="s">
        <v>19</v>
      </c>
      <c r="B8" s="67" t="s">
        <v>237</v>
      </c>
      <c r="F8" s="76" t="s">
        <v>899</v>
      </c>
      <c r="G8" s="67" t="s">
        <v>907</v>
      </c>
    </row>
    <row r="9" spans="1:7" s="67" customFormat="1">
      <c r="A9" s="67" t="s">
        <v>20</v>
      </c>
      <c r="B9" s="67" t="s">
        <v>254</v>
      </c>
      <c r="C9" s="67">
        <v>2017</v>
      </c>
      <c r="D9" s="80" t="s">
        <v>94</v>
      </c>
      <c r="F9" s="76">
        <v>0.47099999999999997</v>
      </c>
    </row>
    <row r="10" spans="1:7" s="67" customFormat="1">
      <c r="A10" s="67" t="s">
        <v>23</v>
      </c>
      <c r="B10" s="67" t="s">
        <v>265</v>
      </c>
      <c r="C10" s="67">
        <v>2017</v>
      </c>
      <c r="D10" s="80" t="s">
        <v>94</v>
      </c>
      <c r="F10" s="76">
        <v>0.46500000000000002</v>
      </c>
    </row>
    <row r="11" spans="1:7" s="67" customFormat="1">
      <c r="A11" s="67" t="s">
        <v>8</v>
      </c>
      <c r="B11" s="67" t="s">
        <v>296</v>
      </c>
      <c r="C11" s="67">
        <v>2017</v>
      </c>
      <c r="D11" s="67" t="s">
        <v>113</v>
      </c>
      <c r="E11" s="67" t="s">
        <v>910</v>
      </c>
      <c r="F11" s="76">
        <v>3.3000000000000002E-2</v>
      </c>
    </row>
    <row r="12" spans="1:7" s="67" customFormat="1">
      <c r="A12" s="67" t="s">
        <v>41</v>
      </c>
      <c r="B12" s="67" t="s">
        <v>310</v>
      </c>
      <c r="C12" s="67">
        <v>2017</v>
      </c>
      <c r="D12" s="80" t="s">
        <v>94</v>
      </c>
      <c r="F12" s="76">
        <v>0.39200000000000002</v>
      </c>
    </row>
    <row r="13" spans="1:7" s="67" customFormat="1">
      <c r="A13" s="67" t="s">
        <v>12</v>
      </c>
      <c r="B13" s="67" t="s">
        <v>312</v>
      </c>
      <c r="C13" s="67">
        <v>2017</v>
      </c>
      <c r="D13" s="67" t="s">
        <v>113</v>
      </c>
      <c r="E13" s="67" t="s">
        <v>910</v>
      </c>
      <c r="F13" s="76">
        <v>8.1000000000000003E-2</v>
      </c>
    </row>
    <row r="14" spans="1:7" s="67" customFormat="1">
      <c r="A14" s="67" t="s">
        <v>15</v>
      </c>
      <c r="B14" s="67" t="s">
        <v>366</v>
      </c>
      <c r="C14" s="67">
        <v>2017</v>
      </c>
      <c r="D14" s="67" t="s">
        <v>113</v>
      </c>
      <c r="E14" s="67" t="s">
        <v>910</v>
      </c>
      <c r="F14" s="76">
        <v>0.105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852</v>
      </c>
      <c r="E15" s="67" t="s">
        <v>842</v>
      </c>
      <c r="F15" s="76">
        <v>0.45700000000000002</v>
      </c>
    </row>
    <row r="16" spans="1:7" s="67" customFormat="1">
      <c r="A16" s="67" t="s">
        <v>16</v>
      </c>
      <c r="B16" s="67" t="s">
        <v>421</v>
      </c>
      <c r="C16" s="67">
        <v>2017</v>
      </c>
      <c r="D16" s="67" t="s">
        <v>852</v>
      </c>
      <c r="E16" s="67" t="s">
        <v>842</v>
      </c>
      <c r="F16" s="76">
        <v>0.56999999999999995</v>
      </c>
    </row>
    <row r="17" spans="1:7" s="67" customFormat="1">
      <c r="A17" s="67" t="s">
        <v>26</v>
      </c>
      <c r="B17" s="67" t="s">
        <v>441</v>
      </c>
      <c r="C17" s="67">
        <v>2014</v>
      </c>
      <c r="D17" s="67" t="s">
        <v>113</v>
      </c>
      <c r="E17" s="67" t="s">
        <v>891</v>
      </c>
      <c r="F17" s="76">
        <v>0.109</v>
      </c>
    </row>
    <row r="18" spans="1:7" s="67" customFormat="1">
      <c r="A18" s="67" t="s">
        <v>18</v>
      </c>
      <c r="B18" s="67" t="s">
        <v>455</v>
      </c>
      <c r="C18" s="67">
        <v>2017</v>
      </c>
      <c r="D18" s="67" t="s">
        <v>113</v>
      </c>
      <c r="E18" s="67" t="s">
        <v>910</v>
      </c>
      <c r="F18" s="76">
        <v>0.218</v>
      </c>
    </row>
    <row r="19" spans="1:7" s="67" customFormat="1">
      <c r="A19" s="67" t="s">
        <v>29</v>
      </c>
      <c r="B19" s="67" t="s">
        <v>533</v>
      </c>
      <c r="C19" s="67">
        <v>2017</v>
      </c>
      <c r="D19" s="80" t="s">
        <v>94</v>
      </c>
      <c r="F19" s="76">
        <v>0.35</v>
      </c>
    </row>
    <row r="20" spans="1:7" s="67" customFormat="1">
      <c r="A20" s="67" t="s">
        <v>21</v>
      </c>
      <c r="B20" s="67" t="s">
        <v>552</v>
      </c>
      <c r="C20" s="67">
        <v>2017</v>
      </c>
      <c r="D20" s="67" t="s">
        <v>113</v>
      </c>
      <c r="E20" s="67" t="s">
        <v>910</v>
      </c>
      <c r="F20" s="76">
        <v>3.7000000000000005E-2</v>
      </c>
    </row>
    <row r="21" spans="1:7" s="67" customFormat="1">
      <c r="A21" s="67" t="s">
        <v>22</v>
      </c>
      <c r="B21" s="67" t="s">
        <v>564</v>
      </c>
      <c r="C21" s="67">
        <v>2017</v>
      </c>
      <c r="D21" s="67" t="s">
        <v>852</v>
      </c>
      <c r="E21" s="67" t="s">
        <v>842</v>
      </c>
      <c r="F21" s="76">
        <v>0.69</v>
      </c>
    </row>
    <row r="22" spans="1:7" s="67" customFormat="1">
      <c r="A22" s="67" t="s">
        <v>52</v>
      </c>
      <c r="B22" s="67" t="s">
        <v>575</v>
      </c>
      <c r="F22" s="76" t="s">
        <v>899</v>
      </c>
      <c r="G22" s="67" t="s">
        <v>907</v>
      </c>
    </row>
    <row r="23" spans="1:7" s="67" customFormat="1">
      <c r="A23" s="67" t="s">
        <v>24</v>
      </c>
      <c r="B23" s="67" t="s">
        <v>580</v>
      </c>
      <c r="C23" s="67">
        <v>2017</v>
      </c>
      <c r="D23" s="67" t="s">
        <v>113</v>
      </c>
      <c r="E23" s="67" t="s">
        <v>891</v>
      </c>
      <c r="F23" s="76">
        <v>4.2000000000000003E-2</v>
      </c>
    </row>
    <row r="24" spans="1:7" s="67" customFormat="1">
      <c r="A24" s="67" t="s">
        <v>25</v>
      </c>
      <c r="B24" s="67" t="s">
        <v>597</v>
      </c>
      <c r="C24" s="67">
        <v>2017</v>
      </c>
      <c r="D24" s="67" t="s">
        <v>113</v>
      </c>
      <c r="E24" s="67" t="s">
        <v>910</v>
      </c>
      <c r="F24" s="76">
        <v>3.1E-2</v>
      </c>
    </row>
    <row r="25" spans="1:7" s="67" customFormat="1">
      <c r="A25" s="67" t="s">
        <v>56</v>
      </c>
      <c r="B25" s="67" t="s">
        <v>610</v>
      </c>
      <c r="F25" s="76" t="s">
        <v>899</v>
      </c>
      <c r="G25" s="67" t="s">
        <v>907</v>
      </c>
    </row>
    <row r="26" spans="1:7" s="67" customFormat="1">
      <c r="A26" s="67" t="s">
        <v>32</v>
      </c>
      <c r="B26" s="67" t="s">
        <v>612</v>
      </c>
      <c r="C26" s="67">
        <v>2017</v>
      </c>
      <c r="D26" s="80" t="s">
        <v>94</v>
      </c>
      <c r="F26" s="76">
        <v>0.41399999999999998</v>
      </c>
    </row>
    <row r="27" spans="1:7" s="67" customFormat="1">
      <c r="A27" s="67" t="s">
        <v>28</v>
      </c>
      <c r="B27" s="67" t="s">
        <v>615</v>
      </c>
      <c r="C27" s="67">
        <v>2017</v>
      </c>
      <c r="D27" s="67" t="s">
        <v>852</v>
      </c>
      <c r="E27" s="67" t="s">
        <v>842</v>
      </c>
      <c r="F27" s="76">
        <v>0.57600000000000007</v>
      </c>
    </row>
    <row r="28" spans="1:7" s="67" customFormat="1">
      <c r="A28" s="67" t="s">
        <v>27</v>
      </c>
      <c r="B28" s="67" t="s">
        <v>641</v>
      </c>
      <c r="C28" s="67">
        <v>2017</v>
      </c>
      <c r="D28" s="67" t="s">
        <v>113</v>
      </c>
      <c r="E28" s="67" t="s">
        <v>891</v>
      </c>
      <c r="F28" s="76">
        <v>9.1999999999999998E-2</v>
      </c>
    </row>
    <row r="29" spans="1:7" s="67" customFormat="1">
      <c r="A29" s="67" t="s">
        <v>30</v>
      </c>
      <c r="B29" s="67" t="s">
        <v>679</v>
      </c>
      <c r="C29" s="67">
        <v>2017</v>
      </c>
      <c r="D29" s="67" t="s">
        <v>113</v>
      </c>
      <c r="E29" s="67" t="s">
        <v>891</v>
      </c>
      <c r="F29" s="76">
        <v>7.0999999999999994E-2</v>
      </c>
    </row>
    <row r="30" spans="1:7" s="67" customFormat="1">
      <c r="A30" s="67" t="s">
        <v>33</v>
      </c>
      <c r="B30" s="67" t="s">
        <v>708</v>
      </c>
      <c r="C30" s="67">
        <v>2017</v>
      </c>
      <c r="D30" s="67" t="s">
        <v>113</v>
      </c>
      <c r="E30" s="67" t="s">
        <v>891</v>
      </c>
      <c r="F30" s="76">
        <v>0.107</v>
      </c>
    </row>
    <row r="31" spans="1:7" s="67" customFormat="1">
      <c r="A31" s="67" t="s">
        <v>31</v>
      </c>
      <c r="B31" s="67" t="s">
        <v>719</v>
      </c>
      <c r="C31" s="67">
        <v>2017</v>
      </c>
      <c r="D31" s="67" t="s">
        <v>852</v>
      </c>
      <c r="E31" s="67" t="s">
        <v>842</v>
      </c>
      <c r="F31" s="76">
        <v>0.38100000000000001</v>
      </c>
    </row>
    <row r="32" spans="1:7" s="67" customFormat="1">
      <c r="A32" s="67" t="s">
        <v>744</v>
      </c>
      <c r="B32" s="67" t="s">
        <v>746</v>
      </c>
      <c r="C32" s="67">
        <v>2017</v>
      </c>
      <c r="D32" s="67" t="s">
        <v>113</v>
      </c>
      <c r="E32" s="67" t="s">
        <v>891</v>
      </c>
      <c r="F32" s="76">
        <v>6.0999999999999999E-2</v>
      </c>
    </row>
    <row r="33" spans="1:6" s="67" customFormat="1">
      <c r="A33" s="67" t="s">
        <v>34</v>
      </c>
      <c r="B33" s="67" t="s">
        <v>748</v>
      </c>
      <c r="C33" s="67">
        <v>2017</v>
      </c>
      <c r="D33" s="67" t="s">
        <v>852</v>
      </c>
      <c r="E33" s="67" t="s">
        <v>842</v>
      </c>
      <c r="F33" s="76">
        <v>0.47100000000000003</v>
      </c>
    </row>
    <row r="34" spans="1:6" s="67" customFormat="1">
      <c r="A34" s="67" t="s">
        <v>61</v>
      </c>
      <c r="B34" s="67" t="s">
        <v>778</v>
      </c>
      <c r="C34" s="67">
        <v>2017</v>
      </c>
      <c r="D34" s="67" t="s">
        <v>852</v>
      </c>
      <c r="E34" s="67" t="s">
        <v>842</v>
      </c>
      <c r="F34" s="76">
        <v>0.68599999999999994</v>
      </c>
    </row>
    <row r="35" spans="1:6" s="67" customFormat="1">
      <c r="A35" s="67" t="s">
        <v>805</v>
      </c>
      <c r="B35" s="67" t="s">
        <v>807</v>
      </c>
      <c r="C35" s="67">
        <v>2017</v>
      </c>
      <c r="D35" s="67" t="s">
        <v>852</v>
      </c>
      <c r="E35" s="67" t="s">
        <v>842</v>
      </c>
      <c r="F35" s="76">
        <v>0.50700000000000001</v>
      </c>
    </row>
    <row r="36" spans="1:6" s="67" customFormat="1">
      <c r="A36" s="67" t="s">
        <v>39</v>
      </c>
      <c r="B36" s="67" t="s">
        <v>824</v>
      </c>
      <c r="C36" s="67">
        <v>2017</v>
      </c>
      <c r="D36" s="67" t="s">
        <v>113</v>
      </c>
      <c r="E36" s="67" t="s">
        <v>910</v>
      </c>
      <c r="F36" s="76">
        <v>0.11699999999999999</v>
      </c>
    </row>
    <row r="37" spans="1:6" s="67" customFormat="1">
      <c r="A37" s="67" t="s">
        <v>42</v>
      </c>
      <c r="B37" s="67" t="s">
        <v>826</v>
      </c>
      <c r="C37" s="67">
        <v>2017</v>
      </c>
      <c r="D37" s="67" t="s">
        <v>113</v>
      </c>
      <c r="E37" s="67" t="s">
        <v>891</v>
      </c>
      <c r="F37" s="76">
        <v>0.05</v>
      </c>
    </row>
  </sheetData>
  <hyperlinks>
    <hyperlink ref="D26" r:id="rId1" xr:uid="{CAD2483D-7A4B-4457-BCDA-FD6301B56801}"/>
    <hyperlink ref="D19" r:id="rId2" xr:uid="{A2FD7757-C1AB-4EA7-8FFA-A74E48617E3E}"/>
    <hyperlink ref="D12" r:id="rId3" xr:uid="{67099636-4D38-4C58-89FB-1C5239B4E47F}"/>
    <hyperlink ref="D9" r:id="rId4" xr:uid="{D204E3AF-BEC6-4980-86FF-31D970364CBE}"/>
    <hyperlink ref="D10" r:id="rId5" xr:uid="{896AB350-993C-4D5D-A374-009893CD4E5A}"/>
    <hyperlink ref="D5" r:id="rId6" xr:uid="{FC2690F3-A135-47A2-855B-18903A81A321}"/>
    <hyperlink ref="D3" r:id="rId7" xr:uid="{93D88476-CC35-43CB-8246-973B0E4D636E}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1B0A5-D9B8-42B6-B126-19C659DEE851}">
  <dimension ref="A1:G37"/>
  <sheetViews>
    <sheetView topLeftCell="A4" workbookViewId="0">
      <selection activeCell="G17" sqref="G17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style="77" customWidth="1"/>
  </cols>
  <sheetData>
    <row r="1" spans="1:7">
      <c r="A1" s="15" t="s">
        <v>911</v>
      </c>
      <c r="B1" s="15"/>
      <c r="C1" s="15"/>
      <c r="D1" s="15"/>
      <c r="E1" s="15"/>
      <c r="F1" s="74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75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0" t="s">
        <v>117</v>
      </c>
      <c r="F3" s="76">
        <v>2.4E-2</v>
      </c>
    </row>
    <row r="4" spans="1:7" s="67" customFormat="1">
      <c r="A4" s="67" t="s">
        <v>10</v>
      </c>
      <c r="B4" s="67" t="s">
        <v>182</v>
      </c>
      <c r="C4" s="67">
        <v>2018</v>
      </c>
      <c r="D4" s="67" t="s">
        <v>912</v>
      </c>
      <c r="E4" s="67" t="s">
        <v>842</v>
      </c>
      <c r="F4" s="76">
        <v>6.0000000000000001E-3</v>
      </c>
    </row>
    <row r="5" spans="1:7" s="67" customFormat="1">
      <c r="A5" s="67" t="s">
        <v>203</v>
      </c>
      <c r="B5" s="67" t="s">
        <v>205</v>
      </c>
      <c r="C5" s="67">
        <v>2018</v>
      </c>
      <c r="D5" s="80" t="s">
        <v>117</v>
      </c>
      <c r="F5" s="76">
        <v>1.2999999999999999E-2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912</v>
      </c>
      <c r="E6" s="67" t="s">
        <v>842</v>
      </c>
      <c r="F6" s="76">
        <v>3.9E-2</v>
      </c>
    </row>
    <row r="7" spans="1:7" s="67" customFormat="1">
      <c r="A7" s="67" t="s">
        <v>49</v>
      </c>
      <c r="B7" s="67" t="s">
        <v>229</v>
      </c>
      <c r="C7" s="67">
        <v>2018</v>
      </c>
      <c r="D7" s="80" t="s">
        <v>117</v>
      </c>
      <c r="F7" s="76">
        <v>0.01</v>
      </c>
    </row>
    <row r="8" spans="1:7" s="67" customFormat="1">
      <c r="A8" s="67" t="s">
        <v>19</v>
      </c>
      <c r="B8" s="67" t="s">
        <v>237</v>
      </c>
      <c r="C8" s="67">
        <v>2018</v>
      </c>
      <c r="D8" s="80" t="s">
        <v>117</v>
      </c>
      <c r="F8" s="76">
        <v>4.0000000000000001E-3</v>
      </c>
    </row>
    <row r="9" spans="1:7" s="67" customFormat="1">
      <c r="A9" s="67" t="s">
        <v>20</v>
      </c>
      <c r="B9" s="67" t="s">
        <v>254</v>
      </c>
      <c r="C9" s="67">
        <v>2018</v>
      </c>
      <c r="D9" s="80" t="s">
        <v>117</v>
      </c>
      <c r="F9" s="76">
        <v>4.5999999999999999E-2</v>
      </c>
    </row>
    <row r="10" spans="1:7" s="67" customFormat="1">
      <c r="A10" s="67" t="s">
        <v>23</v>
      </c>
      <c r="B10" s="67" t="s">
        <v>265</v>
      </c>
      <c r="C10" s="67">
        <v>2018</v>
      </c>
      <c r="D10" s="80" t="s">
        <v>117</v>
      </c>
      <c r="F10" s="76">
        <v>2.8000000000000001E-2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913</v>
      </c>
      <c r="E11" s="67" t="s">
        <v>914</v>
      </c>
      <c r="F11" s="76">
        <v>1.4999999999999999E-2</v>
      </c>
    </row>
    <row r="12" spans="1:7" s="67" customFormat="1">
      <c r="A12" s="67" t="s">
        <v>41</v>
      </c>
      <c r="B12" s="67" t="s">
        <v>310</v>
      </c>
      <c r="C12" s="67">
        <v>2018</v>
      </c>
      <c r="D12" s="80" t="s">
        <v>117</v>
      </c>
      <c r="F12" s="76">
        <v>1.6E-2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913</v>
      </c>
      <c r="E13" s="67" t="s">
        <v>914</v>
      </c>
      <c r="F13" s="76">
        <v>6.0000000000000001E-3</v>
      </c>
    </row>
    <row r="14" spans="1:7" s="67" customFormat="1">
      <c r="A14" s="67" t="s">
        <v>15</v>
      </c>
      <c r="B14" s="67" t="s">
        <v>366</v>
      </c>
      <c r="C14" s="67">
        <v>2018</v>
      </c>
      <c r="D14" s="67" t="s">
        <v>913</v>
      </c>
      <c r="E14" s="67" t="s">
        <v>914</v>
      </c>
      <c r="F14" s="76">
        <v>1.1000000000000001E-2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912</v>
      </c>
      <c r="E15" s="67" t="s">
        <v>842</v>
      </c>
      <c r="F15" s="76">
        <v>3.7000000000000005E-2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912</v>
      </c>
      <c r="E16" s="67" t="s">
        <v>842</v>
      </c>
      <c r="F16" s="76">
        <v>0.02</v>
      </c>
    </row>
    <row r="17" spans="1:6" s="67" customFormat="1">
      <c r="A17" s="67" t="s">
        <v>26</v>
      </c>
      <c r="B17" s="67" t="s">
        <v>441</v>
      </c>
      <c r="C17" s="67">
        <v>2018</v>
      </c>
      <c r="D17" s="67" t="s">
        <v>117</v>
      </c>
      <c r="F17" s="76">
        <v>5.0999999999999997E-2</v>
      </c>
    </row>
    <row r="18" spans="1:6" s="67" customFormat="1">
      <c r="A18" s="67" t="s">
        <v>18</v>
      </c>
      <c r="B18" s="67" t="s">
        <v>455</v>
      </c>
      <c r="C18" s="67">
        <v>2018</v>
      </c>
      <c r="D18" s="67" t="s">
        <v>913</v>
      </c>
      <c r="E18" s="67" t="s">
        <v>914</v>
      </c>
      <c r="F18" s="76">
        <v>2.4E-2</v>
      </c>
    </row>
    <row r="19" spans="1:6" s="67" customFormat="1">
      <c r="A19" s="67" t="s">
        <v>29</v>
      </c>
      <c r="B19" s="67" t="s">
        <v>533</v>
      </c>
      <c r="C19" s="67">
        <v>2018</v>
      </c>
      <c r="D19" s="80" t="s">
        <v>117</v>
      </c>
      <c r="F19" s="76">
        <v>2.1999999999999999E-2</v>
      </c>
    </row>
    <row r="20" spans="1:6" s="67" customFormat="1">
      <c r="A20" s="67" t="s">
        <v>21</v>
      </c>
      <c r="B20" s="67" t="s">
        <v>552</v>
      </c>
      <c r="C20" s="67">
        <v>2018</v>
      </c>
      <c r="D20" s="67" t="s">
        <v>913</v>
      </c>
      <c r="E20" s="67" t="s">
        <v>914</v>
      </c>
      <c r="F20" s="76">
        <v>3.9E-2</v>
      </c>
    </row>
    <row r="21" spans="1:6" s="67" customFormat="1">
      <c r="A21" s="67" t="s">
        <v>22</v>
      </c>
      <c r="B21" s="67" t="s">
        <v>564</v>
      </c>
      <c r="C21" s="67">
        <v>2012</v>
      </c>
      <c r="D21" s="67" t="s">
        <v>912</v>
      </c>
      <c r="E21" s="67" t="s">
        <v>842</v>
      </c>
      <c r="F21" s="76">
        <v>1.1000000000000001E-2</v>
      </c>
    </row>
    <row r="22" spans="1:6" s="67" customFormat="1">
      <c r="A22" s="67" t="s">
        <v>52</v>
      </c>
      <c r="B22" s="67" t="s">
        <v>575</v>
      </c>
      <c r="C22" s="67">
        <v>2018</v>
      </c>
      <c r="D22" s="80" t="s">
        <v>117</v>
      </c>
      <c r="F22" s="76">
        <v>1.7000000000000001E-2</v>
      </c>
    </row>
    <row r="23" spans="1:6" s="67" customFormat="1">
      <c r="A23" s="67" t="s">
        <v>24</v>
      </c>
      <c r="B23" s="67" t="s">
        <v>580</v>
      </c>
      <c r="C23" s="67">
        <v>2018</v>
      </c>
      <c r="D23" s="67" t="s">
        <v>117</v>
      </c>
      <c r="F23" s="76">
        <v>3.0000000000000001E-3</v>
      </c>
    </row>
    <row r="24" spans="1:6" s="67" customFormat="1">
      <c r="A24" s="67" t="s">
        <v>25</v>
      </c>
      <c r="B24" s="67" t="s">
        <v>597</v>
      </c>
      <c r="C24" s="67">
        <v>2018</v>
      </c>
      <c r="D24" s="67" t="s">
        <v>913</v>
      </c>
      <c r="E24" s="67" t="s">
        <v>914</v>
      </c>
      <c r="F24" s="76">
        <v>9.0000000000000011E-3</v>
      </c>
    </row>
    <row r="25" spans="1:6" s="67" customFormat="1">
      <c r="A25" s="67" t="s">
        <v>56</v>
      </c>
      <c r="B25" s="67" t="s">
        <v>610</v>
      </c>
      <c r="C25" s="67">
        <v>2018</v>
      </c>
      <c r="D25" s="80" t="s">
        <v>117</v>
      </c>
      <c r="F25" s="76">
        <v>0.01</v>
      </c>
    </row>
    <row r="26" spans="1:6" s="67" customFormat="1">
      <c r="A26" s="67" t="s">
        <v>32</v>
      </c>
      <c r="B26" s="67" t="s">
        <v>612</v>
      </c>
      <c r="C26" s="67">
        <v>2018</v>
      </c>
      <c r="D26" s="80" t="s">
        <v>117</v>
      </c>
      <c r="F26" s="76">
        <v>1.7000000000000001E-2</v>
      </c>
    </row>
    <row r="27" spans="1:6" s="67" customFormat="1">
      <c r="A27" s="67" t="s">
        <v>28</v>
      </c>
      <c r="B27" s="67" t="s">
        <v>615</v>
      </c>
      <c r="C27" s="67">
        <v>2018</v>
      </c>
      <c r="D27" s="67" t="s">
        <v>912</v>
      </c>
      <c r="E27" s="67" t="s">
        <v>842</v>
      </c>
      <c r="F27" s="76">
        <v>1.8000000000000002E-2</v>
      </c>
    </row>
    <row r="28" spans="1:6" s="67" customFormat="1">
      <c r="A28" s="67" t="s">
        <v>27</v>
      </c>
      <c r="B28" s="67" t="s">
        <v>641</v>
      </c>
      <c r="C28" s="67">
        <v>2018</v>
      </c>
      <c r="D28" s="67" t="s">
        <v>117</v>
      </c>
      <c r="F28" s="76">
        <v>1.2E-2</v>
      </c>
    </row>
    <row r="29" spans="1:6" s="67" customFormat="1">
      <c r="A29" s="67" t="s">
        <v>30</v>
      </c>
      <c r="B29" s="67" t="s">
        <v>679</v>
      </c>
      <c r="C29" s="67">
        <v>2018</v>
      </c>
      <c r="D29" s="67" t="s">
        <v>117</v>
      </c>
      <c r="F29" s="76">
        <v>1.7000000000000001E-2</v>
      </c>
    </row>
    <row r="30" spans="1:6" s="67" customFormat="1">
      <c r="A30" s="67" t="s">
        <v>33</v>
      </c>
      <c r="B30" s="67" t="s">
        <v>708</v>
      </c>
      <c r="C30" s="67">
        <v>2018</v>
      </c>
      <c r="D30" s="67" t="s">
        <v>117</v>
      </c>
      <c r="F30" s="76">
        <v>0.129</v>
      </c>
    </row>
    <row r="31" spans="1:6" s="67" customFormat="1">
      <c r="A31" s="67" t="s">
        <v>31</v>
      </c>
      <c r="B31" s="67" t="s">
        <v>719</v>
      </c>
      <c r="C31" s="67">
        <v>2018</v>
      </c>
      <c r="D31" s="67" t="s">
        <v>912</v>
      </c>
      <c r="E31" s="67" t="s">
        <v>842</v>
      </c>
      <c r="F31" s="76">
        <v>1.2E-2</v>
      </c>
    </row>
    <row r="32" spans="1:6" s="67" customFormat="1">
      <c r="A32" s="67" t="s">
        <v>744</v>
      </c>
      <c r="B32" s="67" t="s">
        <v>746</v>
      </c>
      <c r="C32" s="67">
        <v>2018</v>
      </c>
      <c r="D32" s="67" t="s">
        <v>117</v>
      </c>
      <c r="F32" s="76">
        <v>5.0000000000000001E-3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912</v>
      </c>
      <c r="E33" s="67" t="s">
        <v>842</v>
      </c>
      <c r="F33" s="76">
        <v>5.2999999999999999E-2</v>
      </c>
    </row>
    <row r="34" spans="1:6" s="67" customFormat="1">
      <c r="A34" s="67" t="s">
        <v>61</v>
      </c>
      <c r="B34" s="67" t="s">
        <v>778</v>
      </c>
      <c r="C34" s="67">
        <v>2018</v>
      </c>
      <c r="D34" s="67" t="s">
        <v>912</v>
      </c>
      <c r="E34" s="67" t="s">
        <v>842</v>
      </c>
      <c r="F34" s="76">
        <v>6.9999999999999993E-3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912</v>
      </c>
      <c r="E35" s="67" t="s">
        <v>842</v>
      </c>
      <c r="F35" s="76">
        <v>2.4E-2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913</v>
      </c>
      <c r="E36" s="67" t="s">
        <v>914</v>
      </c>
      <c r="F36" s="76">
        <v>1.1000000000000001E-2</v>
      </c>
    </row>
    <row r="37" spans="1:6" s="67" customFormat="1">
      <c r="A37" s="67" t="s">
        <v>42</v>
      </c>
      <c r="B37" s="67" t="s">
        <v>826</v>
      </c>
      <c r="C37" s="67">
        <v>2018</v>
      </c>
      <c r="D37" s="67" t="s">
        <v>117</v>
      </c>
      <c r="F37" s="76">
        <v>3.9E-2</v>
      </c>
    </row>
  </sheetData>
  <hyperlinks>
    <hyperlink ref="D3" r:id="rId1" xr:uid="{16E6586E-8913-4066-B303-71D192525E78}"/>
    <hyperlink ref="D5" r:id="rId2" xr:uid="{F92BD2EE-277A-47CA-8A07-C82BF2DAD6AE}"/>
    <hyperlink ref="D9" r:id="rId3" xr:uid="{966113CA-E64F-4F9D-8898-A910B9CCCE8C}"/>
    <hyperlink ref="D10" r:id="rId4" xr:uid="{D8317978-46C7-41A0-B826-3DE0C0B8C51F}"/>
    <hyperlink ref="D12" r:id="rId5" xr:uid="{7F74FC51-BB6C-4FEC-BC2E-5E657E9952DD}"/>
    <hyperlink ref="D19" r:id="rId6" xr:uid="{7EFB5E9F-09D9-478D-988A-B85989839EA9}"/>
    <hyperlink ref="D26" r:id="rId7" xr:uid="{2CF3B678-8FBF-47DE-836B-DD5D74EB3C17}"/>
    <hyperlink ref="D7" r:id="rId8" xr:uid="{E9DD6729-0557-4B1A-A252-6C5F006935F8}"/>
    <hyperlink ref="D8" r:id="rId9" xr:uid="{7DBFB10F-99A4-48C8-AAAC-410C26CE861D}"/>
    <hyperlink ref="D22" r:id="rId10" xr:uid="{6451E149-C72D-450C-920B-7C219D96BB8C}"/>
    <hyperlink ref="D25" r:id="rId11" xr:uid="{46BA6BA2-F689-4C6A-BA37-8446F7E69C84}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57487-C80F-42C9-BAB4-74A3FA7F5943}">
  <dimension ref="A1:G37"/>
  <sheetViews>
    <sheetView workbookViewId="0">
      <selection activeCell="H10" sqref="H10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915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0" t="s">
        <v>117</v>
      </c>
      <c r="E3" s="67" t="s">
        <v>916</v>
      </c>
      <c r="F3" s="79">
        <v>271</v>
      </c>
    </row>
    <row r="4" spans="1:7" s="67" customFormat="1">
      <c r="A4" s="67" t="s">
        <v>10</v>
      </c>
      <c r="B4" s="67" t="s">
        <v>182</v>
      </c>
      <c r="C4" s="67">
        <v>2018</v>
      </c>
      <c r="D4" s="67" t="s">
        <v>912</v>
      </c>
      <c r="E4" s="67" t="s">
        <v>853</v>
      </c>
      <c r="F4" s="67">
        <v>9</v>
      </c>
    </row>
    <row r="5" spans="1:7" s="67" customFormat="1">
      <c r="A5" s="67" t="s">
        <v>203</v>
      </c>
      <c r="B5" s="67" t="s">
        <v>205</v>
      </c>
      <c r="C5" s="67">
        <v>2018</v>
      </c>
      <c r="D5" s="80" t="s">
        <v>117</v>
      </c>
      <c r="E5" s="67" t="s">
        <v>916</v>
      </c>
      <c r="F5" s="79">
        <v>46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912</v>
      </c>
      <c r="E6" s="67" t="s">
        <v>853</v>
      </c>
      <c r="F6" s="67">
        <v>345</v>
      </c>
    </row>
    <row r="7" spans="1:7" s="67" customFormat="1">
      <c r="A7" s="67" t="s">
        <v>49</v>
      </c>
      <c r="B7" s="67" t="s">
        <v>229</v>
      </c>
      <c r="C7" s="67">
        <v>2018</v>
      </c>
      <c r="D7" s="80" t="s">
        <v>117</v>
      </c>
      <c r="E7" s="67" t="s">
        <v>916</v>
      </c>
      <c r="F7" s="67">
        <v>8</v>
      </c>
    </row>
    <row r="8" spans="1:7" s="67" customFormat="1">
      <c r="A8" s="67" t="s">
        <v>19</v>
      </c>
      <c r="B8" s="67" t="s">
        <v>237</v>
      </c>
      <c r="C8" s="67">
        <v>2018</v>
      </c>
      <c r="D8" s="80" t="s">
        <v>117</v>
      </c>
      <c r="E8" s="67" t="s">
        <v>916</v>
      </c>
      <c r="F8" s="67">
        <v>7</v>
      </c>
    </row>
    <row r="9" spans="1:7" s="67" customFormat="1">
      <c r="A9" s="67" t="s">
        <v>20</v>
      </c>
      <c r="B9" s="67" t="s">
        <v>254</v>
      </c>
      <c r="C9" s="67">
        <v>2018</v>
      </c>
      <c r="D9" s="80" t="s">
        <v>117</v>
      </c>
      <c r="E9" s="67" t="s">
        <v>916</v>
      </c>
      <c r="F9" s="79">
        <v>747</v>
      </c>
    </row>
    <row r="10" spans="1:7" s="67" customFormat="1">
      <c r="A10" s="67" t="s">
        <v>23</v>
      </c>
      <c r="B10" s="67" t="s">
        <v>265</v>
      </c>
      <c r="C10" s="67">
        <v>2018</v>
      </c>
      <c r="D10" s="80" t="s">
        <v>117</v>
      </c>
      <c r="E10" s="67" t="s">
        <v>916</v>
      </c>
      <c r="F10" s="79">
        <v>188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913</v>
      </c>
      <c r="E11" s="67" t="s">
        <v>917</v>
      </c>
      <c r="F11" s="67">
        <v>26</v>
      </c>
    </row>
    <row r="12" spans="1:7" s="67" customFormat="1">
      <c r="A12" s="67" t="s">
        <v>41</v>
      </c>
      <c r="B12" s="67" t="s">
        <v>310</v>
      </c>
      <c r="C12" s="67">
        <v>2018</v>
      </c>
      <c r="D12" s="80" t="s">
        <v>117</v>
      </c>
      <c r="E12" s="67" t="s">
        <v>916</v>
      </c>
      <c r="F12" s="79">
        <v>100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117</v>
      </c>
      <c r="E13" s="67" t="s">
        <v>917</v>
      </c>
      <c r="F13" s="67">
        <v>16</v>
      </c>
    </row>
    <row r="14" spans="1:7" s="67" customFormat="1">
      <c r="A14" s="67" t="s">
        <v>15</v>
      </c>
      <c r="B14" s="67" t="s">
        <v>366</v>
      </c>
      <c r="C14" s="67">
        <v>2018</v>
      </c>
      <c r="D14" s="67" t="s">
        <v>913</v>
      </c>
      <c r="E14" s="67" t="s">
        <v>917</v>
      </c>
      <c r="F14" s="67">
        <v>19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912</v>
      </c>
      <c r="E15" s="67" t="s">
        <v>853</v>
      </c>
      <c r="F15" s="67">
        <v>74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912</v>
      </c>
      <c r="E16" s="67" t="s">
        <v>853</v>
      </c>
      <c r="F16" s="67">
        <v>76</v>
      </c>
    </row>
    <row r="17" spans="1:6" s="67" customFormat="1">
      <c r="A17" s="67" t="s">
        <v>26</v>
      </c>
      <c r="B17" s="67" t="s">
        <v>441</v>
      </c>
      <c r="C17" s="67">
        <v>2018</v>
      </c>
      <c r="D17" s="67" t="s">
        <v>117</v>
      </c>
      <c r="E17" s="67" t="s">
        <v>853</v>
      </c>
      <c r="F17" s="67">
        <v>269</v>
      </c>
    </row>
    <row r="18" spans="1:6" s="67" customFormat="1">
      <c r="A18" s="67" t="s">
        <v>18</v>
      </c>
      <c r="B18" s="67" t="s">
        <v>455</v>
      </c>
      <c r="C18" s="67">
        <v>2018</v>
      </c>
      <c r="D18" s="67" t="s">
        <v>117</v>
      </c>
      <c r="E18" s="67" t="s">
        <v>917</v>
      </c>
      <c r="F18" s="67">
        <v>42</v>
      </c>
    </row>
    <row r="19" spans="1:6" s="67" customFormat="1">
      <c r="A19" s="67" t="s">
        <v>29</v>
      </c>
      <c r="B19" s="67" t="s">
        <v>533</v>
      </c>
      <c r="C19" s="67">
        <v>2018</v>
      </c>
      <c r="D19" s="80" t="s">
        <v>117</v>
      </c>
      <c r="E19" s="67" t="s">
        <v>916</v>
      </c>
      <c r="F19" s="67">
        <v>209</v>
      </c>
    </row>
    <row r="20" spans="1:6" s="67" customFormat="1">
      <c r="A20" s="67" t="s">
        <v>21</v>
      </c>
      <c r="B20" s="67" t="s">
        <v>552</v>
      </c>
      <c r="C20" s="67">
        <v>2018</v>
      </c>
      <c r="D20" s="67" t="s">
        <v>117</v>
      </c>
      <c r="E20" s="67" t="s">
        <v>917</v>
      </c>
      <c r="F20" s="67">
        <v>127</v>
      </c>
    </row>
    <row r="21" spans="1:6" s="67" customFormat="1">
      <c r="A21" s="67" t="s">
        <v>22</v>
      </c>
      <c r="B21" s="67" t="s">
        <v>564</v>
      </c>
      <c r="C21" s="67">
        <v>2018</v>
      </c>
      <c r="D21" s="67" t="s">
        <v>912</v>
      </c>
      <c r="E21" s="67" t="s">
        <v>853</v>
      </c>
      <c r="F21" s="67">
        <v>7</v>
      </c>
    </row>
    <row r="22" spans="1:6" s="67" customFormat="1">
      <c r="A22" s="67" t="s">
        <v>52</v>
      </c>
      <c r="B22" s="67" t="s">
        <v>575</v>
      </c>
      <c r="C22" s="67">
        <v>2018</v>
      </c>
      <c r="D22" s="80" t="s">
        <v>117</v>
      </c>
      <c r="E22" s="67" t="s">
        <v>916</v>
      </c>
      <c r="F22" s="67">
        <v>36</v>
      </c>
    </row>
    <row r="23" spans="1:6" s="67" customFormat="1">
      <c r="A23" s="67" t="s">
        <v>24</v>
      </c>
      <c r="B23" s="67" t="s">
        <v>580</v>
      </c>
      <c r="C23" s="67">
        <v>2018</v>
      </c>
      <c r="D23" s="67" t="s">
        <v>117</v>
      </c>
      <c r="E23" s="67" t="s">
        <v>853</v>
      </c>
      <c r="F23" s="67">
        <v>6</v>
      </c>
    </row>
    <row r="24" spans="1:6" s="67" customFormat="1">
      <c r="A24" s="67" t="s">
        <v>25</v>
      </c>
      <c r="B24" s="67" t="s">
        <v>597</v>
      </c>
      <c r="C24" s="67">
        <v>2018</v>
      </c>
      <c r="D24" s="67" t="s">
        <v>117</v>
      </c>
      <c r="E24" s="67" t="s">
        <v>917</v>
      </c>
      <c r="F24" s="67">
        <v>13</v>
      </c>
    </row>
    <row r="25" spans="1:6" s="67" customFormat="1">
      <c r="A25" s="67" t="s">
        <v>56</v>
      </c>
      <c r="B25" s="67" t="s">
        <v>610</v>
      </c>
      <c r="C25" s="67">
        <v>2018</v>
      </c>
      <c r="D25" s="80" t="s">
        <v>117</v>
      </c>
      <c r="E25" s="67" t="s">
        <v>916</v>
      </c>
      <c r="F25" s="67">
        <v>62</v>
      </c>
    </row>
    <row r="26" spans="1:6" s="67" customFormat="1">
      <c r="A26" s="67" t="s">
        <v>32</v>
      </c>
      <c r="B26" s="67" t="s">
        <v>612</v>
      </c>
      <c r="C26" s="67">
        <v>2018</v>
      </c>
      <c r="D26" s="80" t="s">
        <v>117</v>
      </c>
      <c r="E26" s="67" t="s">
        <v>916</v>
      </c>
      <c r="F26" s="67">
        <v>120</v>
      </c>
    </row>
    <row r="27" spans="1:6" s="67" customFormat="1">
      <c r="A27" s="67" t="s">
        <v>28</v>
      </c>
      <c r="B27" s="67" t="s">
        <v>615</v>
      </c>
      <c r="C27" s="67">
        <v>2018</v>
      </c>
      <c r="D27" s="67" t="s">
        <v>912</v>
      </c>
      <c r="E27" s="67" t="s">
        <v>853</v>
      </c>
      <c r="F27" s="67">
        <v>56</v>
      </c>
    </row>
    <row r="28" spans="1:6" s="67" customFormat="1">
      <c r="A28" s="67" t="s">
        <v>27</v>
      </c>
      <c r="B28" s="67" t="s">
        <v>641</v>
      </c>
      <c r="C28" s="67">
        <v>2018</v>
      </c>
      <c r="D28" s="67" t="s">
        <v>117</v>
      </c>
      <c r="E28" s="67" t="s">
        <v>853</v>
      </c>
      <c r="F28" s="67">
        <v>9</v>
      </c>
    </row>
    <row r="29" spans="1:6" s="67" customFormat="1">
      <c r="A29" s="67" t="s">
        <v>30</v>
      </c>
      <c r="B29" s="67" t="s">
        <v>679</v>
      </c>
      <c r="C29" s="67">
        <v>2018</v>
      </c>
      <c r="D29" s="67" t="s">
        <v>117</v>
      </c>
      <c r="E29" s="67" t="s">
        <v>853</v>
      </c>
      <c r="F29" s="67">
        <v>19</v>
      </c>
    </row>
    <row r="30" spans="1:6" s="67" customFormat="1">
      <c r="A30" s="67" t="s">
        <v>33</v>
      </c>
      <c r="B30" s="67" t="s">
        <v>708</v>
      </c>
      <c r="C30" s="67">
        <v>2018</v>
      </c>
      <c r="D30" s="67" t="s">
        <v>117</v>
      </c>
      <c r="E30" s="67" t="s">
        <v>853</v>
      </c>
      <c r="F30" s="67">
        <v>840</v>
      </c>
    </row>
    <row r="31" spans="1:6" s="67" customFormat="1">
      <c r="A31" s="67" t="s">
        <v>31</v>
      </c>
      <c r="B31" s="67" t="s">
        <v>719</v>
      </c>
      <c r="C31" s="67">
        <v>2018</v>
      </c>
      <c r="D31" s="67" t="s">
        <v>912</v>
      </c>
      <c r="E31" s="67" t="s">
        <v>853</v>
      </c>
      <c r="F31" s="67">
        <v>49</v>
      </c>
    </row>
    <row r="32" spans="1:6" s="67" customFormat="1">
      <c r="A32" s="67" t="s">
        <v>744</v>
      </c>
      <c r="B32" s="67" t="s">
        <v>746</v>
      </c>
      <c r="C32" s="67">
        <v>2018</v>
      </c>
      <c r="D32" s="67" t="s">
        <v>117</v>
      </c>
      <c r="E32" s="67" t="s">
        <v>853</v>
      </c>
      <c r="F32" s="67">
        <v>5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912</v>
      </c>
      <c r="E33" s="67" t="s">
        <v>853</v>
      </c>
      <c r="F33" s="67">
        <v>385</v>
      </c>
    </row>
    <row r="34" spans="1:6" s="67" customFormat="1">
      <c r="A34" s="67" t="s">
        <v>61</v>
      </c>
      <c r="B34" s="67" t="s">
        <v>778</v>
      </c>
      <c r="C34" s="67">
        <v>2018</v>
      </c>
      <c r="D34" s="67" t="s">
        <v>912</v>
      </c>
      <c r="E34" s="67" t="s">
        <v>853</v>
      </c>
      <c r="F34" s="67">
        <v>4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912</v>
      </c>
      <c r="E35" s="67" t="s">
        <v>853</v>
      </c>
      <c r="F35" s="67">
        <v>61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117</v>
      </c>
      <c r="E36" s="67" t="s">
        <v>917</v>
      </c>
      <c r="F36" s="67">
        <v>17</v>
      </c>
    </row>
    <row r="37" spans="1:6" s="67" customFormat="1">
      <c r="A37" s="67" t="s">
        <v>42</v>
      </c>
      <c r="B37" s="67" t="s">
        <v>826</v>
      </c>
      <c r="C37" s="67">
        <v>2018</v>
      </c>
      <c r="D37" s="67" t="s">
        <v>117</v>
      </c>
      <c r="E37" s="67" t="s">
        <v>853</v>
      </c>
      <c r="F37" s="67">
        <v>43</v>
      </c>
    </row>
  </sheetData>
  <hyperlinks>
    <hyperlink ref="D3" r:id="rId1" xr:uid="{F6146612-DEE1-45EF-9EF3-463BB1FF63D5}"/>
    <hyperlink ref="D5" r:id="rId2" xr:uid="{FB0B42D2-B3DF-4AA1-A9D9-5200768D8988}"/>
    <hyperlink ref="D9" r:id="rId3" xr:uid="{B26FBA6D-D766-4FAC-8FD6-BA6C6D413663}"/>
    <hyperlink ref="D10" r:id="rId4" xr:uid="{8A0DF897-73FF-4B6A-91A2-60EBF8CEA6D9}"/>
    <hyperlink ref="D12" r:id="rId5" xr:uid="{437AE963-6F13-48F4-A7C6-E809AB346FA2}"/>
    <hyperlink ref="D19" r:id="rId6" xr:uid="{F63384E4-5262-400F-98B2-BA69AE4FF893}"/>
    <hyperlink ref="D26" r:id="rId7" xr:uid="{B25EEEDF-9959-42E3-9FEA-C323D4881C4C}"/>
    <hyperlink ref="D7" r:id="rId8" xr:uid="{CE574620-9696-4D0C-B9E4-B85BC5DE8C76}"/>
    <hyperlink ref="D8" r:id="rId9" xr:uid="{61AC9FDC-9E7D-4896-B86B-77A25DF2578A}"/>
    <hyperlink ref="D22" r:id="rId10" xr:uid="{07D8A37E-37BE-48D7-81FF-E65C56935DE2}"/>
    <hyperlink ref="D25" r:id="rId11" xr:uid="{6C9E86AB-200E-42E4-AD0D-3C56A7B0A722}"/>
  </hyperlink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FAD6D-FE80-426A-8DDF-F98531024DBC}">
  <dimension ref="A1:G37"/>
  <sheetViews>
    <sheetView workbookViewId="0">
      <selection activeCell="I13" sqref="I13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918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0" t="s">
        <v>117</v>
      </c>
      <c r="E3" s="67" t="s">
        <v>853</v>
      </c>
      <c r="F3" s="79">
        <v>1760</v>
      </c>
    </row>
    <row r="4" spans="1:7" s="67" customFormat="1">
      <c r="A4" s="67" t="s">
        <v>10</v>
      </c>
      <c r="B4" s="67" t="s">
        <v>182</v>
      </c>
      <c r="C4" s="67">
        <v>2018</v>
      </c>
      <c r="D4" s="67" t="s">
        <v>912</v>
      </c>
      <c r="E4" s="67" t="s">
        <v>919</v>
      </c>
      <c r="F4" s="67">
        <v>1093</v>
      </c>
    </row>
    <row r="5" spans="1:7" s="67" customFormat="1">
      <c r="A5" s="67" t="s">
        <v>203</v>
      </c>
      <c r="B5" s="67" t="s">
        <v>205</v>
      </c>
      <c r="C5" s="67">
        <v>2018</v>
      </c>
      <c r="D5" s="80" t="s">
        <v>117</v>
      </c>
      <c r="E5" s="67" t="s">
        <v>853</v>
      </c>
      <c r="F5" s="79">
        <v>191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912</v>
      </c>
      <c r="E6" s="67" t="s">
        <v>919</v>
      </c>
      <c r="F6" s="67">
        <v>39251</v>
      </c>
    </row>
    <row r="7" spans="1:7" s="67" customFormat="1">
      <c r="A7" s="67" t="s">
        <v>49</v>
      </c>
      <c r="B7" s="67" t="s">
        <v>229</v>
      </c>
      <c r="C7" s="67">
        <v>2018</v>
      </c>
      <c r="D7" s="80" t="s">
        <v>117</v>
      </c>
      <c r="E7" s="67" t="s">
        <v>853</v>
      </c>
      <c r="F7" s="67">
        <v>56</v>
      </c>
    </row>
    <row r="8" spans="1:7" s="67" customFormat="1">
      <c r="A8" s="67" t="s">
        <v>19</v>
      </c>
      <c r="B8" s="67" t="s">
        <v>237</v>
      </c>
      <c r="C8" s="67">
        <v>2018</v>
      </c>
      <c r="D8" s="80" t="s">
        <v>117</v>
      </c>
      <c r="E8" s="67" t="s">
        <v>853</v>
      </c>
      <c r="F8" s="67">
        <v>20</v>
      </c>
    </row>
    <row r="9" spans="1:7" s="67" customFormat="1">
      <c r="A9" s="67" t="s">
        <v>20</v>
      </c>
      <c r="B9" s="67" t="s">
        <v>254</v>
      </c>
      <c r="C9" s="67">
        <v>2018</v>
      </c>
      <c r="D9" s="80" t="s">
        <v>117</v>
      </c>
      <c r="E9" s="67" t="s">
        <v>853</v>
      </c>
      <c r="F9" s="79">
        <v>8216</v>
      </c>
    </row>
    <row r="10" spans="1:7" s="67" customFormat="1">
      <c r="A10" s="67" t="s">
        <v>23</v>
      </c>
      <c r="B10" s="67" t="s">
        <v>265</v>
      </c>
      <c r="C10" s="67">
        <v>2018</v>
      </c>
      <c r="D10" s="80" t="s">
        <v>117</v>
      </c>
      <c r="E10" s="67" t="s">
        <v>853</v>
      </c>
      <c r="F10" s="79">
        <v>2926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913</v>
      </c>
      <c r="E11" s="67" t="s">
        <v>919</v>
      </c>
      <c r="F11" s="67">
        <v>278</v>
      </c>
    </row>
    <row r="12" spans="1:7" s="67" customFormat="1">
      <c r="A12" s="67" t="s">
        <v>41</v>
      </c>
      <c r="B12" s="67" t="s">
        <v>310</v>
      </c>
      <c r="C12" s="67">
        <v>2018</v>
      </c>
      <c r="D12" s="80" t="s">
        <v>117</v>
      </c>
      <c r="E12" s="67" t="s">
        <v>853</v>
      </c>
      <c r="F12" s="79">
        <v>416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913</v>
      </c>
      <c r="E13" s="67" t="s">
        <v>919</v>
      </c>
      <c r="F13" s="67">
        <v>677</v>
      </c>
    </row>
    <row r="14" spans="1:7" s="67" customFormat="1">
      <c r="A14" s="67" t="s">
        <v>15</v>
      </c>
      <c r="B14" s="67" t="s">
        <v>366</v>
      </c>
      <c r="C14" s="67">
        <v>2018</v>
      </c>
      <c r="D14" s="67" t="s">
        <v>913</v>
      </c>
      <c r="F14" s="67">
        <v>293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912</v>
      </c>
      <c r="E15" s="67" t="s">
        <v>919</v>
      </c>
      <c r="F15" s="67">
        <v>73735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912</v>
      </c>
      <c r="E16" s="67" t="s">
        <v>919</v>
      </c>
      <c r="F16" s="67">
        <v>15520</v>
      </c>
    </row>
    <row r="17" spans="1:6" s="67" customFormat="1">
      <c r="A17" s="67" t="s">
        <v>26</v>
      </c>
      <c r="B17" s="67" t="s">
        <v>441</v>
      </c>
      <c r="C17" s="67">
        <v>2018</v>
      </c>
      <c r="D17" s="67" t="s">
        <v>117</v>
      </c>
      <c r="E17" s="67" t="s">
        <v>920</v>
      </c>
      <c r="F17" s="67" t="s">
        <v>921</v>
      </c>
    </row>
    <row r="18" spans="1:6" s="67" customFormat="1">
      <c r="A18" s="67" t="s">
        <v>18</v>
      </c>
      <c r="B18" s="67" t="s">
        <v>455</v>
      </c>
      <c r="C18" s="67">
        <v>2018</v>
      </c>
      <c r="D18" s="67" t="s">
        <v>913</v>
      </c>
      <c r="E18" s="67" t="s">
        <v>919</v>
      </c>
      <c r="F18" s="67">
        <v>861</v>
      </c>
    </row>
    <row r="19" spans="1:6" s="67" customFormat="1">
      <c r="A19" s="67" t="s">
        <v>29</v>
      </c>
      <c r="B19" s="67" t="s">
        <v>533</v>
      </c>
      <c r="C19" s="67">
        <v>2018</v>
      </c>
      <c r="D19" s="80" t="s">
        <v>117</v>
      </c>
      <c r="E19" s="67" t="s">
        <v>853</v>
      </c>
      <c r="F19" s="79">
        <v>12138</v>
      </c>
    </row>
    <row r="20" spans="1:6" s="67" customFormat="1">
      <c r="A20" s="67" t="s">
        <v>21</v>
      </c>
      <c r="B20" s="67" t="s">
        <v>552</v>
      </c>
      <c r="C20" s="67">
        <v>2018</v>
      </c>
      <c r="D20" s="67" t="s">
        <v>913</v>
      </c>
      <c r="E20" s="67" t="s">
        <v>919</v>
      </c>
      <c r="F20" s="67">
        <v>2147</v>
      </c>
    </row>
    <row r="21" spans="1:6" s="67" customFormat="1">
      <c r="A21" s="67" t="s">
        <v>22</v>
      </c>
      <c r="B21" s="67" t="s">
        <v>564</v>
      </c>
      <c r="C21" s="67">
        <v>2012</v>
      </c>
      <c r="D21" s="67" t="s">
        <v>912</v>
      </c>
      <c r="E21" s="67" t="s">
        <v>919</v>
      </c>
      <c r="F21" s="67">
        <v>118</v>
      </c>
    </row>
    <row r="22" spans="1:6" s="67" customFormat="1">
      <c r="A22" s="67" t="s">
        <v>52</v>
      </c>
      <c r="B22" s="67" t="s">
        <v>575</v>
      </c>
      <c r="C22" s="67">
        <v>2018</v>
      </c>
      <c r="D22" s="80" t="s">
        <v>117</v>
      </c>
      <c r="E22" s="67" t="s">
        <v>853</v>
      </c>
      <c r="F22" s="67">
        <v>44</v>
      </c>
    </row>
    <row r="23" spans="1:6" s="67" customFormat="1">
      <c r="A23" s="67" t="s">
        <v>24</v>
      </c>
      <c r="B23" s="67" t="s">
        <v>580</v>
      </c>
      <c r="C23" s="67">
        <v>2018</v>
      </c>
      <c r="D23" s="67" t="s">
        <v>117</v>
      </c>
      <c r="E23" s="67" t="s">
        <v>922</v>
      </c>
      <c r="F23" s="67" t="s">
        <v>923</v>
      </c>
    </row>
    <row r="24" spans="1:6" s="67" customFormat="1">
      <c r="A24" s="67" t="s">
        <v>25</v>
      </c>
      <c r="B24" s="67" t="s">
        <v>597</v>
      </c>
      <c r="C24" s="67">
        <v>2018</v>
      </c>
      <c r="D24" s="67" t="s">
        <v>913</v>
      </c>
      <c r="E24" s="67" t="s">
        <v>919</v>
      </c>
      <c r="F24" s="67">
        <v>1923</v>
      </c>
    </row>
    <row r="25" spans="1:6" s="67" customFormat="1">
      <c r="A25" s="67" t="s">
        <v>56</v>
      </c>
      <c r="B25" s="67" t="s">
        <v>610</v>
      </c>
      <c r="D25" s="80" t="s">
        <v>117</v>
      </c>
      <c r="E25" s="67" t="s">
        <v>853</v>
      </c>
      <c r="F25" s="67">
        <v>60</v>
      </c>
    </row>
    <row r="26" spans="1:6" s="67" customFormat="1">
      <c r="A26" s="67" t="s">
        <v>32</v>
      </c>
      <c r="B26" s="67" t="s">
        <v>612</v>
      </c>
      <c r="C26" s="67">
        <v>2018</v>
      </c>
      <c r="D26" s="80" t="s">
        <v>117</v>
      </c>
      <c r="E26" s="67" t="s">
        <v>853</v>
      </c>
      <c r="F26" s="79">
        <v>1908</v>
      </c>
    </row>
    <row r="27" spans="1:6" s="67" customFormat="1">
      <c r="A27" s="67" t="s">
        <v>28</v>
      </c>
      <c r="B27" s="67" t="s">
        <v>615</v>
      </c>
      <c r="C27" s="67">
        <v>2018</v>
      </c>
      <c r="D27" s="67" t="s">
        <v>912</v>
      </c>
      <c r="E27" s="67" t="s">
        <v>919</v>
      </c>
      <c r="F27" s="67">
        <v>4172</v>
      </c>
    </row>
    <row r="28" spans="1:6" s="67" customFormat="1">
      <c r="A28" s="67" t="s">
        <v>27</v>
      </c>
      <c r="B28" s="67" t="s">
        <v>641</v>
      </c>
      <c r="C28" s="67">
        <v>2018</v>
      </c>
      <c r="D28" s="67" t="s">
        <v>117</v>
      </c>
      <c r="E28" s="67" t="s">
        <v>922</v>
      </c>
      <c r="F28" s="67" t="s">
        <v>924</v>
      </c>
    </row>
    <row r="29" spans="1:6" s="67" customFormat="1">
      <c r="A29" s="67" t="s">
        <v>30</v>
      </c>
      <c r="B29" s="67" t="s">
        <v>679</v>
      </c>
      <c r="C29" s="67">
        <v>2018</v>
      </c>
      <c r="D29" s="67" t="s">
        <v>117</v>
      </c>
      <c r="E29" s="67" t="s">
        <v>922</v>
      </c>
      <c r="F29" s="67" t="s">
        <v>925</v>
      </c>
    </row>
    <row r="30" spans="1:6" s="67" customFormat="1">
      <c r="A30" s="67" t="s">
        <v>33</v>
      </c>
      <c r="B30" s="67" t="s">
        <v>708</v>
      </c>
      <c r="C30" s="67">
        <v>2018</v>
      </c>
      <c r="D30" s="67" t="s">
        <v>117</v>
      </c>
      <c r="E30" s="67" t="s">
        <v>922</v>
      </c>
      <c r="F30" s="67" t="s">
        <v>926</v>
      </c>
    </row>
    <row r="31" spans="1:6" s="67" customFormat="1">
      <c r="A31" s="67" t="s">
        <v>31</v>
      </c>
      <c r="B31" s="67" t="s">
        <v>719</v>
      </c>
      <c r="C31" s="67">
        <v>2018</v>
      </c>
      <c r="D31" s="67" t="s">
        <v>912</v>
      </c>
      <c r="E31" s="67" t="s">
        <v>919</v>
      </c>
      <c r="F31" s="67">
        <v>476</v>
      </c>
    </row>
    <row r="32" spans="1:6" s="67" customFormat="1">
      <c r="A32" s="67" t="s">
        <v>744</v>
      </c>
      <c r="B32" s="67" t="s">
        <v>746</v>
      </c>
      <c r="C32" s="67">
        <v>2018</v>
      </c>
      <c r="D32" s="67" t="s">
        <v>117</v>
      </c>
      <c r="E32" s="67" t="s">
        <v>922</v>
      </c>
      <c r="F32" s="67" t="s">
        <v>927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912</v>
      </c>
      <c r="E33" s="67" t="s">
        <v>919</v>
      </c>
      <c r="F33" s="67">
        <v>18136</v>
      </c>
    </row>
    <row r="34" spans="1:6" s="67" customFormat="1">
      <c r="A34" s="67" t="s">
        <v>61</v>
      </c>
      <c r="B34" s="67" t="s">
        <v>778</v>
      </c>
      <c r="C34" s="67">
        <v>2018</v>
      </c>
      <c r="D34" s="67" t="s">
        <v>912</v>
      </c>
      <c r="E34" s="67" t="s">
        <v>919</v>
      </c>
      <c r="F34" s="67">
        <v>59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912</v>
      </c>
      <c r="E35" s="67" t="s">
        <v>919</v>
      </c>
      <c r="F35" s="67">
        <v>3799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913</v>
      </c>
      <c r="E36" s="67" t="s">
        <v>919</v>
      </c>
      <c r="F36" s="67">
        <v>102</v>
      </c>
    </row>
    <row r="37" spans="1:6" s="67" customFormat="1">
      <c r="A37" s="67" t="s">
        <v>42</v>
      </c>
      <c r="B37" s="67" t="s">
        <v>826</v>
      </c>
      <c r="C37" s="67">
        <v>2018</v>
      </c>
      <c r="D37" s="67" t="s">
        <v>117</v>
      </c>
      <c r="E37" s="67" t="s">
        <v>922</v>
      </c>
      <c r="F37" s="67" t="s">
        <v>928</v>
      </c>
    </row>
  </sheetData>
  <hyperlinks>
    <hyperlink ref="D3" r:id="rId1" xr:uid="{9DBAAB6C-2CC2-4417-BCF2-861EBE341E60}"/>
    <hyperlink ref="D5" r:id="rId2" xr:uid="{87834648-8550-4084-A80F-AD1FD0FE9BC4}"/>
    <hyperlink ref="D9" r:id="rId3" xr:uid="{4253A36D-2511-4432-9756-70BE50CC732B}"/>
    <hyperlink ref="D10" r:id="rId4" xr:uid="{7AB6396E-6DA3-42BC-97CC-3DA9E0D79C88}"/>
    <hyperlink ref="D12" r:id="rId5" xr:uid="{96EF87FB-D7A8-4130-8787-D3E148A4289A}"/>
    <hyperlink ref="D19" r:id="rId6" xr:uid="{F5603011-C315-4AB1-B203-2C07864A87FA}"/>
    <hyperlink ref="D26" r:id="rId7" xr:uid="{E28D5036-803C-4C79-B54A-16B9A3C42C62}"/>
    <hyperlink ref="D7" r:id="rId8" xr:uid="{A06577A1-9CF4-4DDF-94B2-79DA512C514C}"/>
    <hyperlink ref="D8" r:id="rId9" xr:uid="{9E89A7B7-AEF6-4166-ABCA-5A1B32DD3EB0}"/>
    <hyperlink ref="D22" r:id="rId10" xr:uid="{9D536072-56A5-4B59-9FC1-61EBF475D882}"/>
    <hyperlink ref="D25" r:id="rId11" xr:uid="{E0172452-45FF-4199-A1E9-883DAF67F407}"/>
  </hyperlink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0B1A8-0B56-4CAD-AAB0-FDD488391F85}">
  <dimension ref="A1:G37"/>
  <sheetViews>
    <sheetView topLeftCell="A4" workbookViewId="0">
      <selection activeCell="H9" sqref="H9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929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0" t="s">
        <v>117</v>
      </c>
      <c r="E3" s="67" t="s">
        <v>853</v>
      </c>
      <c r="F3" s="79">
        <v>10359</v>
      </c>
    </row>
    <row r="4" spans="1:7" s="67" customFormat="1">
      <c r="A4" s="67" t="s">
        <v>10</v>
      </c>
      <c r="B4" s="67" t="s">
        <v>182</v>
      </c>
      <c r="C4" s="67">
        <v>2018</v>
      </c>
      <c r="D4" s="67" t="s">
        <v>912</v>
      </c>
      <c r="E4" s="67" t="s">
        <v>919</v>
      </c>
      <c r="F4" s="67">
        <v>447</v>
      </c>
    </row>
    <row r="5" spans="1:7" s="67" customFormat="1">
      <c r="A5" s="67" t="s">
        <v>203</v>
      </c>
      <c r="B5" s="67" t="s">
        <v>205</v>
      </c>
      <c r="C5" s="67">
        <v>2018</v>
      </c>
      <c r="D5" s="80" t="s">
        <v>117</v>
      </c>
      <c r="E5" s="67" t="s">
        <v>853</v>
      </c>
      <c r="F5" s="79">
        <v>331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912</v>
      </c>
      <c r="E6" s="67" t="s">
        <v>919</v>
      </c>
      <c r="F6" s="67">
        <v>33589</v>
      </c>
    </row>
    <row r="7" spans="1:7" s="67" customFormat="1">
      <c r="A7" s="67" t="s">
        <v>49</v>
      </c>
      <c r="B7" s="67" t="s">
        <v>229</v>
      </c>
      <c r="C7" s="67">
        <v>2018</v>
      </c>
      <c r="D7" s="80" t="s">
        <v>117</v>
      </c>
      <c r="E7" s="67" t="s">
        <v>853</v>
      </c>
      <c r="F7" s="67">
        <v>93</v>
      </c>
    </row>
    <row r="8" spans="1:7" s="67" customFormat="1">
      <c r="A8" s="67" t="s">
        <v>19</v>
      </c>
      <c r="B8" s="67" t="s">
        <v>237</v>
      </c>
      <c r="C8" s="67">
        <v>2018</v>
      </c>
      <c r="D8" s="80" t="s">
        <v>117</v>
      </c>
      <c r="E8" s="67" t="s">
        <v>853</v>
      </c>
      <c r="F8" s="67">
        <v>88</v>
      </c>
    </row>
    <row r="9" spans="1:7" s="67" customFormat="1">
      <c r="A9" s="67" t="s">
        <v>20</v>
      </c>
      <c r="B9" s="67" t="s">
        <v>254</v>
      </c>
      <c r="C9" s="67">
        <v>2018</v>
      </c>
      <c r="D9" s="80" t="s">
        <v>117</v>
      </c>
      <c r="E9" s="67" t="s">
        <v>853</v>
      </c>
      <c r="F9" s="79">
        <v>5390</v>
      </c>
    </row>
    <row r="10" spans="1:7" s="67" customFormat="1">
      <c r="A10" s="67" t="s">
        <v>23</v>
      </c>
      <c r="B10" s="67" t="s">
        <v>265</v>
      </c>
      <c r="C10" s="67">
        <v>2018</v>
      </c>
      <c r="D10" s="80" t="s">
        <v>117</v>
      </c>
      <c r="E10" s="67" t="s">
        <v>853</v>
      </c>
      <c r="F10" s="79">
        <v>6369</v>
      </c>
    </row>
    <row r="11" spans="1:7" s="67" customFormat="1">
      <c r="A11" s="67" t="s">
        <v>8</v>
      </c>
      <c r="B11" s="67" t="s">
        <v>296</v>
      </c>
      <c r="C11" s="67">
        <v>2018</v>
      </c>
      <c r="D11" s="67" t="s">
        <v>913</v>
      </c>
      <c r="E11" s="67" t="s">
        <v>919</v>
      </c>
      <c r="F11" s="67">
        <v>359</v>
      </c>
    </row>
    <row r="12" spans="1:7" s="67" customFormat="1">
      <c r="A12" s="67" t="s">
        <v>41</v>
      </c>
      <c r="B12" s="67" t="s">
        <v>310</v>
      </c>
      <c r="C12" s="67">
        <v>2018</v>
      </c>
      <c r="D12" s="80" t="s">
        <v>117</v>
      </c>
      <c r="E12" s="67" t="s">
        <v>853</v>
      </c>
      <c r="F12" s="79">
        <v>1276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913</v>
      </c>
      <c r="E13" s="67" t="s">
        <v>919</v>
      </c>
      <c r="F13" s="67">
        <v>902</v>
      </c>
    </row>
    <row r="14" spans="1:7" s="67" customFormat="1">
      <c r="A14" s="67" t="s">
        <v>15</v>
      </c>
      <c r="B14" s="67" t="s">
        <v>366</v>
      </c>
      <c r="C14" s="67">
        <v>2018</v>
      </c>
      <c r="D14" s="67" t="s">
        <v>913</v>
      </c>
      <c r="E14" s="67" t="s">
        <v>919</v>
      </c>
      <c r="F14" s="67">
        <v>275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912</v>
      </c>
      <c r="E15" s="67" t="s">
        <v>919</v>
      </c>
      <c r="F15" s="67">
        <v>26102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912</v>
      </c>
      <c r="E16" s="67" t="s">
        <v>919</v>
      </c>
      <c r="F16" s="67">
        <v>4863</v>
      </c>
    </row>
    <row r="17" spans="1:6" s="67" customFormat="1">
      <c r="A17" s="67" t="s">
        <v>26</v>
      </c>
      <c r="B17" s="67" t="s">
        <v>441</v>
      </c>
      <c r="C17" s="67">
        <v>2018</v>
      </c>
      <c r="D17" s="67" t="s">
        <v>117</v>
      </c>
      <c r="E17" s="67" t="s">
        <v>922</v>
      </c>
      <c r="F17" s="67" t="s">
        <v>930</v>
      </c>
    </row>
    <row r="18" spans="1:6" s="67" customFormat="1">
      <c r="A18" s="67" t="s">
        <v>18</v>
      </c>
      <c r="B18" s="67" t="s">
        <v>455</v>
      </c>
      <c r="C18" s="67">
        <v>2018</v>
      </c>
      <c r="D18" s="67" t="s">
        <v>913</v>
      </c>
      <c r="E18" s="67" t="s">
        <v>919</v>
      </c>
      <c r="F18" s="67">
        <v>1273</v>
      </c>
    </row>
    <row r="19" spans="1:6" s="67" customFormat="1">
      <c r="A19" s="67" t="s">
        <v>29</v>
      </c>
      <c r="B19" s="67" t="s">
        <v>533</v>
      </c>
      <c r="C19" s="67">
        <v>2018</v>
      </c>
      <c r="D19" s="80" t="s">
        <v>117</v>
      </c>
      <c r="E19" s="67" t="s">
        <v>853</v>
      </c>
      <c r="F19" s="79">
        <v>15206</v>
      </c>
    </row>
    <row r="20" spans="1:6" s="67" customFormat="1">
      <c r="A20" s="67" t="s">
        <v>21</v>
      </c>
      <c r="B20" s="67" t="s">
        <v>552</v>
      </c>
      <c r="C20" s="67">
        <v>2018</v>
      </c>
      <c r="D20" s="67" t="s">
        <v>913</v>
      </c>
      <c r="E20" s="67" t="s">
        <v>919</v>
      </c>
      <c r="F20" s="67">
        <v>2432</v>
      </c>
    </row>
    <row r="21" spans="1:6" s="67" customFormat="1">
      <c r="A21" s="67" t="s">
        <v>22</v>
      </c>
      <c r="B21" s="67" t="s">
        <v>564</v>
      </c>
      <c r="C21" s="67">
        <v>2012</v>
      </c>
      <c r="D21" s="67" t="s">
        <v>912</v>
      </c>
      <c r="E21" s="67" t="s">
        <v>919</v>
      </c>
      <c r="F21" s="67">
        <v>80</v>
      </c>
    </row>
    <row r="22" spans="1:6" s="67" customFormat="1">
      <c r="A22" s="67" t="s">
        <v>52</v>
      </c>
      <c r="B22" s="67" t="s">
        <v>575</v>
      </c>
      <c r="C22" s="67">
        <v>2018</v>
      </c>
      <c r="D22" s="80" t="s">
        <v>117</v>
      </c>
      <c r="E22" s="67" t="s">
        <v>853</v>
      </c>
      <c r="F22" s="67">
        <v>180</v>
      </c>
    </row>
    <row r="23" spans="1:6" s="67" customFormat="1">
      <c r="A23" s="67" t="s">
        <v>24</v>
      </c>
      <c r="B23" s="67" t="s">
        <v>580</v>
      </c>
      <c r="C23" s="67">
        <v>2018</v>
      </c>
      <c r="D23" s="67" t="s">
        <v>117</v>
      </c>
      <c r="E23" s="67" t="s">
        <v>922</v>
      </c>
      <c r="F23" s="67" t="s">
        <v>931</v>
      </c>
    </row>
    <row r="24" spans="1:6" s="67" customFormat="1">
      <c r="A24" s="67" t="s">
        <v>25</v>
      </c>
      <c r="B24" s="67" t="s">
        <v>597</v>
      </c>
      <c r="C24" s="67">
        <v>2018</v>
      </c>
      <c r="D24" s="67" t="s">
        <v>913</v>
      </c>
      <c r="E24" s="67" t="s">
        <v>919</v>
      </c>
      <c r="F24" s="67">
        <v>713</v>
      </c>
    </row>
    <row r="25" spans="1:6" s="67" customFormat="1">
      <c r="A25" s="67" t="s">
        <v>56</v>
      </c>
      <c r="B25" s="67" t="s">
        <v>610</v>
      </c>
      <c r="C25" s="67">
        <v>2018</v>
      </c>
      <c r="D25" s="80" t="s">
        <v>117</v>
      </c>
      <c r="E25" s="67" t="s">
        <v>853</v>
      </c>
      <c r="F25" s="67">
        <v>366</v>
      </c>
    </row>
    <row r="26" spans="1:6" s="67" customFormat="1">
      <c r="A26" s="67" t="s">
        <v>32</v>
      </c>
      <c r="B26" s="67" t="s">
        <v>612</v>
      </c>
      <c r="C26" s="67">
        <v>2018</v>
      </c>
      <c r="D26" s="80" t="s">
        <v>117</v>
      </c>
      <c r="E26" s="67" t="s">
        <v>853</v>
      </c>
      <c r="F26" s="79">
        <v>2007</v>
      </c>
    </row>
    <row r="27" spans="1:6" s="67" customFormat="1">
      <c r="A27" s="67" t="s">
        <v>28</v>
      </c>
      <c r="B27" s="67" t="s">
        <v>615</v>
      </c>
      <c r="C27" s="67">
        <v>2018</v>
      </c>
      <c r="D27" s="67" t="s">
        <v>912</v>
      </c>
      <c r="E27" s="67" t="s">
        <v>919</v>
      </c>
      <c r="F27" s="67">
        <v>1846</v>
      </c>
    </row>
    <row r="28" spans="1:6" s="67" customFormat="1">
      <c r="A28" s="67" t="s">
        <v>27</v>
      </c>
      <c r="B28" s="67" t="s">
        <v>641</v>
      </c>
      <c r="C28" s="67">
        <v>2018</v>
      </c>
      <c r="D28" s="67" t="s">
        <v>117</v>
      </c>
      <c r="E28" s="67" t="s">
        <v>922</v>
      </c>
      <c r="F28" s="67" t="s">
        <v>925</v>
      </c>
    </row>
    <row r="29" spans="1:6" s="67" customFormat="1">
      <c r="A29" s="67" t="s">
        <v>30</v>
      </c>
      <c r="B29" s="67" t="s">
        <v>679</v>
      </c>
      <c r="C29" s="67">
        <v>2018</v>
      </c>
      <c r="D29" s="67" t="s">
        <v>117</v>
      </c>
      <c r="E29" s="67" t="s">
        <v>922</v>
      </c>
      <c r="F29" s="67" t="s">
        <v>932</v>
      </c>
    </row>
    <row r="30" spans="1:6" s="67" customFormat="1">
      <c r="A30" s="67" t="s">
        <v>33</v>
      </c>
      <c r="B30" s="67" t="s">
        <v>708</v>
      </c>
      <c r="C30" s="67">
        <v>2018</v>
      </c>
      <c r="D30" s="67" t="s">
        <v>117</v>
      </c>
      <c r="E30" s="67" t="s">
        <v>922</v>
      </c>
      <c r="F30" s="67" t="s">
        <v>933</v>
      </c>
    </row>
    <row r="31" spans="1:6" s="67" customFormat="1">
      <c r="A31" s="67" t="s">
        <v>31</v>
      </c>
      <c r="B31" s="67" t="s">
        <v>719</v>
      </c>
      <c r="C31" s="67">
        <v>2018</v>
      </c>
      <c r="D31" s="67" t="s">
        <v>912</v>
      </c>
      <c r="E31" s="67" t="s">
        <v>919</v>
      </c>
      <c r="F31" s="67">
        <v>551</v>
      </c>
    </row>
    <row r="32" spans="1:6" s="67" customFormat="1">
      <c r="A32" s="67" t="s">
        <v>744</v>
      </c>
      <c r="B32" s="67" t="s">
        <v>746</v>
      </c>
      <c r="C32" s="67">
        <v>2018</v>
      </c>
      <c r="D32" s="67" t="s">
        <v>117</v>
      </c>
      <c r="E32" s="67" t="s">
        <v>922</v>
      </c>
      <c r="F32" s="67" t="s">
        <v>934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912</v>
      </c>
      <c r="E33" s="67" t="s">
        <v>919</v>
      </c>
      <c r="F33" s="67">
        <v>8485</v>
      </c>
    </row>
    <row r="34" spans="1:6" s="67" customFormat="1">
      <c r="A34" s="67" t="s">
        <v>61</v>
      </c>
      <c r="B34" s="67" t="s">
        <v>778</v>
      </c>
      <c r="C34" s="67">
        <v>2018</v>
      </c>
      <c r="D34" s="67" t="s">
        <v>912</v>
      </c>
      <c r="E34" s="67" t="s">
        <v>919</v>
      </c>
      <c r="F34" s="67">
        <v>134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912</v>
      </c>
      <c r="E35" s="67" t="s">
        <v>919</v>
      </c>
      <c r="F35" s="67">
        <v>2040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913</v>
      </c>
      <c r="E36" s="67" t="s">
        <v>919</v>
      </c>
      <c r="F36" s="67">
        <v>204</v>
      </c>
    </row>
    <row r="37" spans="1:6" s="67" customFormat="1">
      <c r="A37" s="67" t="s">
        <v>42</v>
      </c>
      <c r="B37" s="67" t="s">
        <v>826</v>
      </c>
      <c r="C37" s="67">
        <v>2018</v>
      </c>
      <c r="D37" s="67" t="s">
        <v>117</v>
      </c>
      <c r="E37" s="67" t="s">
        <v>922</v>
      </c>
      <c r="F37" s="67" t="s">
        <v>935</v>
      </c>
    </row>
  </sheetData>
  <hyperlinks>
    <hyperlink ref="D3" r:id="rId1" xr:uid="{20E1187A-C0C3-4E6C-B316-3A8C1D6811B5}"/>
    <hyperlink ref="D5" r:id="rId2" xr:uid="{24A0737E-863D-4D96-8D91-08DC4EE14B5D}"/>
    <hyperlink ref="D9" r:id="rId3" xr:uid="{3B476E45-CCBF-4BB3-937B-DE2EC46D3453}"/>
    <hyperlink ref="D10" r:id="rId4" xr:uid="{1C8E94CA-1792-415A-AD0C-3EE6B3DD32CB}"/>
    <hyperlink ref="D12" r:id="rId5" xr:uid="{77D555C3-77A9-4D1E-A244-72C5F8AE2969}"/>
    <hyperlink ref="D19" r:id="rId6" xr:uid="{A3449D1E-19EC-43DC-AD1B-1DF85F78913F}"/>
    <hyperlink ref="D26" r:id="rId7" xr:uid="{1DCA732C-CE5D-4067-AB16-1252D5EB2D36}"/>
    <hyperlink ref="D7" r:id="rId8" xr:uid="{10E89914-5E1F-405B-9846-9F9CB642E911}"/>
    <hyperlink ref="D8" r:id="rId9" xr:uid="{B92F3A83-15F7-4CFF-A39F-8C1F131DA9C3}"/>
    <hyperlink ref="D22" r:id="rId10" xr:uid="{D281B189-99DD-47BA-9F34-79425631DD70}"/>
    <hyperlink ref="D25" r:id="rId11" xr:uid="{93CBD1C7-E641-4180-843E-514C20C0F99A}"/>
  </hyperlink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5B50E-4027-4F2D-A4AE-7FCDBF79E8D0}">
  <dimension ref="A1:G37"/>
  <sheetViews>
    <sheetView topLeftCell="A4" workbookViewId="0">
      <selection activeCell="F35" sqref="F35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936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D3" s="80" t="s">
        <v>937</v>
      </c>
      <c r="F3" s="79">
        <v>335</v>
      </c>
    </row>
    <row r="4" spans="1:7" s="67" customFormat="1">
      <c r="A4" s="67" t="s">
        <v>10</v>
      </c>
      <c r="B4" s="67" t="s">
        <v>182</v>
      </c>
    </row>
    <row r="5" spans="1:7" s="67" customFormat="1">
      <c r="A5" s="67" t="s">
        <v>203</v>
      </c>
      <c r="B5" s="67" t="s">
        <v>205</v>
      </c>
      <c r="D5" s="84"/>
      <c r="F5" s="82" t="s">
        <v>899</v>
      </c>
      <c r="G5" s="67" t="s">
        <v>938</v>
      </c>
    </row>
    <row r="6" spans="1:7" s="67" customFormat="1" ht="13.15" customHeight="1">
      <c r="A6" s="67" t="s">
        <v>17</v>
      </c>
      <c r="B6" s="67" t="s">
        <v>218</v>
      </c>
      <c r="C6" s="67" t="s">
        <v>939</v>
      </c>
      <c r="D6" s="67" t="s">
        <v>940</v>
      </c>
      <c r="F6" s="67">
        <v>0.89057454991324325</v>
      </c>
    </row>
    <row r="7" spans="1:7" s="67" customFormat="1">
      <c r="A7" s="67" t="s">
        <v>49</v>
      </c>
      <c r="B7" s="67" t="s">
        <v>229</v>
      </c>
      <c r="F7" s="67" t="s">
        <v>899</v>
      </c>
      <c r="G7" s="67" t="s">
        <v>938</v>
      </c>
    </row>
    <row r="8" spans="1:7" s="67" customFormat="1">
      <c r="A8" s="67" t="s">
        <v>19</v>
      </c>
      <c r="B8" s="67" t="s">
        <v>237</v>
      </c>
      <c r="F8" s="67" t="s">
        <v>899</v>
      </c>
      <c r="G8" s="67" t="s">
        <v>938</v>
      </c>
    </row>
    <row r="9" spans="1:7" s="67" customFormat="1">
      <c r="A9" s="67" t="s">
        <v>20</v>
      </c>
      <c r="B9" s="67" t="s">
        <v>254</v>
      </c>
      <c r="D9" s="84"/>
      <c r="F9" s="82" t="s">
        <v>899</v>
      </c>
      <c r="G9" s="67" t="s">
        <v>938</v>
      </c>
    </row>
    <row r="10" spans="1:7" s="67" customFormat="1">
      <c r="A10" s="67" t="s">
        <v>296</v>
      </c>
      <c r="B10" s="67">
        <v>2018</v>
      </c>
      <c r="C10" s="67" t="s">
        <v>941</v>
      </c>
      <c r="D10" s="80" t="s">
        <v>121</v>
      </c>
      <c r="E10" s="67">
        <v>3.5900000000000001E-2</v>
      </c>
      <c r="F10" s="79" t="s">
        <v>942</v>
      </c>
    </row>
    <row r="11" spans="1:7" s="67" customFormat="1">
      <c r="A11" s="67" t="s">
        <v>23</v>
      </c>
      <c r="B11" s="67" t="s">
        <v>265</v>
      </c>
      <c r="D11" s="67" t="s">
        <v>937</v>
      </c>
      <c r="F11" s="67">
        <v>10</v>
      </c>
    </row>
    <row r="12" spans="1:7" s="67" customFormat="1">
      <c r="A12" s="67" t="s">
        <v>41</v>
      </c>
      <c r="B12" s="67" t="s">
        <v>310</v>
      </c>
      <c r="D12" s="84"/>
      <c r="F12" s="82" t="s">
        <v>899</v>
      </c>
      <c r="G12" s="67" t="s">
        <v>938</v>
      </c>
    </row>
    <row r="13" spans="1:7" s="67" customFormat="1">
      <c r="A13" s="67" t="s">
        <v>312</v>
      </c>
      <c r="B13" s="67">
        <v>2018</v>
      </c>
      <c r="C13" s="67" t="s">
        <v>941</v>
      </c>
      <c r="D13" s="67" t="s">
        <v>121</v>
      </c>
      <c r="E13" s="67">
        <v>2.3359999999999999E-2</v>
      </c>
      <c r="F13" s="67" t="s">
        <v>942</v>
      </c>
    </row>
    <row r="14" spans="1:7" s="67" customFormat="1">
      <c r="A14" s="67" t="s">
        <v>366</v>
      </c>
      <c r="B14" s="67">
        <v>2018</v>
      </c>
      <c r="C14" s="67" t="s">
        <v>941</v>
      </c>
      <c r="D14" s="67" t="s">
        <v>121</v>
      </c>
      <c r="E14" s="67">
        <v>0.12429</v>
      </c>
      <c r="F14" s="67" t="s">
        <v>942</v>
      </c>
    </row>
    <row r="15" spans="1:7" s="67" customFormat="1">
      <c r="A15" s="67" t="s">
        <v>13</v>
      </c>
      <c r="B15" s="67" t="s">
        <v>419</v>
      </c>
      <c r="C15" s="67" t="s">
        <v>943</v>
      </c>
      <c r="D15" s="67" t="s">
        <v>944</v>
      </c>
      <c r="F15" s="67">
        <v>2.9999904674215941E-2</v>
      </c>
    </row>
    <row r="16" spans="1:7" s="67" customFormat="1">
      <c r="A16" s="67" t="s">
        <v>16</v>
      </c>
      <c r="B16" s="67" t="s">
        <v>421</v>
      </c>
      <c r="C16" s="67" t="s">
        <v>943</v>
      </c>
      <c r="D16" s="67" t="s">
        <v>944</v>
      </c>
      <c r="F16" s="67">
        <v>0.10273335771611478</v>
      </c>
    </row>
    <row r="17" spans="1:7" s="67" customFormat="1">
      <c r="A17" s="67" t="s">
        <v>26</v>
      </c>
      <c r="B17" s="67" t="s">
        <v>441</v>
      </c>
      <c r="F17" s="67" t="s">
        <v>846</v>
      </c>
    </row>
    <row r="18" spans="1:7" s="67" customFormat="1">
      <c r="A18" s="67" t="s">
        <v>455</v>
      </c>
      <c r="B18" s="67">
        <v>2018</v>
      </c>
      <c r="C18" s="67" t="s">
        <v>945</v>
      </c>
      <c r="D18" s="67" t="s">
        <v>121</v>
      </c>
      <c r="E18" s="67">
        <v>0.10896</v>
      </c>
      <c r="F18" s="67" t="s">
        <v>942</v>
      </c>
    </row>
    <row r="19" spans="1:7" s="67" customFormat="1">
      <c r="A19" s="67" t="s">
        <v>552</v>
      </c>
      <c r="B19" s="67">
        <v>2018</v>
      </c>
      <c r="C19" s="67" t="s">
        <v>946</v>
      </c>
      <c r="D19" s="80" t="s">
        <v>121</v>
      </c>
      <c r="E19" s="67">
        <v>6.6610000000000003E-2</v>
      </c>
      <c r="F19" s="67" t="s">
        <v>942</v>
      </c>
    </row>
    <row r="20" spans="1:7" s="67" customFormat="1">
      <c r="A20" s="67" t="s">
        <v>29</v>
      </c>
      <c r="B20" s="67" t="s">
        <v>533</v>
      </c>
      <c r="D20" s="67" t="s">
        <v>937</v>
      </c>
      <c r="F20" s="67">
        <v>488</v>
      </c>
    </row>
    <row r="21" spans="1:7" s="67" customFormat="1">
      <c r="A21" s="67" t="s">
        <v>22</v>
      </c>
      <c r="B21" s="67" t="s">
        <v>564</v>
      </c>
    </row>
    <row r="22" spans="1:7" s="67" customFormat="1">
      <c r="A22" s="67" t="s">
        <v>52</v>
      </c>
      <c r="B22" s="67" t="s">
        <v>575</v>
      </c>
      <c r="F22" s="67" t="s">
        <v>899</v>
      </c>
      <c r="G22" s="67" t="s">
        <v>938</v>
      </c>
    </row>
    <row r="23" spans="1:7" s="67" customFormat="1">
      <c r="A23" s="67" t="s">
        <v>24</v>
      </c>
      <c r="B23" s="67" t="s">
        <v>580</v>
      </c>
      <c r="D23" s="67" t="s">
        <v>937</v>
      </c>
      <c r="E23" s="67" t="s">
        <v>947</v>
      </c>
      <c r="F23" s="67">
        <v>4.4999999999999997E-3</v>
      </c>
    </row>
    <row r="24" spans="1:7" s="67" customFormat="1">
      <c r="A24" s="67" t="s">
        <v>597</v>
      </c>
      <c r="B24" s="67">
        <v>2018</v>
      </c>
      <c r="C24" s="67" t="s">
        <v>941</v>
      </c>
      <c r="D24" s="67" t="s">
        <v>121</v>
      </c>
      <c r="E24" s="67">
        <v>9.8899999999999995E-3</v>
      </c>
      <c r="F24" s="67" t="s">
        <v>942</v>
      </c>
    </row>
    <row r="25" spans="1:7" s="67" customFormat="1">
      <c r="A25" s="67" t="s">
        <v>56</v>
      </c>
      <c r="B25" s="67" t="s">
        <v>610</v>
      </c>
      <c r="F25" s="67" t="s">
        <v>899</v>
      </c>
      <c r="G25" s="67" t="s">
        <v>938</v>
      </c>
    </row>
    <row r="26" spans="1:7" s="67" customFormat="1">
      <c r="A26" s="67" t="s">
        <v>32</v>
      </c>
      <c r="B26" s="67" t="s">
        <v>612</v>
      </c>
      <c r="D26" s="84"/>
      <c r="F26" s="67" t="s">
        <v>899</v>
      </c>
      <c r="G26" s="67" t="s">
        <v>938</v>
      </c>
    </row>
    <row r="27" spans="1:7" s="67" customFormat="1">
      <c r="A27" s="67" t="s">
        <v>28</v>
      </c>
      <c r="B27" s="67" t="s">
        <v>615</v>
      </c>
      <c r="C27" s="67" t="s">
        <v>943</v>
      </c>
      <c r="D27" s="67" t="s">
        <v>944</v>
      </c>
      <c r="F27" s="67">
        <v>6.0229419333643605E-2</v>
      </c>
    </row>
    <row r="28" spans="1:7" s="67" customFormat="1">
      <c r="A28" s="67" t="s">
        <v>27</v>
      </c>
      <c r="B28" s="67" t="s">
        <v>641</v>
      </c>
      <c r="F28" s="67" t="s">
        <v>846</v>
      </c>
    </row>
    <row r="29" spans="1:7" s="67" customFormat="1">
      <c r="A29" s="67" t="s">
        <v>30</v>
      </c>
      <c r="B29" s="67" t="s">
        <v>679</v>
      </c>
      <c r="F29" s="67" t="s">
        <v>846</v>
      </c>
    </row>
    <row r="30" spans="1:7" s="67" customFormat="1">
      <c r="A30" s="67" t="s">
        <v>33</v>
      </c>
      <c r="B30" s="67" t="s">
        <v>708</v>
      </c>
      <c r="D30" s="67" t="s">
        <v>937</v>
      </c>
      <c r="E30" s="67" t="s">
        <v>947</v>
      </c>
      <c r="F30" s="67">
        <v>2.75</v>
      </c>
    </row>
    <row r="31" spans="1:7" s="67" customFormat="1">
      <c r="A31" s="67" t="s">
        <v>31</v>
      </c>
      <c r="B31" s="67" t="s">
        <v>719</v>
      </c>
      <c r="C31" s="67" t="s">
        <v>939</v>
      </c>
      <c r="D31" s="67" t="s">
        <v>944</v>
      </c>
      <c r="F31" s="67">
        <v>7.9391024144211453E-2</v>
      </c>
    </row>
    <row r="32" spans="1:7" s="67" customFormat="1">
      <c r="A32" s="67" t="s">
        <v>744</v>
      </c>
      <c r="B32" s="67" t="s">
        <v>746</v>
      </c>
      <c r="F32" s="67" t="s">
        <v>846</v>
      </c>
    </row>
    <row r="33" spans="1:6" s="67" customFormat="1">
      <c r="A33" s="67" t="s">
        <v>34</v>
      </c>
      <c r="B33" s="67" t="s">
        <v>748</v>
      </c>
      <c r="C33" s="67" t="s">
        <v>943</v>
      </c>
      <c r="D33" s="67" t="s">
        <v>944</v>
      </c>
      <c r="F33" s="67">
        <v>9.8853868194842417E-2</v>
      </c>
    </row>
    <row r="34" spans="1:6" s="67" customFormat="1">
      <c r="A34" s="67" t="s">
        <v>61</v>
      </c>
      <c r="B34" s="67" t="s">
        <v>778</v>
      </c>
      <c r="F34" s="67" t="s">
        <v>846</v>
      </c>
    </row>
    <row r="35" spans="1:6" s="67" customFormat="1">
      <c r="A35" s="67" t="s">
        <v>805</v>
      </c>
      <c r="B35" s="67" t="s">
        <v>807</v>
      </c>
      <c r="F35" s="67" t="s">
        <v>846</v>
      </c>
    </row>
    <row r="36" spans="1:6" s="67" customFormat="1">
      <c r="A36" s="67" t="s">
        <v>42</v>
      </c>
      <c r="B36" s="67" t="s">
        <v>826</v>
      </c>
      <c r="D36" s="67" t="s">
        <v>948</v>
      </c>
      <c r="E36" s="67" t="s">
        <v>947</v>
      </c>
      <c r="F36" s="67">
        <v>5.3999999999999999E-2</v>
      </c>
    </row>
    <row r="37" spans="1:6" s="67" customFormat="1">
      <c r="A37" s="67" t="s">
        <v>824</v>
      </c>
      <c r="B37" s="67">
        <v>2018</v>
      </c>
      <c r="C37" s="67" t="s">
        <v>949</v>
      </c>
      <c r="D37" s="67" t="s">
        <v>121</v>
      </c>
      <c r="E37" s="67">
        <v>4.0340000000000001E-2</v>
      </c>
      <c r="F37" s="67" t="s">
        <v>950</v>
      </c>
    </row>
  </sheetData>
  <hyperlinks>
    <hyperlink ref="D3" r:id="rId1" xr:uid="{32251699-47D9-45AA-AE0A-30587109B31F}"/>
    <hyperlink ref="D10" r:id="rId2" display="https://www.actuaries.org/iaa/IAA/About_the_IAA/Membership/Full_Member/IAA/Membership_Directory/Full_Members.aspx" xr:uid="{35D0CF15-F167-4346-8CF9-9865ACEFCF72}"/>
    <hyperlink ref="D19" r:id="rId3" display="https://www.actuaries.org/iaa/IAA/About_the_IAA/Membership/Full_Member/IAA/Membership_Directory/Full_Members.aspx" xr:uid="{73958E21-5E06-49D3-BD8F-FA786C9B8316}"/>
  </hyperlink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EE1A9-FF02-42C7-8352-7DF507E01AE5}">
  <dimension ref="A1:G37"/>
  <sheetViews>
    <sheetView topLeftCell="A10" zoomScale="95" workbookViewId="0">
      <selection activeCell="F34" sqref="F34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951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C3" s="67">
        <v>2018</v>
      </c>
      <c r="D3" s="80" t="s">
        <v>952</v>
      </c>
      <c r="E3" s="67" t="s">
        <v>953</v>
      </c>
      <c r="F3" s="79">
        <v>7208</v>
      </c>
    </row>
    <row r="4" spans="1:7" s="67" customFormat="1">
      <c r="A4" s="67" t="s">
        <v>10</v>
      </c>
      <c r="B4" s="67" t="s">
        <v>182</v>
      </c>
      <c r="F4" s="67" t="s">
        <v>846</v>
      </c>
    </row>
    <row r="5" spans="1:7" s="67" customFormat="1">
      <c r="A5" s="67" t="s">
        <v>203</v>
      </c>
      <c r="B5" s="67" t="s">
        <v>205</v>
      </c>
      <c r="C5" s="67">
        <v>2018</v>
      </c>
      <c r="D5" s="80" t="s">
        <v>952</v>
      </c>
      <c r="E5" s="67" t="s">
        <v>953</v>
      </c>
      <c r="F5" s="79">
        <v>83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954</v>
      </c>
      <c r="E6" s="67" t="s">
        <v>955</v>
      </c>
      <c r="F6" s="67">
        <v>29158.400000000001</v>
      </c>
    </row>
    <row r="7" spans="1:7" s="67" customFormat="1">
      <c r="A7" s="67" t="s">
        <v>49</v>
      </c>
      <c r="B7" s="67" t="s">
        <v>229</v>
      </c>
      <c r="F7" s="67" t="s">
        <v>899</v>
      </c>
      <c r="G7" s="67" t="s">
        <v>938</v>
      </c>
    </row>
    <row r="8" spans="1:7" s="67" customFormat="1">
      <c r="A8" s="67" t="s">
        <v>19</v>
      </c>
      <c r="B8" s="67" t="s">
        <v>237</v>
      </c>
      <c r="F8" s="67" t="s">
        <v>899</v>
      </c>
      <c r="G8" s="67" t="s">
        <v>938</v>
      </c>
    </row>
    <row r="9" spans="1:7" s="67" customFormat="1">
      <c r="A9" s="67" t="s">
        <v>20</v>
      </c>
      <c r="B9" s="67" t="s">
        <v>254</v>
      </c>
      <c r="C9" s="67">
        <v>2018</v>
      </c>
      <c r="D9" s="80" t="s">
        <v>952</v>
      </c>
      <c r="E9" s="67" t="s">
        <v>953</v>
      </c>
      <c r="F9" s="79">
        <v>1157</v>
      </c>
    </row>
    <row r="10" spans="1:7" s="67" customFormat="1">
      <c r="A10" s="67" t="s">
        <v>23</v>
      </c>
      <c r="B10" s="67" t="s">
        <v>265</v>
      </c>
      <c r="C10" s="67">
        <v>2018</v>
      </c>
      <c r="D10" s="80" t="s">
        <v>956</v>
      </c>
      <c r="E10" s="67" t="s">
        <v>957</v>
      </c>
      <c r="F10" s="82">
        <v>3914.9</v>
      </c>
    </row>
    <row r="11" spans="1:7" s="67" customFormat="1">
      <c r="A11" s="67" t="s">
        <v>8</v>
      </c>
      <c r="B11" s="67" t="s">
        <v>296</v>
      </c>
      <c r="C11" s="67">
        <v>2015</v>
      </c>
      <c r="D11" s="67" t="s">
        <v>958</v>
      </c>
      <c r="E11" s="67" t="s">
        <v>853</v>
      </c>
      <c r="F11" s="67">
        <v>202680000</v>
      </c>
    </row>
    <row r="12" spans="1:7" s="67" customFormat="1">
      <c r="A12" s="67" t="s">
        <v>41</v>
      </c>
      <c r="B12" s="67" t="s">
        <v>310</v>
      </c>
      <c r="D12" s="80"/>
      <c r="F12" s="79" t="s">
        <v>899</v>
      </c>
      <c r="G12" s="67" t="s">
        <v>938</v>
      </c>
    </row>
    <row r="13" spans="1:7" s="67" customFormat="1">
      <c r="A13" s="67" t="s">
        <v>12</v>
      </c>
      <c r="B13" s="67" t="s">
        <v>312</v>
      </c>
      <c r="C13" s="67">
        <v>2018</v>
      </c>
      <c r="D13" s="67" t="s">
        <v>956</v>
      </c>
      <c r="E13" s="67" t="s">
        <v>853</v>
      </c>
      <c r="F13" s="67">
        <v>659654716.5</v>
      </c>
    </row>
    <row r="14" spans="1:7" s="67" customFormat="1">
      <c r="A14" s="67" t="s">
        <v>15</v>
      </c>
      <c r="B14" s="67" t="s">
        <v>366</v>
      </c>
      <c r="C14" s="67">
        <v>2015</v>
      </c>
      <c r="D14" s="67" t="s">
        <v>958</v>
      </c>
      <c r="E14" s="67" t="s">
        <v>853</v>
      </c>
      <c r="F14" s="67">
        <v>204020000</v>
      </c>
    </row>
    <row r="15" spans="1:7" s="67" customFormat="1">
      <c r="A15" s="67" t="s">
        <v>13</v>
      </c>
      <c r="B15" s="67" t="s">
        <v>419</v>
      </c>
      <c r="C15" s="67">
        <v>2018</v>
      </c>
      <c r="D15" s="67" t="s">
        <v>954</v>
      </c>
      <c r="E15" s="67" t="s">
        <v>955</v>
      </c>
      <c r="F15" s="67">
        <v>56690.3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954</v>
      </c>
      <c r="E16" s="67" t="s">
        <v>955</v>
      </c>
      <c r="F16" s="67">
        <v>9863</v>
      </c>
    </row>
    <row r="17" spans="1:6" s="67" customFormat="1">
      <c r="A17" s="67" t="s">
        <v>26</v>
      </c>
      <c r="B17" s="67" t="s">
        <v>441</v>
      </c>
      <c r="F17" s="67" t="s">
        <v>846</v>
      </c>
    </row>
    <row r="18" spans="1:6" s="67" customFormat="1">
      <c r="A18" s="67" t="s">
        <v>18</v>
      </c>
      <c r="B18" s="67" t="s">
        <v>455</v>
      </c>
      <c r="C18" s="67">
        <v>2018</v>
      </c>
      <c r="D18" s="67" t="s">
        <v>956</v>
      </c>
      <c r="E18" s="67" t="s">
        <v>853</v>
      </c>
      <c r="F18" s="67">
        <v>794677617.5</v>
      </c>
    </row>
    <row r="19" spans="1:6" s="67" customFormat="1">
      <c r="A19" s="67" t="s">
        <v>29</v>
      </c>
      <c r="B19" s="67" t="s">
        <v>533</v>
      </c>
      <c r="D19" s="80"/>
      <c r="E19" s="67" t="s">
        <v>953</v>
      </c>
      <c r="F19" s="79">
        <v>5713</v>
      </c>
    </row>
    <row r="20" spans="1:6" s="67" customFormat="1">
      <c r="A20" s="67" t="s">
        <v>21</v>
      </c>
      <c r="B20" s="67" t="s">
        <v>552</v>
      </c>
      <c r="C20" s="67">
        <v>2015</v>
      </c>
      <c r="D20" s="67" t="s">
        <v>958</v>
      </c>
      <c r="E20" s="67" t="s">
        <v>853</v>
      </c>
      <c r="F20" s="67">
        <v>1069480000</v>
      </c>
    </row>
    <row r="21" spans="1:6" s="67" customFormat="1">
      <c r="A21" s="67" t="s">
        <v>22</v>
      </c>
      <c r="B21" s="67" t="s">
        <v>564</v>
      </c>
      <c r="F21" s="67" t="s">
        <v>846</v>
      </c>
    </row>
    <row r="22" spans="1:6" s="67" customFormat="1">
      <c r="A22" s="67" t="s">
        <v>52</v>
      </c>
      <c r="B22" s="67" t="s">
        <v>575</v>
      </c>
      <c r="C22" s="67">
        <v>2018</v>
      </c>
      <c r="D22" s="80" t="s">
        <v>952</v>
      </c>
      <c r="E22" s="67" t="s">
        <v>953</v>
      </c>
      <c r="F22" s="67">
        <v>72</v>
      </c>
    </row>
    <row r="23" spans="1:6" s="67" customFormat="1">
      <c r="A23" s="67" t="s">
        <v>24</v>
      </c>
      <c r="B23" s="67" t="s">
        <v>580</v>
      </c>
      <c r="C23" s="67">
        <v>2013</v>
      </c>
      <c r="D23" s="67" t="s">
        <v>959</v>
      </c>
      <c r="E23" s="67" t="s">
        <v>953</v>
      </c>
      <c r="F23" s="67">
        <v>507.93</v>
      </c>
    </row>
    <row r="24" spans="1:6" s="67" customFormat="1">
      <c r="A24" s="67" t="s">
        <v>25</v>
      </c>
      <c r="B24" s="67" t="s">
        <v>597</v>
      </c>
      <c r="C24" s="67">
        <v>2018</v>
      </c>
      <c r="D24" s="67" t="s">
        <v>956</v>
      </c>
      <c r="E24" s="67" t="s">
        <v>853</v>
      </c>
      <c r="F24" s="67">
        <v>1643520105.5</v>
      </c>
    </row>
    <row r="25" spans="1:6" s="67" customFormat="1">
      <c r="A25" s="67" t="s">
        <v>56</v>
      </c>
      <c r="B25" s="67" t="s">
        <v>610</v>
      </c>
      <c r="C25" s="67">
        <v>2017</v>
      </c>
      <c r="D25" s="80" t="s">
        <v>952</v>
      </c>
      <c r="E25" s="67" t="s">
        <v>953</v>
      </c>
      <c r="F25" s="67">
        <v>183</v>
      </c>
    </row>
    <row r="26" spans="1:6" s="67" customFormat="1">
      <c r="A26" s="67" t="s">
        <v>32</v>
      </c>
      <c r="B26" s="67" t="s">
        <v>612</v>
      </c>
      <c r="C26" s="67">
        <v>2018</v>
      </c>
      <c r="D26" s="80" t="s">
        <v>952</v>
      </c>
      <c r="E26" s="67" t="s">
        <v>953</v>
      </c>
      <c r="F26" s="79">
        <v>420</v>
      </c>
    </row>
    <row r="27" spans="1:6" s="67" customFormat="1">
      <c r="A27" s="67" t="s">
        <v>28</v>
      </c>
      <c r="B27" s="67" t="s">
        <v>615</v>
      </c>
      <c r="C27" s="67">
        <v>2018</v>
      </c>
      <c r="D27" s="67" t="s">
        <v>954</v>
      </c>
      <c r="E27" s="67" t="s">
        <v>955</v>
      </c>
      <c r="F27" s="67">
        <v>3918.5</v>
      </c>
    </row>
    <row r="28" spans="1:6" s="67" customFormat="1">
      <c r="A28" s="67" t="s">
        <v>27</v>
      </c>
      <c r="B28" s="67" t="s">
        <v>641</v>
      </c>
      <c r="C28" s="67">
        <v>2014</v>
      </c>
      <c r="D28" s="67" t="s">
        <v>959</v>
      </c>
      <c r="E28" s="67" t="s">
        <v>953</v>
      </c>
      <c r="F28" s="67">
        <v>16.04</v>
      </c>
    </row>
    <row r="29" spans="1:6" s="67" customFormat="1">
      <c r="A29" s="67" t="s">
        <v>30</v>
      </c>
      <c r="B29" s="67" t="s">
        <v>679</v>
      </c>
      <c r="C29" s="67">
        <v>2014</v>
      </c>
      <c r="D29" s="67" t="s">
        <v>959</v>
      </c>
      <c r="E29" s="67" t="s">
        <v>953</v>
      </c>
      <c r="F29" s="67">
        <v>53.99</v>
      </c>
    </row>
    <row r="30" spans="1:6" s="67" customFormat="1">
      <c r="A30" s="67" t="s">
        <v>33</v>
      </c>
      <c r="B30" s="67" t="s">
        <v>708</v>
      </c>
      <c r="C30" s="67">
        <v>2014</v>
      </c>
      <c r="D30" s="67" t="s">
        <v>959</v>
      </c>
      <c r="E30" s="67" t="s">
        <v>953</v>
      </c>
      <c r="F30" s="67">
        <v>37942.51</v>
      </c>
    </row>
    <row r="31" spans="1:6" s="67" customFormat="1">
      <c r="A31" s="67" t="s">
        <v>31</v>
      </c>
      <c r="B31" s="67" t="s">
        <v>719</v>
      </c>
      <c r="C31" s="67">
        <v>2018</v>
      </c>
      <c r="D31" s="67" t="s">
        <v>954</v>
      </c>
      <c r="E31" s="67" t="s">
        <v>955</v>
      </c>
      <c r="F31" s="67">
        <v>417.2</v>
      </c>
    </row>
    <row r="32" spans="1:6" s="67" customFormat="1">
      <c r="A32" s="67" t="s">
        <v>744</v>
      </c>
      <c r="B32" s="67" t="s">
        <v>746</v>
      </c>
      <c r="C32" s="67">
        <v>2014</v>
      </c>
      <c r="D32" s="67" t="s">
        <v>959</v>
      </c>
      <c r="E32" s="67" t="s">
        <v>953</v>
      </c>
      <c r="F32" s="67">
        <v>36.29</v>
      </c>
    </row>
    <row r="33" spans="1:6" s="67" customFormat="1">
      <c r="A33" s="67" t="s">
        <v>34</v>
      </c>
      <c r="B33" s="67" t="s">
        <v>748</v>
      </c>
      <c r="C33" s="67">
        <v>2018</v>
      </c>
      <c r="D33" s="67" t="s">
        <v>954</v>
      </c>
      <c r="E33" s="67" t="s">
        <v>955</v>
      </c>
      <c r="F33" s="67">
        <v>14205.8</v>
      </c>
    </row>
    <row r="34" spans="1:6" s="67" customFormat="1">
      <c r="A34" s="67" t="s">
        <v>61</v>
      </c>
      <c r="B34" s="67" t="s">
        <v>778</v>
      </c>
      <c r="F34" s="67" t="s">
        <v>846</v>
      </c>
    </row>
    <row r="35" spans="1:6" s="67" customFormat="1">
      <c r="A35" s="67" t="s">
        <v>805</v>
      </c>
      <c r="B35" s="67" t="s">
        <v>807</v>
      </c>
      <c r="C35" s="67">
        <v>2018</v>
      </c>
      <c r="D35" s="67" t="s">
        <v>954</v>
      </c>
      <c r="E35" s="67" t="s">
        <v>955</v>
      </c>
      <c r="F35" s="67">
        <v>3290.9</v>
      </c>
    </row>
    <row r="36" spans="1:6" s="67" customFormat="1">
      <c r="A36" s="67" t="s">
        <v>39</v>
      </c>
      <c r="B36" s="67" t="s">
        <v>824</v>
      </c>
      <c r="C36" s="67">
        <v>2018</v>
      </c>
      <c r="D36" s="67" t="s">
        <v>960</v>
      </c>
      <c r="E36" s="67" t="s">
        <v>853</v>
      </c>
      <c r="F36" s="67">
        <v>70936073</v>
      </c>
    </row>
    <row r="37" spans="1:6" s="67" customFormat="1">
      <c r="A37" s="67" t="s">
        <v>42</v>
      </c>
      <c r="B37" s="67" t="s">
        <v>826</v>
      </c>
      <c r="C37" s="67">
        <v>2014</v>
      </c>
      <c r="D37" s="67" t="s">
        <v>959</v>
      </c>
      <c r="E37" s="67" t="s">
        <v>953</v>
      </c>
      <c r="F37" s="67">
        <v>20.52</v>
      </c>
    </row>
  </sheetData>
  <hyperlinks>
    <hyperlink ref="D3" r:id="rId1" xr:uid="{B160DE52-43B8-42DA-9004-436AE61F8A8E}"/>
    <hyperlink ref="D5" r:id="rId2" xr:uid="{11BC6B9E-3B2F-42F1-BAD1-125A8B825EAB}"/>
    <hyperlink ref="D9" r:id="rId3" xr:uid="{111F9A92-943F-4864-9520-143422FEE846}"/>
    <hyperlink ref="D22" r:id="rId4" xr:uid="{6FD9E6C4-2830-45F3-BAA0-C906B73C2B18}"/>
    <hyperlink ref="D25" r:id="rId5" xr:uid="{06A4778A-06FC-4E41-B284-9354FDC6037F}"/>
    <hyperlink ref="D26" r:id="rId6" xr:uid="{2C1C7C51-BCF8-4AEB-B212-7BB7A4995225}"/>
  </hyperlink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CE8282-8C03-421F-BF51-3FC14E43B7BF}">
  <dimension ref="A1:G37"/>
  <sheetViews>
    <sheetView workbookViewId="0">
      <selection activeCell="H40" sqref="H40"/>
    </sheetView>
  </sheetViews>
  <sheetFormatPr defaultRowHeight="15"/>
  <cols>
    <col min="1" max="1" width="27.5703125" customWidth="1"/>
    <col min="2" max="2" width="13.5703125" customWidth="1"/>
    <col min="4" max="4" width="56.5703125" customWidth="1"/>
    <col min="5" max="5" width="20.140625" bestFit="1" customWidth="1"/>
    <col min="6" max="6" width="13.5703125" customWidth="1"/>
  </cols>
  <sheetData>
    <row r="1" spans="1:7">
      <c r="A1" s="15" t="s">
        <v>961</v>
      </c>
      <c r="B1" s="15"/>
      <c r="C1" s="15"/>
      <c r="D1" s="15"/>
      <c r="E1" s="15"/>
      <c r="F1" s="15"/>
    </row>
    <row r="2" spans="1:7">
      <c r="A2" s="16" t="s">
        <v>125</v>
      </c>
      <c r="B2" s="16" t="s">
        <v>830</v>
      </c>
      <c r="C2" s="16" t="s">
        <v>831</v>
      </c>
      <c r="D2" s="16" t="s">
        <v>832</v>
      </c>
      <c r="E2" s="16" t="s">
        <v>833</v>
      </c>
      <c r="F2" s="16" t="s">
        <v>834</v>
      </c>
      <c r="G2" s="16" t="s">
        <v>74</v>
      </c>
    </row>
    <row r="3" spans="1:7" s="67" customFormat="1">
      <c r="A3" s="67" t="s">
        <v>11</v>
      </c>
      <c r="B3" s="67" t="s">
        <v>158</v>
      </c>
      <c r="D3" s="80"/>
      <c r="F3" s="79" t="s">
        <v>899</v>
      </c>
    </row>
    <row r="4" spans="1:7" s="67" customFormat="1">
      <c r="A4" s="67" t="s">
        <v>10</v>
      </c>
      <c r="B4" s="67" t="s">
        <v>182</v>
      </c>
      <c r="F4" s="67" t="s">
        <v>846</v>
      </c>
    </row>
    <row r="5" spans="1:7" s="67" customFormat="1">
      <c r="A5" s="67" t="s">
        <v>203</v>
      </c>
      <c r="B5" s="67" t="s">
        <v>205</v>
      </c>
      <c r="D5" s="80"/>
      <c r="F5" s="79" t="s">
        <v>899</v>
      </c>
    </row>
    <row r="6" spans="1:7" s="67" customFormat="1" ht="13.15" customHeight="1">
      <c r="A6" s="67" t="s">
        <v>17</v>
      </c>
      <c r="B6" s="67" t="s">
        <v>218</v>
      </c>
      <c r="C6" s="67">
        <v>2018</v>
      </c>
      <c r="D6" s="67" t="s">
        <v>962</v>
      </c>
      <c r="E6" s="67" t="s">
        <v>963</v>
      </c>
      <c r="F6" s="67">
        <v>20540</v>
      </c>
    </row>
    <row r="7" spans="1:7" s="67" customFormat="1">
      <c r="A7" s="67" t="s">
        <v>49</v>
      </c>
      <c r="B7" s="67" t="s">
        <v>229</v>
      </c>
      <c r="F7" s="67" t="s">
        <v>899</v>
      </c>
    </row>
    <row r="8" spans="1:7" s="67" customFormat="1">
      <c r="A8" s="67" t="s">
        <v>19</v>
      </c>
      <c r="B8" s="67" t="s">
        <v>237</v>
      </c>
      <c r="F8" s="67" t="s">
        <v>899</v>
      </c>
    </row>
    <row r="9" spans="1:7" s="67" customFormat="1">
      <c r="A9" s="67" t="s">
        <v>20</v>
      </c>
      <c r="B9" s="67" t="s">
        <v>254</v>
      </c>
      <c r="D9" s="80"/>
      <c r="F9" s="79" t="s">
        <v>899</v>
      </c>
    </row>
    <row r="10" spans="1:7" s="67" customFormat="1">
      <c r="A10" s="67" t="s">
        <v>23</v>
      </c>
      <c r="B10" s="67" t="s">
        <v>265</v>
      </c>
      <c r="D10" s="80"/>
      <c r="F10" s="79" t="s">
        <v>899</v>
      </c>
    </row>
    <row r="11" spans="1:7" s="67" customFormat="1">
      <c r="A11" s="67" t="s">
        <v>8</v>
      </c>
      <c r="B11" s="67" t="s">
        <v>296</v>
      </c>
      <c r="C11" s="67">
        <v>2015</v>
      </c>
      <c r="D11" s="67" t="s">
        <v>958</v>
      </c>
      <c r="E11" s="67" t="s">
        <v>853</v>
      </c>
      <c r="F11" s="67">
        <v>274930000</v>
      </c>
    </row>
    <row r="12" spans="1:7" s="67" customFormat="1">
      <c r="A12" s="67" t="s">
        <v>41</v>
      </c>
      <c r="B12" s="67" t="s">
        <v>310</v>
      </c>
      <c r="D12" s="80"/>
      <c r="F12" s="79" t="s">
        <v>899</v>
      </c>
    </row>
    <row r="13" spans="1:7" s="67" customFormat="1">
      <c r="A13" s="67" t="s">
        <v>12</v>
      </c>
      <c r="B13" s="67" t="s">
        <v>312</v>
      </c>
      <c r="C13" s="67">
        <v>2015</v>
      </c>
      <c r="D13" s="67" t="s">
        <v>958</v>
      </c>
      <c r="E13" s="67" t="s">
        <v>853</v>
      </c>
      <c r="F13" s="67">
        <v>784820000</v>
      </c>
      <c r="G13" s="67" t="s">
        <v>964</v>
      </c>
    </row>
    <row r="14" spans="1:7" s="67" customFormat="1">
      <c r="A14" s="67" t="s">
        <v>15</v>
      </c>
      <c r="B14" s="67" t="s">
        <v>366</v>
      </c>
      <c r="C14" s="67">
        <v>2015</v>
      </c>
      <c r="D14" s="67" t="s">
        <v>958</v>
      </c>
      <c r="E14" s="67" t="s">
        <v>853</v>
      </c>
      <c r="F14" s="67">
        <v>234080000</v>
      </c>
    </row>
    <row r="15" spans="1:7" s="67" customFormat="1">
      <c r="A15" s="67" t="s">
        <v>13</v>
      </c>
      <c r="B15" s="67" t="s">
        <v>419</v>
      </c>
      <c r="C15" s="67">
        <v>2017</v>
      </c>
      <c r="D15" s="67" t="s">
        <v>962</v>
      </c>
      <c r="E15" s="67" t="s">
        <v>963</v>
      </c>
      <c r="F15" s="67">
        <v>24306</v>
      </c>
    </row>
    <row r="16" spans="1:7" s="67" customFormat="1">
      <c r="A16" s="67" t="s">
        <v>16</v>
      </c>
      <c r="B16" s="67" t="s">
        <v>421</v>
      </c>
      <c r="C16" s="67">
        <v>2018</v>
      </c>
      <c r="D16" s="67" t="s">
        <v>962</v>
      </c>
      <c r="E16" s="67" t="s">
        <v>963</v>
      </c>
      <c r="F16" s="67">
        <v>5091</v>
      </c>
    </row>
    <row r="17" spans="1:7" s="67" customFormat="1">
      <c r="A17" s="67" t="s">
        <v>26</v>
      </c>
      <c r="B17" s="67" t="s">
        <v>441</v>
      </c>
      <c r="F17" s="67" t="s">
        <v>846</v>
      </c>
    </row>
    <row r="18" spans="1:7" s="67" customFormat="1">
      <c r="A18" s="67" t="s">
        <v>18</v>
      </c>
      <c r="B18" s="67" t="s">
        <v>455</v>
      </c>
      <c r="C18" s="67">
        <v>2015</v>
      </c>
      <c r="D18" s="67" t="s">
        <v>958</v>
      </c>
      <c r="E18" s="67" t="s">
        <v>853</v>
      </c>
      <c r="F18" s="67">
        <v>1080650000</v>
      </c>
      <c r="G18" s="67" t="s">
        <v>964</v>
      </c>
    </row>
    <row r="19" spans="1:7" s="67" customFormat="1">
      <c r="A19" s="67" t="s">
        <v>29</v>
      </c>
      <c r="B19" s="67" t="s">
        <v>533</v>
      </c>
      <c r="D19" s="80"/>
      <c r="F19" s="79" t="s">
        <v>899</v>
      </c>
    </row>
    <row r="20" spans="1:7" s="67" customFormat="1">
      <c r="A20" s="67" t="s">
        <v>21</v>
      </c>
      <c r="B20" s="67" t="s">
        <v>552</v>
      </c>
      <c r="C20" s="67">
        <v>2015</v>
      </c>
      <c r="D20" s="67" t="s">
        <v>958</v>
      </c>
      <c r="E20" s="67" t="s">
        <v>853</v>
      </c>
      <c r="F20" s="67">
        <v>2011460000</v>
      </c>
      <c r="G20" s="67" t="s">
        <v>964</v>
      </c>
    </row>
    <row r="21" spans="1:7" s="67" customFormat="1">
      <c r="A21" s="67" t="s">
        <v>22</v>
      </c>
      <c r="B21" s="67" t="s">
        <v>564</v>
      </c>
    </row>
    <row r="22" spans="1:7" s="67" customFormat="1">
      <c r="A22" s="67" t="s">
        <v>52</v>
      </c>
      <c r="B22" s="67" t="s">
        <v>575</v>
      </c>
      <c r="F22" s="67" t="s">
        <v>899</v>
      </c>
    </row>
    <row r="23" spans="1:7" s="67" customFormat="1">
      <c r="A23" s="67" t="s">
        <v>24</v>
      </c>
      <c r="B23" s="67" t="s">
        <v>580</v>
      </c>
      <c r="C23" s="67">
        <v>2013</v>
      </c>
      <c r="D23" s="67" t="s">
        <v>959</v>
      </c>
      <c r="E23" s="67" t="s">
        <v>953</v>
      </c>
      <c r="F23" s="67">
        <v>1236.44</v>
      </c>
    </row>
    <row r="24" spans="1:7" s="67" customFormat="1">
      <c r="A24" s="67" t="s">
        <v>25</v>
      </c>
      <c r="B24" s="67" t="s">
        <v>597</v>
      </c>
      <c r="C24" s="67">
        <v>2015</v>
      </c>
      <c r="D24" s="67" t="s">
        <v>965</v>
      </c>
      <c r="E24" s="67" t="s">
        <v>853</v>
      </c>
      <c r="F24" s="67">
        <v>398370280.14999998</v>
      </c>
      <c r="G24" s="67" t="s">
        <v>964</v>
      </c>
    </row>
    <row r="25" spans="1:7" s="67" customFormat="1">
      <c r="A25" s="67" t="s">
        <v>56</v>
      </c>
      <c r="B25" s="67" t="s">
        <v>610</v>
      </c>
      <c r="F25" s="67" t="s">
        <v>899</v>
      </c>
    </row>
    <row r="26" spans="1:7" s="67" customFormat="1">
      <c r="A26" s="67" t="s">
        <v>32</v>
      </c>
      <c r="B26" s="67" t="s">
        <v>612</v>
      </c>
      <c r="D26" s="80"/>
      <c r="F26" s="79" t="s">
        <v>899</v>
      </c>
    </row>
    <row r="27" spans="1:7" s="67" customFormat="1">
      <c r="A27" s="67" t="s">
        <v>28</v>
      </c>
      <c r="B27" s="67" t="s">
        <v>615</v>
      </c>
      <c r="F27" s="67" t="s">
        <v>846</v>
      </c>
    </row>
    <row r="28" spans="1:7" s="67" customFormat="1">
      <c r="A28" s="67" t="s">
        <v>27</v>
      </c>
      <c r="B28" s="67" t="s">
        <v>641</v>
      </c>
      <c r="C28" s="67">
        <v>2014</v>
      </c>
      <c r="D28" s="67" t="s">
        <v>959</v>
      </c>
      <c r="E28" s="67" t="s">
        <v>953</v>
      </c>
      <c r="F28" s="67">
        <v>99.63</v>
      </c>
    </row>
    <row r="29" spans="1:7" s="67" customFormat="1">
      <c r="A29" s="67" t="s">
        <v>30</v>
      </c>
      <c r="B29" s="67" t="s">
        <v>679</v>
      </c>
      <c r="C29" s="67">
        <v>2014</v>
      </c>
      <c r="D29" s="67" t="s">
        <v>959</v>
      </c>
      <c r="E29" s="67" t="s">
        <v>953</v>
      </c>
      <c r="F29" s="67">
        <v>150.54</v>
      </c>
    </row>
    <row r="30" spans="1:7" s="67" customFormat="1">
      <c r="A30" s="67" t="s">
        <v>33</v>
      </c>
      <c r="B30" s="67" t="s">
        <v>708</v>
      </c>
      <c r="C30" s="67">
        <v>2014</v>
      </c>
      <c r="D30" s="67" t="s">
        <v>959</v>
      </c>
      <c r="E30" s="67" t="s">
        <v>953</v>
      </c>
      <c r="F30" s="67">
        <v>9251.94</v>
      </c>
    </row>
    <row r="31" spans="1:7" s="67" customFormat="1">
      <c r="A31" s="67" t="s">
        <v>31</v>
      </c>
      <c r="B31" s="67" t="s">
        <v>719</v>
      </c>
      <c r="C31" s="67">
        <v>2018</v>
      </c>
      <c r="D31" s="67" t="s">
        <v>962</v>
      </c>
      <c r="E31" s="67" t="s">
        <v>963</v>
      </c>
      <c r="F31" s="67">
        <v>597</v>
      </c>
    </row>
    <row r="32" spans="1:7" s="67" customFormat="1">
      <c r="A32" s="67" t="s">
        <v>744</v>
      </c>
      <c r="B32" s="67" t="s">
        <v>746</v>
      </c>
      <c r="C32" s="67">
        <v>2014</v>
      </c>
      <c r="D32" s="67" t="s">
        <v>959</v>
      </c>
      <c r="E32" s="67" t="s">
        <v>953</v>
      </c>
      <c r="F32" s="67">
        <v>296.69</v>
      </c>
    </row>
    <row r="33" spans="1:7" s="67" customFormat="1">
      <c r="A33" s="67" t="s">
        <v>34</v>
      </c>
      <c r="B33" s="67" t="s">
        <v>748</v>
      </c>
      <c r="F33" s="67" t="s">
        <v>846</v>
      </c>
    </row>
    <row r="34" spans="1:7" s="67" customFormat="1">
      <c r="A34" s="67" t="s">
        <v>61</v>
      </c>
      <c r="B34" s="67" t="s">
        <v>778</v>
      </c>
      <c r="F34" s="67" t="s">
        <v>846</v>
      </c>
    </row>
    <row r="35" spans="1:7" s="67" customFormat="1">
      <c r="A35" s="67" t="s">
        <v>805</v>
      </c>
      <c r="B35" s="67" t="s">
        <v>807</v>
      </c>
      <c r="F35" s="67" t="s">
        <v>846</v>
      </c>
    </row>
    <row r="36" spans="1:7" s="67" customFormat="1">
      <c r="A36" s="67" t="s">
        <v>39</v>
      </c>
      <c r="B36" s="67" t="s">
        <v>824</v>
      </c>
      <c r="C36" s="67">
        <v>2018</v>
      </c>
      <c r="D36" s="67" t="s">
        <v>960</v>
      </c>
      <c r="E36" s="67" t="s">
        <v>853</v>
      </c>
      <c r="F36" s="67">
        <v>103675799</v>
      </c>
      <c r="G36" s="67" t="s">
        <v>964</v>
      </c>
    </row>
    <row r="37" spans="1:7" s="67" customFormat="1">
      <c r="A37" s="67" t="s">
        <v>42</v>
      </c>
      <c r="B37" s="67" t="s">
        <v>826</v>
      </c>
      <c r="C37" s="67">
        <v>2014</v>
      </c>
      <c r="D37" s="67" t="s">
        <v>959</v>
      </c>
      <c r="E37" s="67" t="s">
        <v>953</v>
      </c>
      <c r="F37" s="67">
        <v>208.02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2020 Countries</vt:lpstr>
      <vt:lpstr>Overview of data points</vt:lpstr>
      <vt:lpstr>Country codes</vt:lpstr>
      <vt:lpstr>1.1</vt:lpstr>
      <vt:lpstr>1.2</vt:lpstr>
      <vt:lpstr>1.3</vt:lpstr>
      <vt:lpstr>1.4</vt:lpstr>
      <vt:lpstr>1.5</vt:lpstr>
      <vt:lpstr>1.6</vt:lpstr>
      <vt:lpstr>1.7</vt:lpstr>
      <vt:lpstr>1.8</vt:lpstr>
      <vt:lpstr>1.9</vt:lpstr>
      <vt:lpstr>1.10</vt:lpstr>
      <vt:lpstr>1.11</vt:lpstr>
      <vt:lpstr>1.12</vt:lpstr>
      <vt:lpstr>2.1</vt:lpstr>
      <vt:lpstr>2.2</vt:lpstr>
      <vt:lpstr>2.3</vt:lpstr>
      <vt:lpstr>2.4</vt:lpstr>
      <vt:lpstr>2.5</vt:lpstr>
      <vt:lpstr>2.6</vt:lpstr>
      <vt:lpstr>2.7</vt:lpstr>
      <vt:lpstr>2.8</vt:lpstr>
      <vt:lpstr>3.1</vt:lpstr>
      <vt:lpstr>3.2</vt:lpstr>
      <vt:lpstr>3.3</vt:lpstr>
      <vt:lpstr>3.4</vt:lpstr>
      <vt:lpstr>3.5</vt:lpstr>
      <vt:lpstr>3.6 </vt:lpstr>
      <vt:lpstr>3.7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Katharine Pulvermacher</dc:creator>
  <cp:keywords/>
  <dc:description/>
  <cp:lastModifiedBy>AGYEMANG ERIC</cp:lastModifiedBy>
  <cp:revision/>
  <dcterms:created xsi:type="dcterms:W3CDTF">2018-07-10T09:28:12Z</dcterms:created>
  <dcterms:modified xsi:type="dcterms:W3CDTF">2020-06-05T23:42:20Z</dcterms:modified>
  <cp:category/>
  <cp:contentStatus/>
</cp:coreProperties>
</file>