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r\Documents\Martin Jimenez\Proyectos\Proyecto Camionetas\Automatizacion Base de Datos\"/>
    </mc:Choice>
  </mc:AlternateContent>
  <bookViews>
    <workbookView xWindow="0" yWindow="0" windowWidth="20490" windowHeight="7620"/>
  </bookViews>
  <sheets>
    <sheet name="CDMX" sheetId="2" r:id="rId1"/>
    <sheet name="GDL" sheetId="5" r:id="rId2"/>
    <sheet name="MTY" sheetId="3" r:id="rId3"/>
    <sheet name="CUN" sheetId="4" r:id="rId4"/>
    <sheet name="SJD" sheetId="7" r:id="rId5"/>
    <sheet name="QRO" sheetId="6" r:id="rId6"/>
    <sheet name="ENVIADOS" sheetId="8" state="hidden" r:id="rId7"/>
  </sheets>
  <externalReferences>
    <externalReference r:id="rId8"/>
  </externalReferences>
  <definedNames>
    <definedName name="_xlnm._FilterDatabase" localSheetId="0" hidden="1">CDMX!$A$1:$S$605</definedName>
    <definedName name="_xlnm._FilterDatabase" localSheetId="3" hidden="1">CUN!$A$1:$T$38</definedName>
    <definedName name="_xlnm._FilterDatabase" localSheetId="1" hidden="1">GDL!$A$1:$T$92</definedName>
    <definedName name="_xlnm._FilterDatabase" localSheetId="2" hidden="1">MTY!$A$1:$T$50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1" i="2" l="1"/>
  <c r="J561" i="2" s="1"/>
  <c r="J47" i="3" l="1"/>
  <c r="J46" i="3"/>
  <c r="J581" i="2"/>
  <c r="J578" i="2"/>
  <c r="J91" i="5"/>
  <c r="J525" i="2"/>
  <c r="J524" i="2"/>
  <c r="J517" i="2"/>
  <c r="J516" i="2"/>
  <c r="J515" i="2"/>
  <c r="J514" i="2"/>
  <c r="J481" i="2"/>
  <c r="J480" i="2"/>
  <c r="J532" i="2"/>
  <c r="J83" i="5"/>
  <c r="J88" i="5"/>
  <c r="J78" i="5"/>
  <c r="J77" i="5"/>
  <c r="J38" i="4"/>
  <c r="J508" i="2" l="1"/>
  <c r="J512" i="2"/>
  <c r="J464" i="2"/>
  <c r="J470" i="2"/>
  <c r="J513" i="2"/>
  <c r="J469" i="2"/>
  <c r="H551" i="2"/>
  <c r="H549" i="2"/>
  <c r="H548" i="2"/>
  <c r="H504" i="2"/>
  <c r="H503" i="2"/>
  <c r="H500" i="2"/>
  <c r="H497" i="2"/>
  <c r="H546" i="2"/>
  <c r="J457" i="2"/>
  <c r="J455" i="2"/>
  <c r="J454" i="2"/>
  <c r="J535" i="2"/>
  <c r="J560" i="2"/>
  <c r="J502" i="2"/>
  <c r="J479" i="2"/>
  <c r="J478" i="2"/>
  <c r="J476" i="2"/>
  <c r="J477" i="2"/>
  <c r="J474" i="2"/>
  <c r="J473" i="2"/>
  <c r="J475" i="2"/>
  <c r="J509" i="2"/>
  <c r="J511" i="2"/>
  <c r="J557" i="2"/>
  <c r="J559" i="2"/>
  <c r="J553" i="2"/>
  <c r="J552" i="2"/>
  <c r="J523" i="2"/>
  <c r="J468" i="2" l="1"/>
  <c r="J467" i="2"/>
  <c r="J466" i="2"/>
  <c r="J507" i="2"/>
  <c r="J506" i="2"/>
  <c r="J76" i="5"/>
  <c r="J79" i="5"/>
  <c r="J75" i="5"/>
  <c r="J87" i="5"/>
  <c r="J86" i="5"/>
  <c r="J84" i="5"/>
  <c r="J35" i="3" l="1"/>
  <c r="J34" i="3"/>
  <c r="J354" i="2"/>
  <c r="J355" i="2"/>
  <c r="J353" i="2"/>
  <c r="J357" i="2"/>
  <c r="J43" i="3"/>
  <c r="J44" i="3"/>
  <c r="J603" i="2"/>
  <c r="J452" i="2"/>
  <c r="J461" i="2"/>
  <c r="J38" i="3"/>
  <c r="J605" i="2"/>
  <c r="J215" i="2" l="1"/>
  <c r="J68" i="5"/>
  <c r="J72" i="5"/>
  <c r="J69" i="5"/>
  <c r="J73" i="5"/>
  <c r="J85" i="5"/>
  <c r="J80" i="5"/>
  <c r="J81" i="5"/>
  <c r="J82" i="5"/>
  <c r="J74" i="5"/>
  <c r="J526" i="2"/>
  <c r="J390" i="2"/>
  <c r="J380" i="2"/>
  <c r="J391" i="2"/>
  <c r="J364" i="2"/>
  <c r="J528" i="2"/>
  <c r="J529" i="2"/>
  <c r="J527" i="2"/>
  <c r="J518" i="2"/>
  <c r="J505" i="2"/>
  <c r="J534" i="2"/>
  <c r="J533" i="2"/>
  <c r="J530" i="2"/>
  <c r="J301" i="2"/>
  <c r="J387" i="2"/>
  <c r="J388" i="2"/>
  <c r="J389" i="2"/>
  <c r="J453" i="2"/>
  <c r="J431" i="2"/>
  <c r="J393" i="2"/>
  <c r="J381" i="2"/>
  <c r="J437" i="2"/>
  <c r="J438" i="2"/>
  <c r="J436" i="2"/>
  <c r="J435" i="2"/>
  <c r="J444" i="2"/>
  <c r="J543" i="2"/>
  <c r="J446" i="2"/>
  <c r="J447" i="2"/>
  <c r="J449" i="2"/>
  <c r="J450" i="2"/>
  <c r="J433" i="2"/>
  <c r="J417" i="2"/>
  <c r="J418" i="2"/>
  <c r="J419" i="2"/>
  <c r="J434" i="2"/>
  <c r="J451" i="2"/>
  <c r="J604" i="2"/>
  <c r="J371" i="2"/>
  <c r="J349" i="2"/>
  <c r="J386" i="2"/>
  <c r="J385" i="2"/>
  <c r="J374" i="2"/>
  <c r="J373" i="2"/>
  <c r="J372" i="2"/>
  <c r="J40" i="3"/>
  <c r="J384" i="2"/>
  <c r="J383" i="2"/>
  <c r="J71" i="5" l="1"/>
  <c r="J360" i="2"/>
  <c r="J329" i="2"/>
  <c r="J396" i="2"/>
  <c r="J62" i="5" l="1"/>
  <c r="J61" i="5"/>
  <c r="J346" i="2"/>
  <c r="J347" i="2"/>
  <c r="J57" i="5" l="1"/>
  <c r="J29" i="4"/>
  <c r="J395" i="2" l="1"/>
  <c r="J326" i="2"/>
  <c r="J327" i="2"/>
  <c r="J356" i="2"/>
  <c r="J328" i="2"/>
  <c r="J330" i="2"/>
  <c r="J331" i="2"/>
  <c r="J359" i="2"/>
  <c r="J297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97" i="2"/>
  <c r="J398" i="2"/>
  <c r="J399" i="2"/>
  <c r="J400" i="2"/>
  <c r="J401" i="2"/>
  <c r="J402" i="2"/>
  <c r="J403" i="2"/>
  <c r="J404" i="2"/>
  <c r="J405" i="2"/>
  <c r="J406" i="2"/>
  <c r="J25" i="4"/>
  <c r="J34" i="4"/>
  <c r="J20" i="4"/>
  <c r="J21" i="4"/>
  <c r="J26" i="4"/>
  <c r="J22" i="4"/>
  <c r="J28" i="4"/>
  <c r="J35" i="4"/>
  <c r="J36" i="4"/>
  <c r="J32" i="4"/>
  <c r="J24" i="4"/>
  <c r="J18" i="4"/>
  <c r="J420" i="2"/>
  <c r="J306" i="2"/>
  <c r="J308" i="2"/>
  <c r="J312" i="2"/>
  <c r="J421" i="2"/>
  <c r="J313" i="2"/>
  <c r="J365" i="2"/>
  <c r="J310" i="2"/>
  <c r="J363" i="2"/>
  <c r="J285" i="2"/>
  <c r="J287" i="2"/>
  <c r="J288" i="2"/>
  <c r="J284" i="2"/>
  <c r="J33" i="3"/>
  <c r="J36" i="3"/>
  <c r="J65" i="5"/>
  <c r="J52" i="5"/>
  <c r="J53" i="5"/>
  <c r="J54" i="5"/>
  <c r="J59" i="5"/>
  <c r="J60" i="5"/>
  <c r="J58" i="5"/>
  <c r="J64" i="5"/>
  <c r="J241" i="2" l="1"/>
  <c r="J291" i="2"/>
  <c r="J300" i="2"/>
  <c r="J319" i="2"/>
  <c r="J245" i="2"/>
  <c r="J244" i="2"/>
  <c r="J37" i="4"/>
  <c r="J19" i="4"/>
  <c r="J258" i="2" l="1"/>
  <c r="J259" i="2"/>
  <c r="J260" i="2"/>
  <c r="J261" i="2"/>
  <c r="J262" i="2"/>
  <c r="J263" i="2"/>
  <c r="J264" i="2"/>
  <c r="J265" i="2"/>
  <c r="J266" i="2"/>
  <c r="J268" i="2"/>
  <c r="J269" i="2"/>
  <c r="J270" i="2"/>
  <c r="J271" i="2"/>
  <c r="J272" i="2"/>
  <c r="J273" i="2"/>
  <c r="J274" i="2"/>
  <c r="J275" i="2"/>
  <c r="J257" i="2"/>
  <c r="J18" i="7"/>
  <c r="J21" i="7"/>
  <c r="J19" i="7"/>
  <c r="J27" i="7"/>
  <c r="J26" i="7"/>
  <c r="J25" i="7"/>
  <c r="J24" i="7"/>
  <c r="J23" i="7"/>
  <c r="J22" i="7"/>
  <c r="J20" i="7"/>
  <c r="J17" i="7"/>
  <c r="J16" i="7"/>
  <c r="J15" i="7"/>
  <c r="J14" i="7"/>
  <c r="J305" i="2" l="1"/>
  <c r="J255" i="2"/>
  <c r="J254" i="2"/>
  <c r="J256" i="2"/>
  <c r="J247" i="2"/>
  <c r="J21" i="3"/>
  <c r="J22" i="3"/>
  <c r="J249" i="2"/>
  <c r="J250" i="2"/>
  <c r="J251" i="2"/>
  <c r="J252" i="2"/>
  <c r="J253" i="2"/>
  <c r="J189" i="2" l="1"/>
  <c r="J290" i="2"/>
  <c r="J186" i="2" l="1"/>
  <c r="J185" i="2"/>
  <c r="J187" i="2"/>
  <c r="J188" i="2"/>
  <c r="J248" i="2"/>
  <c r="J289" i="2"/>
  <c r="J183" i="2"/>
  <c r="J36" i="5" l="1"/>
  <c r="J32" i="5"/>
  <c r="J34" i="5"/>
  <c r="J37" i="5"/>
  <c r="J42" i="5"/>
  <c r="J38" i="5"/>
  <c r="J35" i="5"/>
  <c r="J39" i="5"/>
  <c r="J40" i="5"/>
  <c r="J41" i="5"/>
  <c r="J31" i="5"/>
  <c r="J24" i="5"/>
  <c r="J11" i="4"/>
  <c r="J14" i="4"/>
  <c r="J10" i="4"/>
  <c r="J9" i="4"/>
  <c r="J178" i="2" l="1"/>
  <c r="J175" i="2"/>
  <c r="J164" i="2" l="1"/>
  <c r="J179" i="2" l="1"/>
  <c r="J61" i="2" l="1"/>
  <c r="J170" i="2"/>
  <c r="J73" i="2"/>
  <c r="J22" i="5"/>
  <c r="J23" i="5"/>
  <c r="J18" i="5"/>
  <c r="J19" i="5"/>
  <c r="J20" i="5"/>
  <c r="J21" i="5"/>
  <c r="J16" i="5"/>
  <c r="J17" i="5"/>
  <c r="J11" i="5" l="1"/>
  <c r="J20" i="3" l="1"/>
  <c r="J6" i="7"/>
  <c r="J13" i="7"/>
  <c r="J11" i="3"/>
  <c r="J4" i="4" l="1"/>
  <c r="J184" i="2"/>
  <c r="J168" i="2"/>
  <c r="J140" i="2" l="1"/>
  <c r="J126" i="2"/>
  <c r="J141" i="2"/>
  <c r="J123" i="2"/>
  <c r="J135" i="2"/>
  <c r="J129" i="2"/>
  <c r="J128" i="2"/>
  <c r="J130" i="2"/>
  <c r="J13" i="3" l="1"/>
  <c r="J4" i="3"/>
  <c r="J86" i="2"/>
  <c r="J97" i="2"/>
  <c r="J5" i="4"/>
  <c r="J35" i="2" l="1"/>
  <c r="J74" i="2"/>
  <c r="J72" i="2"/>
  <c r="J67" i="2"/>
  <c r="J51" i="2"/>
  <c r="J3" i="5" l="1"/>
  <c r="J5" i="5"/>
  <c r="J76" i="2"/>
  <c r="J82" i="2"/>
  <c r="J127" i="2"/>
  <c r="J69" i="2"/>
  <c r="J137" i="2"/>
  <c r="J152" i="2"/>
  <c r="J142" i="2"/>
  <c r="J138" i="2"/>
  <c r="J139" i="2"/>
  <c r="J124" i="2"/>
  <c r="J125" i="2"/>
  <c r="J56" i="2"/>
  <c r="J57" i="2"/>
  <c r="J58" i="2"/>
  <c r="J68" i="2"/>
  <c r="J59" i="2"/>
  <c r="J70" i="2"/>
  <c r="J134" i="2"/>
  <c r="J66" i="2"/>
  <c r="J31" i="2" l="1"/>
  <c r="J32" i="2"/>
  <c r="J19" i="2"/>
  <c r="J20" i="2"/>
  <c r="J21" i="2"/>
  <c r="J34" i="2"/>
  <c r="J12" i="4" l="1"/>
  <c r="J12" i="2"/>
  <c r="J11" i="2"/>
  <c r="J9" i="2"/>
  <c r="J7" i="2"/>
  <c r="J5" i="2"/>
  <c r="J4" i="2"/>
  <c r="J3" i="2"/>
  <c r="J2" i="2"/>
</calcChain>
</file>

<file path=xl/comments1.xml><?xml version="1.0" encoding="utf-8"?>
<comments xmlns="http://schemas.openxmlformats.org/spreadsheetml/2006/main">
  <authors>
    <author>LAPMOET02</author>
  </authors>
  <commentList>
    <comment ref="E30" authorId="0" shapeId="0">
      <text>
        <r>
          <rPr>
            <b/>
            <sz val="9"/>
            <color indexed="81"/>
            <rFont val="Tahoma"/>
            <family val="2"/>
          </rPr>
          <t>FLETE EN FALSO</t>
        </r>
      </text>
    </comment>
    <comment ref="C113" authorId="0" shapeId="0">
      <text>
        <r>
          <rPr>
            <sz val="9"/>
            <color indexed="81"/>
            <rFont val="Tahoma"/>
            <family val="2"/>
          </rPr>
          <t>44 TARIMAS NEGRAS
22 CESTAS
3 TARIMAS A GRANEL</t>
        </r>
      </text>
    </comment>
    <comment ref="C114" authorId="0" shapeId="0">
      <text>
        <r>
          <rPr>
            <sz val="9"/>
            <color indexed="81"/>
            <rFont val="Tahoma"/>
            <family val="2"/>
          </rPr>
          <t>44 TARIMAS NEGRAS
22 CESTAS
3 TARIMAS A GRANEL</t>
        </r>
      </text>
    </comment>
    <comment ref="C115" authorId="0" shapeId="0">
      <text>
        <r>
          <rPr>
            <sz val="9"/>
            <color indexed="81"/>
            <rFont val="Tahoma"/>
            <family val="2"/>
          </rPr>
          <t>44 TARIMAS NEGRAS
22 CESTAS
3 TARIMAS A GRANEL</t>
        </r>
      </text>
    </comment>
    <comment ref="K115" authorId="0" shapeId="0">
      <text>
        <r>
          <rPr>
            <sz val="9"/>
            <color indexed="81"/>
            <rFont val="Tahoma"/>
            <family val="2"/>
          </rPr>
          <t xml:space="preserve">CUSTODIA PENDIENTE
</t>
        </r>
      </text>
    </comment>
    <comment ref="C116" authorId="0" shapeId="0">
      <text>
        <r>
          <rPr>
            <sz val="9"/>
            <color indexed="81"/>
            <rFont val="Tahoma"/>
            <family val="2"/>
          </rPr>
          <t>44 TARIMAS NEGRAS
22 CESTAS
3 TARIMAS A GRANEL</t>
        </r>
      </text>
    </comment>
    <comment ref="C117" authorId="0" shapeId="0">
      <text>
        <r>
          <rPr>
            <sz val="9"/>
            <color indexed="81"/>
            <rFont val="Tahoma"/>
            <family val="2"/>
          </rPr>
          <t>44 TARIMAS NEGRAS
22 CESTAS
3 TARIMAS A GRANEL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</rPr>
          <t>TORTHON</t>
        </r>
      </text>
    </comment>
    <comment ref="H184" authorId="0" shapeId="0">
      <text>
        <r>
          <rPr>
            <sz val="9"/>
            <color indexed="81"/>
            <rFont val="Tahoma"/>
            <family val="2"/>
          </rPr>
          <t xml:space="preserve">13 TARIMAS
</t>
        </r>
      </text>
    </comment>
    <comment ref="C185" authorId="0" shapeId="0">
      <text>
        <r>
          <rPr>
            <sz val="9"/>
            <color indexed="81"/>
            <rFont val="Tahoma"/>
            <family val="2"/>
          </rPr>
          <t>UNIDAD AVERIADA</t>
        </r>
      </text>
    </comment>
    <comment ref="C186" authorId="0" shapeId="0">
      <text>
        <r>
          <rPr>
            <sz val="9"/>
            <color indexed="81"/>
            <rFont val="Tahoma"/>
            <family val="2"/>
          </rPr>
          <t>UNIDAD AVERIADA</t>
        </r>
      </text>
    </comment>
    <comment ref="E298" authorId="0" shapeId="0">
      <text>
        <r>
          <rPr>
            <sz val="9"/>
            <color indexed="81"/>
            <rFont val="Tahoma"/>
            <family val="2"/>
          </rPr>
          <t xml:space="preserve">3 TARIMAS </t>
        </r>
      </text>
    </comment>
    <comment ref="E299" authorId="0" shapeId="0">
      <text>
        <r>
          <rPr>
            <sz val="9"/>
            <color indexed="81"/>
            <rFont val="Tahoma"/>
            <family val="2"/>
          </rPr>
          <t xml:space="preserve">3 TARIMAS </t>
        </r>
      </text>
    </comment>
    <comment ref="E332" authorId="0" shapeId="0">
      <text>
        <r>
          <rPr>
            <sz val="9"/>
            <color indexed="81"/>
            <rFont val="Tahoma"/>
            <family val="2"/>
          </rPr>
          <t xml:space="preserve">3 TARIMAS </t>
        </r>
      </text>
    </comment>
    <comment ref="E333" authorId="0" shapeId="0">
      <text>
        <r>
          <rPr>
            <sz val="9"/>
            <color indexed="81"/>
            <rFont val="Tahoma"/>
            <family val="2"/>
          </rPr>
          <t xml:space="preserve">3 TARIMAS </t>
        </r>
      </text>
    </comment>
    <comment ref="C365" authorId="0" shapeId="0">
      <text>
        <r>
          <rPr>
            <sz val="9"/>
            <color indexed="81"/>
            <rFont val="Tahoma"/>
            <family val="2"/>
          </rPr>
          <t xml:space="preserve">tiempo extra
</t>
        </r>
      </text>
    </comment>
    <comment ref="E369" authorId="0" shapeId="0">
      <text>
        <r>
          <rPr>
            <sz val="9"/>
            <color indexed="81"/>
            <rFont val="Tahoma"/>
            <family val="2"/>
          </rPr>
          <t>7 TARIMAS</t>
        </r>
      </text>
    </comment>
    <comment ref="E370" authorId="0" shapeId="0">
      <text>
        <r>
          <rPr>
            <sz val="9"/>
            <color indexed="81"/>
            <rFont val="Tahoma"/>
            <family val="2"/>
          </rPr>
          <t>7 TARIMAS</t>
        </r>
      </text>
    </comment>
    <comment ref="E375" authorId="0" shapeId="0">
      <text>
        <r>
          <rPr>
            <sz val="9"/>
            <color indexed="81"/>
            <rFont val="Tahoma"/>
            <family val="2"/>
          </rPr>
          <t>3 TARIMAS</t>
        </r>
      </text>
    </comment>
    <comment ref="E378" authorId="0" shapeId="0">
      <text>
        <r>
          <rPr>
            <b/>
            <sz val="9"/>
            <color indexed="81"/>
            <rFont val="Tahoma"/>
            <family val="2"/>
          </rPr>
          <t>3 TA
RIMAS</t>
        </r>
      </text>
    </comment>
    <comment ref="A385" authorId="0" shapeId="0">
      <text>
        <r>
          <rPr>
            <sz val="9"/>
            <color indexed="81"/>
            <rFont val="Tahoma"/>
            <family val="2"/>
          </rPr>
          <t>9:00 am</t>
        </r>
      </text>
    </comment>
    <comment ref="A386" authorId="0" shapeId="0">
      <text>
        <r>
          <rPr>
            <sz val="9"/>
            <color indexed="81"/>
            <rFont val="Tahoma"/>
            <family val="2"/>
          </rPr>
          <t>9:00 am</t>
        </r>
      </text>
    </comment>
    <comment ref="A397" authorId="0" shapeId="0">
      <text>
        <r>
          <rPr>
            <sz val="9"/>
            <color indexed="81"/>
            <rFont val="Tahoma"/>
            <family val="2"/>
          </rPr>
          <t>6:00 am</t>
        </r>
      </text>
    </comment>
    <comment ref="A398" authorId="0" shapeId="0">
      <text>
        <r>
          <rPr>
            <sz val="9"/>
            <color indexed="81"/>
            <rFont val="Tahoma"/>
            <family val="2"/>
          </rPr>
          <t>6:00 am</t>
        </r>
      </text>
    </comment>
    <comment ref="A399" authorId="0" shapeId="0">
      <text>
        <r>
          <rPr>
            <sz val="9"/>
            <color indexed="81"/>
            <rFont val="Tahoma"/>
            <family val="2"/>
          </rPr>
          <t>6:00 am</t>
        </r>
      </text>
    </comment>
    <comment ref="A400" authorId="0" shapeId="0">
      <text>
        <r>
          <rPr>
            <sz val="9"/>
            <color indexed="81"/>
            <rFont val="Tahoma"/>
            <family val="2"/>
          </rPr>
          <t>6:00 am</t>
        </r>
      </text>
    </comment>
    <comment ref="A401" authorId="0" shapeId="0">
      <text>
        <r>
          <rPr>
            <sz val="9"/>
            <color indexed="81"/>
            <rFont val="Tahoma"/>
            <family val="2"/>
          </rPr>
          <t>6:00 am</t>
        </r>
      </text>
    </comment>
    <comment ref="A402" authorId="0" shapeId="0">
      <text>
        <r>
          <rPr>
            <sz val="9"/>
            <color indexed="81"/>
            <rFont val="Tahoma"/>
            <family val="2"/>
          </rPr>
          <t>6:00 am</t>
        </r>
      </text>
    </comment>
    <comment ref="A403" authorId="0" shapeId="0">
      <text>
        <r>
          <rPr>
            <sz val="9"/>
            <color indexed="81"/>
            <rFont val="Tahoma"/>
            <family val="2"/>
          </rPr>
          <t>6:00 am</t>
        </r>
      </text>
    </comment>
    <comment ref="A404" authorId="0" shapeId="0">
      <text>
        <r>
          <rPr>
            <sz val="9"/>
            <color indexed="81"/>
            <rFont val="Tahoma"/>
            <family val="2"/>
          </rPr>
          <t>6:00 am</t>
        </r>
      </text>
    </comment>
    <comment ref="A405" authorId="0" shapeId="0">
      <text>
        <r>
          <rPr>
            <sz val="9"/>
            <color indexed="81"/>
            <rFont val="Tahoma"/>
            <family val="2"/>
          </rPr>
          <t>6:00 am</t>
        </r>
      </text>
    </comment>
    <comment ref="A406" authorId="0" shapeId="0">
      <text>
        <r>
          <rPr>
            <sz val="9"/>
            <color indexed="81"/>
            <rFont val="Tahoma"/>
            <family val="2"/>
          </rPr>
          <t>6:00 am</t>
        </r>
      </text>
    </comment>
    <comment ref="A407" authorId="0" shapeId="0">
      <text>
        <r>
          <rPr>
            <sz val="9"/>
            <color indexed="81"/>
            <rFont val="Tahoma"/>
            <family val="2"/>
          </rPr>
          <t xml:space="preserve">17:00 Pm
</t>
        </r>
      </text>
    </comment>
    <comment ref="A408" authorId="0" shapeId="0">
      <text>
        <r>
          <rPr>
            <sz val="9"/>
            <color indexed="81"/>
            <rFont val="Tahoma"/>
            <family val="2"/>
          </rPr>
          <t xml:space="preserve">17:00 Pm
</t>
        </r>
      </text>
    </comment>
    <comment ref="A409" authorId="0" shapeId="0">
      <text>
        <r>
          <rPr>
            <sz val="9"/>
            <color indexed="81"/>
            <rFont val="Tahoma"/>
            <family val="2"/>
          </rPr>
          <t xml:space="preserve">17:00 Pm
</t>
        </r>
      </text>
    </comment>
    <comment ref="E409" authorId="0" shapeId="0">
      <text>
        <r>
          <rPr>
            <sz val="9"/>
            <color indexed="81"/>
            <rFont val="Tahoma"/>
            <family val="2"/>
          </rPr>
          <t>BLINDADO</t>
        </r>
      </text>
    </comment>
    <comment ref="A410" authorId="0" shapeId="0">
      <text>
        <r>
          <rPr>
            <sz val="9"/>
            <color indexed="81"/>
            <rFont val="Tahoma"/>
            <family val="2"/>
          </rPr>
          <t xml:space="preserve">17:00 Pm
</t>
        </r>
      </text>
    </comment>
    <comment ref="E410" authorId="0" shapeId="0">
      <text>
        <r>
          <rPr>
            <sz val="9"/>
            <color indexed="81"/>
            <rFont val="Tahoma"/>
            <family val="2"/>
          </rPr>
          <t>BLINDADO</t>
        </r>
      </text>
    </comment>
    <comment ref="A411" authorId="0" shapeId="0">
      <text>
        <r>
          <rPr>
            <sz val="9"/>
            <color indexed="81"/>
            <rFont val="Tahoma"/>
            <family val="2"/>
          </rPr>
          <t xml:space="preserve">17:00 Pm
</t>
        </r>
      </text>
    </comment>
    <comment ref="E411" authorId="0" shapeId="0">
      <text>
        <r>
          <rPr>
            <sz val="9"/>
            <color indexed="81"/>
            <rFont val="Tahoma"/>
            <family val="2"/>
          </rPr>
          <t>BLINDADO</t>
        </r>
      </text>
    </comment>
    <comment ref="A412" authorId="0" shapeId="0">
      <text>
        <r>
          <rPr>
            <sz val="9"/>
            <color indexed="81"/>
            <rFont val="Tahoma"/>
            <family val="2"/>
          </rPr>
          <t xml:space="preserve">17:00 Pm
</t>
        </r>
      </text>
    </comment>
    <comment ref="E412" authorId="0" shapeId="0">
      <text>
        <r>
          <rPr>
            <sz val="9"/>
            <color indexed="81"/>
            <rFont val="Tahoma"/>
            <family val="2"/>
          </rPr>
          <t>BLINDADO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9:00AM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9:00AM</t>
        </r>
      </text>
    </comment>
    <comment ref="A415" authorId="0" shapeId="0">
      <text>
        <r>
          <rPr>
            <b/>
            <sz val="9"/>
            <color indexed="81"/>
            <rFont val="Tahoma"/>
            <family val="2"/>
          </rPr>
          <t>9:00AM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9:00AM</t>
        </r>
      </text>
    </comment>
    <comment ref="A420" authorId="0" shapeId="0">
      <text>
        <r>
          <rPr>
            <sz val="9"/>
            <color indexed="81"/>
            <rFont val="Tahoma"/>
            <family val="2"/>
          </rPr>
          <t>10:00 AM</t>
        </r>
      </text>
    </comment>
    <comment ref="A421" authorId="0" shapeId="0">
      <text>
        <r>
          <rPr>
            <sz val="9"/>
            <color indexed="81"/>
            <rFont val="Tahoma"/>
            <family val="2"/>
          </rPr>
          <t>10:00 AM</t>
        </r>
      </text>
    </comment>
    <comment ref="A452" authorId="0" shapeId="0">
      <text>
        <r>
          <rPr>
            <sz val="9"/>
            <color indexed="81"/>
            <rFont val="Tahoma"/>
            <family val="2"/>
          </rPr>
          <t>8:00 AM</t>
        </r>
      </text>
    </comment>
    <comment ref="C461" authorId="0" shapeId="0">
      <text>
        <r>
          <rPr>
            <sz val="9"/>
            <color indexed="81"/>
            <rFont val="Tahoma"/>
            <family val="2"/>
          </rPr>
          <t>SUGERENCIA 
CAMBIAR DE OPERADOR</t>
        </r>
      </text>
    </comment>
    <comment ref="A462" authorId="0" shapeId="0">
      <text>
        <r>
          <rPr>
            <b/>
            <sz val="9"/>
            <color indexed="81"/>
            <rFont val="Tahoma"/>
            <charset val="1"/>
          </rPr>
          <t>LAPMOET02: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462" authorId="0" shapeId="0">
      <text>
        <r>
          <rPr>
            <b/>
            <sz val="9"/>
            <color indexed="81"/>
            <rFont val="Tahoma"/>
            <family val="2"/>
          </rPr>
          <t>TRANSCARE</t>
        </r>
      </text>
    </comment>
    <comment ref="A465" authorId="0" shapeId="0">
      <text>
        <r>
          <rPr>
            <sz val="9"/>
            <color indexed="81"/>
            <rFont val="Tahoma"/>
            <family val="2"/>
          </rPr>
          <t>CARGA 13:00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CARGA 7AM</t>
        </r>
      </text>
    </comment>
    <comment ref="B554" authorId="0" shapeId="0">
      <text>
        <r>
          <rPr>
            <b/>
            <sz val="9"/>
            <color indexed="81"/>
            <rFont val="Tahoma"/>
            <family val="2"/>
          </rPr>
          <t>5:00am salida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LAPMOET02:</t>
        </r>
        <r>
          <rPr>
            <sz val="9"/>
            <color indexed="81"/>
            <rFont val="Tahoma"/>
            <family val="2"/>
          </rPr>
          <t xml:space="preserve">
SE CARGA A LAS 7</t>
        </r>
      </text>
    </comment>
    <comment ref="D575" authorId="0" shapeId="0">
      <text>
        <r>
          <rPr>
            <b/>
            <sz val="9"/>
            <color indexed="81"/>
            <rFont val="Tahoma"/>
            <family val="2"/>
          </rPr>
          <t>46 TARIMAS</t>
        </r>
      </text>
    </comment>
    <comment ref="E603" authorId="0" shapeId="0">
      <text>
        <r>
          <rPr>
            <sz val="9"/>
            <color indexed="81"/>
            <rFont val="Tahoma"/>
            <family val="2"/>
          </rPr>
          <t>REVISAR TARIMAS</t>
        </r>
      </text>
    </comment>
  </commentList>
</comments>
</file>

<file path=xl/comments2.xml><?xml version="1.0" encoding="utf-8"?>
<comments xmlns="http://schemas.openxmlformats.org/spreadsheetml/2006/main">
  <authors>
    <author>LAPMOET02</author>
  </authors>
  <commentList>
    <comment ref="A42" authorId="0" shapeId="0">
      <text>
        <r>
          <rPr>
            <b/>
            <sz val="9"/>
            <color indexed="81"/>
            <rFont val="Tahoma"/>
            <family val="2"/>
          </rPr>
          <t>8AM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8AM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8AM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8AM</t>
        </r>
      </text>
    </comment>
  </commentList>
</comments>
</file>

<file path=xl/comments3.xml><?xml version="1.0" encoding="utf-8"?>
<comments xmlns="http://schemas.openxmlformats.org/spreadsheetml/2006/main">
  <authors>
    <author>LAPMOET02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DUMMYS
GORRAS
HIELERAS
SOMBRILLAS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1 STOCKER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 xml:space="preserve">CEL 9989374291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6:00AM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DOCUMENTO DE RETIRO PENDIENTE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SE VALIDA CARGA</t>
        </r>
      </text>
    </comment>
  </commentList>
</comments>
</file>

<file path=xl/sharedStrings.xml><?xml version="1.0" encoding="utf-8"?>
<sst xmlns="http://schemas.openxmlformats.org/spreadsheetml/2006/main" count="4447" uniqueCount="935">
  <si>
    <t>FECHA DE 
CARGA</t>
  </si>
  <si>
    <t>FECHA DE
ENTREGA</t>
  </si>
  <si>
    <t>OPERADOR</t>
  </si>
  <si>
    <t>PLACAS</t>
  </si>
  <si>
    <t>ID</t>
  </si>
  <si>
    <t>SO</t>
  </si>
  <si>
    <t>FACTURA</t>
  </si>
  <si>
    <t>CLIENTE</t>
  </si>
  <si>
    <t>PZS</t>
  </si>
  <si>
    <t>CAJAS</t>
  </si>
  <si>
    <t>Subtotal</t>
  </si>
  <si>
    <t>Horario</t>
  </si>
  <si>
    <t>DIRECCION</t>
  </si>
  <si>
    <t>DESTINO</t>
  </si>
  <si>
    <t>CONCEPTO</t>
  </si>
  <si>
    <t>CAPACIDAD</t>
  </si>
  <si>
    <t xml:space="preserve">OBSERVACIONES </t>
  </si>
  <si>
    <t>OE</t>
  </si>
  <si>
    <t>JOEL PIÑA</t>
  </si>
  <si>
    <t>J59BEK</t>
  </si>
  <si>
    <t>TE1930F</t>
  </si>
  <si>
    <t>ALFREDO GALINDO</t>
  </si>
  <si>
    <t xml:space="preserve">EDER RIOU </t>
  </si>
  <si>
    <t>NKT6076</t>
  </si>
  <si>
    <t>VICTOR FRAGOSO</t>
  </si>
  <si>
    <t>JW65556</t>
  </si>
  <si>
    <t xml:space="preserve">City Fresko </t>
  </si>
  <si>
    <t>WM CHALCO</t>
  </si>
  <si>
    <t>Carretera Federal México-Cuautla San Gregorio Cuautzingo México Chalco Mexico</t>
  </si>
  <si>
    <t>WM LA LUZ</t>
  </si>
  <si>
    <t>Av de la Luz Parque Industrial La Luz Mexico Cuautitlan Izcalli Mexico</t>
  </si>
  <si>
    <t>Eric Kayser Mexico SA de CV</t>
  </si>
  <si>
    <t>09 a 17</t>
  </si>
  <si>
    <t>RECOLECCION</t>
  </si>
  <si>
    <t>09 a 16</t>
  </si>
  <si>
    <t>MOET-HENNESSY DE MEXICO SA DE CV</t>
  </si>
  <si>
    <t>TRANSCARE</t>
  </si>
  <si>
    <t>TRASLADO</t>
  </si>
  <si>
    <t>Fracción del Lote 28, Manzana 825, Carretera Cuatlitlán-Zumpango Lote 28, Manzana 825, Col. Barrio San Juan, Cuautitlan, Teoloyucan, Estado De Mexico Mexico C.P. 54770</t>
  </si>
  <si>
    <t>Avenida Central 3, , Col. Parque Industrial Tepeji, Hidalgo, Hidalgo Mexico C.P. 42850</t>
  </si>
  <si>
    <t>Comercializadora de Vinos Alianza SA de CV</t>
  </si>
  <si>
    <t>Liverpool Izc. Valle</t>
  </si>
  <si>
    <t>CARLOS GALINDO</t>
  </si>
  <si>
    <t>Publico en General ( Private Sales )</t>
  </si>
  <si>
    <t>Publico en General Terceros</t>
  </si>
  <si>
    <t>Acento Culinaria S de RL de CV</t>
  </si>
  <si>
    <t>IVAN JIMENEZ</t>
  </si>
  <si>
    <t>09  a 18</t>
  </si>
  <si>
    <t>CAM 1</t>
  </si>
  <si>
    <t>CAM 2</t>
  </si>
  <si>
    <t>CAM 4</t>
  </si>
  <si>
    <t>Av Tejocotes sn Fracc Industrial San Martin Obispo Cuatitlan Izcalli Cuatitlan Izcalli Mexico</t>
  </si>
  <si>
    <t>JULIO CESAR ESPARZA</t>
  </si>
  <si>
    <t>TRAILER</t>
  </si>
  <si>
    <t>Av las Alamedas Lecheria Tultitlan Tultitlan Mexico</t>
  </si>
  <si>
    <t>CAM 3.5</t>
  </si>
  <si>
    <t>10 a 16</t>
  </si>
  <si>
    <t>PARTICULAR  Brenda Sánchez cel. 55 2499 4915 en Petén 546 col. Letrán Valle, Benito Juárez</t>
  </si>
  <si>
    <t>OFICINAS MHMX Calzada Mariano Escobedo #472 Col Anzures Piso 4 Att´n Sandra Albarran</t>
  </si>
  <si>
    <t>Campiña 22 lomas de Bellavista 52994 Atizapan, cel 5548667930</t>
  </si>
  <si>
    <t>09  a 16</t>
  </si>
  <si>
    <t xml:space="preserve"> Calle Lisboa # 7 Delegacion Benito Juarez CDMX At´n Diego Guichard</t>
  </si>
  <si>
    <t>PARTICULAR Paseo de los Tamarindos 130 y 140 (Residencial Armoni House), dep 701, Cuajimalpa de Morelos, 05110 Ciudad de México, CDMX</t>
  </si>
  <si>
    <t>PARTICULAR   Avenida Insurgentes 319. Apt 803. Hipodromo Condesa en atención a Lina Cortes</t>
  </si>
  <si>
    <t>PACHUCA</t>
  </si>
  <si>
    <t>Blvrd Valle de San Javier n° 213 Col; Valle de San Javier CP. 42086 Pachuca Hidalgo A´tn Isabel Aguilar 771 719 7423</t>
  </si>
  <si>
    <t>14 a 16</t>
  </si>
  <si>
    <t>PARTICULAR  107 Mazatlan, primer piso, en la Condesa At´n Theo Abadie</t>
  </si>
  <si>
    <t>Sams SMO</t>
  </si>
  <si>
    <t>Calzada Vallejo No 980 Industrial Vallejo Ciudad de Mexico Azcapotzalco Mexico</t>
  </si>
  <si>
    <t>Sams Chalco</t>
  </si>
  <si>
    <t>WALMART SUPERCENTER  (PORTAL SAN ANGEL)</t>
  </si>
  <si>
    <t>AV. REVOLUCION #1083 ALVARO OBREGON CP 01010</t>
  </si>
  <si>
    <t>WALMART SUPERCENTER  (CALZ. DE LOS LEONES)</t>
  </si>
  <si>
    <t>CALZ DE LOS LEONES 242 ALVARO OBREGON,CDMX</t>
  </si>
  <si>
    <t>WALMART SUPERCENTER  (FUENTES DEL PEDREGAL )</t>
  </si>
  <si>
    <t>UNION #3 TLALPAN CDMX</t>
  </si>
  <si>
    <t>WALMART SUPERCENTER  (VIRREYES)</t>
  </si>
  <si>
    <t>AGUIAR Y SEIJAS #123 MIGUEL HIDALGO CDMX</t>
  </si>
  <si>
    <t>WALMART SUPERCENTER  (PARQUES POLANCO)</t>
  </si>
  <si>
    <t>LAGO ALBERTO #320 MIGUEL HIDALGO CDMX</t>
  </si>
  <si>
    <t>WALMART SUPERCENTER  (GEORGIA)</t>
  </si>
  <si>
    <t>GEORGIA #53 BENITO JUAREZ CDMX</t>
  </si>
  <si>
    <t>HORARIO</t>
  </si>
  <si>
    <t xml:space="preserve">JOEL PIÑA </t>
  </si>
  <si>
    <t>TRASLADO MTY -CDMX (11:00)</t>
  </si>
  <si>
    <t>FECHA DE
CARGA</t>
  </si>
  <si>
    <t>TRASLADO  CUN - CDMX (PRODUCTO Y POSM)</t>
  </si>
  <si>
    <t>GASTROLISCO SA DE CV</t>
  </si>
  <si>
    <t>PALOMINOS Av Pablo Neruda 2828, Providencia 4a. Secc, 44630 Guadalajara, Jal.</t>
  </si>
  <si>
    <t>TIPO</t>
  </si>
  <si>
    <t>ACENTO CULINARIA Mazatlan Condesa Ciudad de Mexico Cuauhtemoc Mexico</t>
  </si>
  <si>
    <t>PARTICULAR circuito ingenieros 16 ciudad satelite naucalpan edo mex cp 53100 en atencion a georgina estrada</t>
  </si>
  <si>
    <t>PARTICULAR  GOLDSMITH 139 DEPTO 2  POLANCO CDMX</t>
  </si>
  <si>
    <t>LA BARRA RESTAURANT SA DE CV</t>
  </si>
  <si>
    <t>MAISON KAYSER Giotto 88, Alfonso XIII, Alvaro Obregón (At'n. Laura Salmón)</t>
  </si>
  <si>
    <t>BUENA BARRA Esq, Aristóteles 124, Polanco IV Secc, 11560 Ciudad de México, CDMX, México</t>
  </si>
  <si>
    <t>QRO - CDMX TRASLADO</t>
  </si>
  <si>
    <t>CDMX - MTY</t>
  </si>
  <si>
    <t xml:space="preserve">RECOLECCION </t>
  </si>
  <si>
    <t>TORTHON</t>
  </si>
  <si>
    <t>MINMER</t>
  </si>
  <si>
    <t>DECASA</t>
  </si>
  <si>
    <t>HEB</t>
  </si>
  <si>
    <t>Interseccion Arcovial 4001, , Col. Escobedo, Escobedo, Nuevo Leon Mexico C.P. 66066</t>
  </si>
  <si>
    <t>WM NEOVIA</t>
  </si>
  <si>
    <t>CAM 1.5</t>
  </si>
  <si>
    <t>ALMACENADORA INTERAMERICANA AV.ESTADO DE MEXICO, NAVE 2.COL. SAN MATEO CUAUTEPEC,TULTITLAN, ESTADO DE MEXICO CP 54948</t>
  </si>
  <si>
    <t>GOLDEN</t>
  </si>
  <si>
    <t>Av. De La Luz 2,San Lorenzo Rio Tenco, 54713 Cuautitlan Izcalli, Méx.</t>
  </si>
  <si>
    <t>PENDIENTE</t>
  </si>
  <si>
    <t>EDER RIOU</t>
  </si>
  <si>
    <t>CDMX - GDL</t>
  </si>
  <si>
    <t>LF17737</t>
  </si>
  <si>
    <t>VINOS AMERICA Avenida Vallarta Santa María el Pueblito Zapopan Zapopan Mexico</t>
  </si>
  <si>
    <t>DECASA GDL CAM A STA CRUZ DE LAS FLORES 1 TLAJOMULCO JALISCO STA CRUZ DE LAS FLORES Mexico</t>
  </si>
  <si>
    <t>LVMH Perfumes Y Cosmeticos De Mexico S.A. de C.V.</t>
  </si>
  <si>
    <t>PARTICULAR  Puerto Veracruz #99, Col. Ampliación Casas Alemán. C.P.07580 CDMX</t>
  </si>
  <si>
    <t>-</t>
  </si>
  <si>
    <t>HACEMOS FUEGO SA DE CV</t>
  </si>
  <si>
    <t>ESPECIALISTAS EN RESTAURANTES DE COMIDA ESTILO ASIATICA</t>
  </si>
  <si>
    <t>Moet-Hennessy de Mexico SA de CV</t>
  </si>
  <si>
    <t>09 a 11</t>
  </si>
  <si>
    <t>9 A 18</t>
  </si>
  <si>
    <t>Carso Lago Zurich esq. Cervantes Saavedra Col. Polanco. Ciudad de México. C.P. 11520 (55) 4976 0067 | (55) 4976 0068</t>
  </si>
  <si>
    <t>RYOSHI Av. Pdte. Masaryk 111, Polanco, Polanco V Secc, Miguel Hidalgo, 11560 Ciudad de México, CDMX, México</t>
  </si>
  <si>
    <t>Corporativo La Naval Zamora 30, Olivar de los Padres, Álvaro Obregón, 01780 Ciudad de México, CDMX, México (ATN Elsa Merino)</t>
  </si>
  <si>
    <t>SECTRO 8 calle solon arguello mz 47 lote 22 colonia santa martha acatitla del iztapalapa C.P. 09510, Entre las calles Emilio Madero y Cayetano Victor Zepeda</t>
  </si>
  <si>
    <t>Celca Vinos Y Licores SA de CV</t>
  </si>
  <si>
    <t>Divisal SA de CV</t>
  </si>
  <si>
    <t>GASTRONOMICA CARAMBOLO SA DE CV</t>
  </si>
  <si>
    <t>GASTROPALMA SA DE CV</t>
  </si>
  <si>
    <t>INDUSTRIAS BLE SA DE CV</t>
  </si>
  <si>
    <t>OPERADOR RESTAURANTERO SUVA, SA DE CV</t>
  </si>
  <si>
    <t>RIQUEZA SONORENSE SA DE CV</t>
  </si>
  <si>
    <t>Pendiente</t>
  </si>
  <si>
    <t>09 a 18</t>
  </si>
  <si>
    <t>CELCA DE VINOS Norte 81 Clavería Ciudad de Mexico Azcapotzalco Mexico Giovanni Serrano cel. 55 4611 4652</t>
  </si>
  <si>
    <t>DIVISAL Avenida San Francisco 100 B San Francisco Cuautlalpan México Naucalpan Mexico</t>
  </si>
  <si>
    <t>PARTICULAR    Parque de Granada 25, Parques de la Herradura, 52786 Naucalpan de Juárez, Méx. Con Arturo rodriguez</t>
  </si>
  <si>
    <t>PARTICULAR    Av. Paseo de las Palmas 340, Lomas - Virreyes, Lomas de Chapultepec, Miguel Hidalgo, 11000</t>
  </si>
  <si>
    <t>PARTICULAR     circuito bosques de los nogales mz 141, lt 1. Col. Los heroes de tecamac II seccion bosques de tecamac, edo de mexico</t>
  </si>
  <si>
    <t>PARTICULAR     oficinas Sixties patricio Saenz 209, Colonia del Valle, con Alberto Rodriguez</t>
  </si>
  <si>
    <t>Distribuidora Liverpool, S.A. de C.V.</t>
  </si>
  <si>
    <t>Vinoteca  Mexico, S.A. de C.V. (Mty)</t>
  </si>
  <si>
    <t>ANDO CREANDO SA DE CV</t>
  </si>
  <si>
    <t>BOLICHE BXL SA DE CV</t>
  </si>
  <si>
    <t>IMPULZA FRANQUICIAS SA DE CV</t>
  </si>
  <si>
    <t>CONTELETIONS BAR SA DE CV</t>
  </si>
  <si>
    <t>OPERADORA DOMANI</t>
  </si>
  <si>
    <t>IMPULSO VECTOR SA DE CV</t>
  </si>
  <si>
    <t>CERVECERIA DEL PEDREGAL SA DE CV</t>
  </si>
  <si>
    <t>SOPA DE TORTILLA RESTAURANTE SA DE CV</t>
  </si>
  <si>
    <t>TRIANA PRIME GRILL</t>
  </si>
  <si>
    <t>MIXOLOGIA BAR DE MEXICO SAPI DE CV</t>
  </si>
  <si>
    <t>VINOTECA Calle Privada de la Soledad El Jaguey Ciudad de Mexico Mexico DF Mexico</t>
  </si>
  <si>
    <t>Casa Jaguar Tulum 33 SA de CV</t>
  </si>
  <si>
    <t>CASA JAGUAR Carretera Boca Paila Km 7.5, Tulum, Q.R. con atención a Eunice Silva</t>
  </si>
  <si>
    <t xml:space="preserve">RENE DUEÑAS </t>
  </si>
  <si>
    <t>CAM 5</t>
  </si>
  <si>
    <t>Autoservicio La Playa SA de CV</t>
  </si>
  <si>
    <t>09 A 14</t>
  </si>
  <si>
    <t>LAPLAYA Calle Pichon Morelos Guadalajara Guadalajara Mexico</t>
  </si>
  <si>
    <t>PLANUS</t>
  </si>
  <si>
    <t>Cabo Wines SA de CV</t>
  </si>
  <si>
    <t>CABO WINE Mauricio Castro Campo de Golf San Jose del Cabo San Jose del Cabo Mexico</t>
  </si>
  <si>
    <t>Comercializadora y Distribuidora Vitivinicola SA de CV</t>
  </si>
  <si>
    <t>PLAYA TIJUANA Blvd Paseo de los Heroes Zona Urbana Rio Tijuana Tijuana Tijuana Mexico</t>
  </si>
  <si>
    <t>PARTICULAR</t>
  </si>
  <si>
    <t>ENRIQUE GOMEZ</t>
  </si>
  <si>
    <t>NCS6008</t>
  </si>
  <si>
    <t>FLETERA</t>
  </si>
  <si>
    <t>Sector 8, Solón Arguello Manzana 47 Lote 22, Colonia Santa Marta Acatitla Delegación Iztapalapa C.P. 09510</t>
  </si>
  <si>
    <t>Liverpool Interlomas</t>
  </si>
  <si>
    <t>Futurama</t>
  </si>
  <si>
    <t>RIGOBERTO ROMERO</t>
  </si>
  <si>
    <t>440DM8</t>
  </si>
  <si>
    <t>El Gallito de Toluca SA de CV</t>
  </si>
  <si>
    <t>La Europea México, S.A. P.I. de C.V.</t>
  </si>
  <si>
    <t>Vinos América, S.A. de C.V.</t>
  </si>
  <si>
    <t>El Palacio de Hierro, S.A. de C.V.</t>
  </si>
  <si>
    <t>Jorge Alberto Sautto Olivares</t>
  </si>
  <si>
    <t>PARTICULAR  Lago Alberto 319 - Piso 5, Col. Granada, Deleg. Miguel Hidalgo, CDMX, 11520</t>
  </si>
  <si>
    <t>GALLITO Blvd Adolfo Lopez Mateos 119 Ojuelos ZINACANTEPEC ZINACANTEPEC Mexico</t>
  </si>
  <si>
    <t>CLUB DE GOLF  Bosques Prolongación Bosques de Reforma 114  cp 05214 LOMAS DE VISTA HERMOSA MEXICO</t>
  </si>
  <si>
    <t>Agencia HECHO A MANO Entregar en Callejón de San Juanico 16, Colonia Pensil 11320, Miguel Hidalgo CDMX  (Entrando por Carrillo Puerto). Mónica Moreno 55 4588 0260</t>
  </si>
  <si>
    <t>Av Tecojocotes S/N Parque Industrial San Martin Obispo Cuautitlán Izacalli Cuautitlán Izacalli Mexico</t>
  </si>
  <si>
    <t>SAUTTO Avenida de la Conspiracion #1000 San Miguel de Allende San Miguel de Allende San Miguel de Allende Mexico</t>
  </si>
  <si>
    <t>EUROPEA CENTENARIO Av. Río Churubusco S/N, Del Carmen, Coyoacán, 04100 Ciudad de México, CDMX, México</t>
  </si>
  <si>
    <t>09 A 13</t>
  </si>
  <si>
    <t>09 A 16</t>
  </si>
  <si>
    <t>VINOS LA NAVAL</t>
  </si>
  <si>
    <t>CITA 9:00</t>
  </si>
  <si>
    <t>AUTOMOVIL</t>
  </si>
  <si>
    <t>ALFREDO CAMACHO</t>
  </si>
  <si>
    <t>28UC1Y</t>
  </si>
  <si>
    <t>XXXX</t>
  </si>
  <si>
    <t>Prol. Av. De la Industria S/N, Nave 10, Megapark, Las Animas, 54616 Tepotzotlán, Méx. (entregar documentos en cortina 50)</t>
  </si>
  <si>
    <t xml:space="preserve">PARCELA 101 EJIDO EL VERGEL S/N C.P. 35120 SOBRE DISTRIBUIDOR VIAL DURANGO - SALTILLO- GOMEZ PALACIO GOMEZ PALACIO, DGO </t>
  </si>
  <si>
    <t>Soriana Mty</t>
  </si>
  <si>
    <t>Carretera a Salinas Victoria KM 5.5, , Col. Salinas Victoria, Salinas Victoria, NuevoLeon Mexico C.P. 65500</t>
  </si>
  <si>
    <t>Calzada Vallejo No 980 980, , Col. Industrial Vallejo, Azcapotzalco, Cdmx Mexico C.P. 2300</t>
  </si>
  <si>
    <t>City Fresko</t>
  </si>
  <si>
    <t>TD4266B</t>
  </si>
  <si>
    <t>2 TON</t>
  </si>
  <si>
    <t>DANIEL JIMENEZ</t>
  </si>
  <si>
    <t>LE08858</t>
  </si>
  <si>
    <t xml:space="preserve">NOE GALLEGOS </t>
  </si>
  <si>
    <t>03AN1F</t>
  </si>
  <si>
    <t>EDUARDO  GALLEGOS</t>
  </si>
  <si>
    <t>GUILLERMO MUÑOZ</t>
  </si>
  <si>
    <t>28AB2C</t>
  </si>
  <si>
    <t>LB51020</t>
  </si>
  <si>
    <t>El Comondú, S.A. de C.V.</t>
  </si>
  <si>
    <t>COMONDU Lopez Mateos Centro Cabo San Lucas Cabo San Lucas Mexico</t>
  </si>
  <si>
    <t>calle playa del mar, MZ: 75 LT: 7 Nro : 730-D, FRACC: Costa Dorada, 4TA Etapa C.P. 39906, Acapulco Gro. a nombre de Erik Vega Garcia, cel +52 1 744 587 9152</t>
  </si>
  <si>
    <t>PERISUR</t>
  </si>
  <si>
    <t>Anillo Perif. 4690, Jardines del Pedregal de San Ángel, Coyoacán, 04500 Ciudad de México, CDMX, México</t>
  </si>
  <si>
    <t xml:space="preserve">8:30 A 12 </t>
  </si>
  <si>
    <t>CD Nueva Santo Domingo No. 130 Fracc Industrial San Antonio Ciudad de Mexico Azcapotzalco Mexico</t>
  </si>
  <si>
    <t>TOREO Rodolfo Gaona Lomas de Sotelo Ciudad de Mexico Miguel Hidalgo Mexico</t>
  </si>
  <si>
    <t>CARMONA Beto Carmona&gt; Miguel Hidalgo #27-BCol. El Mirador, CP 54080Tlalnepantla EdoMex</t>
  </si>
  <si>
    <t>PUBLICO EN GENERAL</t>
  </si>
  <si>
    <t>TIENDA DE ERMENEGILDO ZEGNA Calle Masaryk 420 Polanco CDMX con Mariana Granados</t>
  </si>
  <si>
    <t>Europea Ixtapa Veleros Marina Ixtapa Zihuatanejo Jose Azueta Mexico</t>
  </si>
  <si>
    <t>SARDINERO KM 39.5 Autopista Mexico-Queretaro Fracc Industrial Xhala Cuautitlan Izcalli Cuautitlan Izcalli Mexico</t>
  </si>
  <si>
    <t>CHRISTIAN DIOR</t>
  </si>
  <si>
    <t>9 A 16</t>
  </si>
  <si>
    <t>CALLE SAN FRANCISCO DE ASIS #1808 COL. LAS MOJONERAS PUERTO VALLARTA PUERTO VALLARTA Mexico</t>
  </si>
  <si>
    <t>9 A 13</t>
  </si>
  <si>
    <t>Blvd. Pedro Figueroa 2843 int. Loc 9 Col San Patricio Plus. Saltillo Coahuila. CP 25204.</t>
  </si>
  <si>
    <t>Boulevard Independencia #2029 oriente SAN ISIDRO Torreón</t>
  </si>
  <si>
    <t>8 A 17</t>
  </si>
  <si>
    <t>calle palmas 100 Parque industrial Ferropuerto Torreon Coahuila Torreon</t>
  </si>
  <si>
    <t>9 A 17</t>
  </si>
  <si>
    <t>KEIHT</t>
  </si>
  <si>
    <t>RABON</t>
  </si>
  <si>
    <t>PLAZA ARTZ  Tienda DIOR Anillo Perif. 3025, San Jerónimo Lídice, Álvaro Obregón, 10200 CDMX</t>
  </si>
  <si>
    <t>Fracción del Lote 28, Manzana 825, Carretera Cuatlitlán-Zumpango Lote 28, Manzana 825, Col. Barrio San Juan, Cuautitlan, Teoloyucan, EDO MEX C.P. 54770</t>
  </si>
  <si>
    <t>Vialidad de la Barranca Ex Hacienda Jesus del Monte Huixquilucan, Huixquilucan Mexico</t>
  </si>
  <si>
    <t>TORRE POLANCO</t>
  </si>
  <si>
    <t>Mercantil Zapotlan</t>
  </si>
  <si>
    <t>TRASLADO CDMX - GDL (PRODUCTO Y PROMOCIONAL)</t>
  </si>
  <si>
    <t>TRASLADO CDMX - CABOS (PRODUCTO Y PROMOCIONAL)</t>
  </si>
  <si>
    <t>TRASLADO CDMX - CUN (PRODUCTO Y PROMOCIONAL)</t>
  </si>
  <si>
    <t>450EX2</t>
  </si>
  <si>
    <t>XOCHITECATL ALFREDO</t>
  </si>
  <si>
    <t>MARTIN GOMEZ</t>
  </si>
  <si>
    <t>071AT5</t>
  </si>
  <si>
    <t>DIEGO SANCHEZ</t>
  </si>
  <si>
    <t>28AC5V</t>
  </si>
  <si>
    <t>Avenida Prolongacion Colon Sur 6013, , Col. Santa Maria Tequepexpan, GDL CP 45601</t>
  </si>
  <si>
    <t xml:space="preserve">ALFREDO CAMACHO </t>
  </si>
  <si>
    <t>LAS MAÑANITAS Ricardo Linares 107, Cuernavaca Centro, Centro, 62000 Cuernavaca, Mor.</t>
  </si>
  <si>
    <t>PARTICUALR Barrilaco 359 col lomas de chapultepec entre prado norte y montes urales</t>
  </si>
  <si>
    <t>STAGE ONE Plaza Escenaria, Av. San Jerónimo 263, Loreto y Campamento, Álvaro Obregón, 01090 Ciudad de México, CDMX</t>
  </si>
  <si>
    <t>OL DEN Prime House Avenida de la Paz 40, San Ángel, Álvaro Obregón, 01000 Ciudad de México, CDMX</t>
  </si>
  <si>
    <t>CATCH 22 Paseo de los jilgueros 9 Jardines del Pedregal  at'n  Andres Perez</t>
  </si>
  <si>
    <t>AZUL CONDESA Av Nuevo León 68, Hipódromo, Cuauhtémoc, 06100 Ciudad de México, CDMX</t>
  </si>
  <si>
    <t>TRIANA PRIE GRILL Leibnitz 67, Anzures, Miguel Hidalgo, 11590 Ciudad de México, CDMX</t>
  </si>
  <si>
    <t>FARCHILD 1869 Galileo 27, Polanco, Polanco IV Secc, Miguel Hidalgo, 11550 Ciudad de México, CDMX</t>
  </si>
  <si>
    <t>Grupo FOGA 89 SA de CV</t>
  </si>
  <si>
    <t>GRUPO FOGA Tejocotes 18 San Matín Obispo Tepetlixpan, Cuautitlán Izcalli Tepetlixpan, Cuautitlán Izcalli Mexico</t>
  </si>
  <si>
    <t>PARTICULAR BARRILACO 359 LOMAS DE CHAPULTEPEC ENTRE PRADO NORTE Y MONTES URALES EN ATENCION A HECTOR REZA.</t>
  </si>
  <si>
    <t>CARAJILLO MASARYK Av. Pdte. Masaryk 20, Polanco, Polanco V Secc, Miguel Hidalgo, 11580 Ciudad de México, CDMX EN ATENCION URIEL GONZALEZ</t>
  </si>
  <si>
    <t>COMERCIAL APAZTEPEC SA DE CV</t>
  </si>
  <si>
    <t>GRUPO CAMBALACHE 1RA CERRADA DE SAN JOSE OLIVAR DE LOS PADRES CIUDAD DE MEXICO ALVARO OBREGÓN Mexico</t>
  </si>
  <si>
    <t>EL MESERO Y LA CONDESA SA DE CV</t>
  </si>
  <si>
    <t>PORFIRIOS Av. Pdte. Masaryk 214, Polanco, Polanco V Secc, Miguel Hidalgo, 11580 Ciudad de México, CDMX</t>
  </si>
  <si>
    <t>FDC MEXICO CITY S DE RL DE CV</t>
  </si>
  <si>
    <t>FOGO DE CHAO Alejandro Dumas 105, Polanco, Polanco IV Secc, Miguel Hidalgo, 11560 Ciudad de México, CDMX</t>
  </si>
  <si>
    <t>RIOSHY MASARYK 111 POLANCO ATN A CRISTIAN BLANCO</t>
  </si>
  <si>
    <t>RESTAURANTE RYOSHI MASARYK  111, POLANCO (ATN RICARDO JUAREZ)</t>
  </si>
  <si>
    <t>AGENCIA AMOATO  Dinamarca 86 int 6 colonia Juárez 0660</t>
  </si>
  <si>
    <t>AGENCIA On the Rocks el lunes 12 de oct. Hacienda de Temixco No 38 , Echegaray Naucalpan de Juárez. Edo Mex. (Mauricio Gonzalez 55 8106 3306)</t>
  </si>
  <si>
    <t>Comercial City Fresko S DE RL DE CV</t>
  </si>
  <si>
    <t>CALLE DE SAN SILVESTRE NUMERO 300, INTERIOR BAJO LA LETRA “J”, EN LA COLONIALOMA DEL PADRE, ALCALDIA CUAJIMALPA, CIUDAD DE MÉXICO. atención a Hector Saavedra. Agencia Ricardo Carm</t>
  </si>
  <si>
    <t>Costco de Mexico, S.A. de C.V.</t>
  </si>
  <si>
    <t>EUROPEA CANCUN Carretera Chetumal - Puerto Juárez Puerto Morelos Cancún Benito Juárez Mexico</t>
  </si>
  <si>
    <t>VINOTECA Avenida Arturo Martínez Calzado Fraccionamiento Industrial Marfer Santa Catarina Santa Catarina Mexico</t>
  </si>
  <si>
    <t>Videmont , S.A. de C.V.</t>
  </si>
  <si>
    <t>VIDEMONT Del Refugio Alfareros Monterrey Monterrey Mexico</t>
  </si>
  <si>
    <t>Distribuidora del Cantábrico, S.A. de C.V.</t>
  </si>
  <si>
    <t>EUROPEA SAN LUCAS México 1 Km. 0.5, 22235 Cabo San Lucas, B.C.S., México</t>
  </si>
  <si>
    <t>EUROPEA TIJUANA Blvd. Agua Caliente 9640, Marron, 22015 Tijuana, B.C., México</t>
  </si>
  <si>
    <t>EUROPEA SAN JOSE Carretera Transpeninsular KM 5 Local 61 Plaza San Lucas El Tezal (A un costado de Wal Mart) Cabo San Lucas Cabo San Lucas Mexico</t>
  </si>
  <si>
    <t>Av Cristobal Colon Complejo Industrial Chihuahua Chihuahua Chihuahua Mexico</t>
  </si>
  <si>
    <t>Entregar en Almacenadora Interamericana. Av.Estado de México, Nave 2.Col.Mateo Cuautepec,Tultitlan Edo de Mex. CP 54948</t>
  </si>
  <si>
    <t>LA EUROPEA PROVIDENCIA</t>
  </si>
  <si>
    <t>ABOLENGO Real de Acueducto 235, Real Acueducto, 45116 Zapopan, Jal</t>
  </si>
  <si>
    <t>Av Pablo Neruda 2953, Providencia, 44630 Guadalajara, Jal., México</t>
  </si>
  <si>
    <t>THE MENS GDL Calz. Lázaro Cárdenas 3898, Jardín de San Ignacio, 45040 Zapopan, Jal., México</t>
  </si>
  <si>
    <t>THE CANDYS CANDYS Av. Ignacio L. Vallarta 5555A, Sta María del Pueblito, 45030 Zapopan, Jal., México</t>
  </si>
  <si>
    <t>HECHO A MANO  Calle Presa oviachic 23 col. irrigación Monica Moreno</t>
  </si>
  <si>
    <t>12 A 17</t>
  </si>
  <si>
    <t>Blvrd Puerta de Hierro 4965, 45116 Zapopan, Jal., México tienda Dior</t>
  </si>
  <si>
    <t>Avenida José Vasconcelos 402, Zona la Alianza, 66220 Monterrey, N.L., México tienda de Dior</t>
  </si>
  <si>
    <t>SAM´S SMO</t>
  </si>
  <si>
    <t>SAM´S CHALCO</t>
  </si>
  <si>
    <t>MONICA MORENO Presa Oviachic #23 Col. Irrigación, 11500, Álvaro Obregón CDMX. Entre cervantes y ejército nacional (Mónica Moreno 55 4588 0260).</t>
  </si>
  <si>
    <t>OPERADORA THE CITY SA DE CV</t>
  </si>
  <si>
    <t>PRODUCCIONES DIONISO S DE RL DE CV</t>
  </si>
  <si>
    <t>SYDNAC SA DE CV</t>
  </si>
  <si>
    <t>PSR AOYCO CO S DE RL DE CV</t>
  </si>
  <si>
    <t>11 a 17</t>
  </si>
  <si>
    <t>BLACK PRIME Av. Lopez Mateos 180, Vallarta Poniente, GDL, JAL. 44110</t>
  </si>
  <si>
    <t>JOSE INES GONZALEZ RAMOS</t>
  </si>
  <si>
    <t>LA BRAVA  Lopez Cotilla 1999, Arcos Vallarta, GDL, JAL.</t>
  </si>
  <si>
    <t>ALFONSO DIAZ RANGEL</t>
  </si>
  <si>
    <t>ANA MARIA RAYO MELGAREJO</t>
  </si>
  <si>
    <t>CANTINERIA AMERICAS VICTORIA SA DE CV</t>
  </si>
  <si>
    <t>CANTINERIA MORELIA SA DE CV</t>
  </si>
  <si>
    <t>CESAR EDUARDO LEON BALTAZAR</t>
  </si>
  <si>
    <t>10 a 18</t>
  </si>
  <si>
    <t>11 a 18</t>
  </si>
  <si>
    <t>10 a 17</t>
  </si>
  <si>
    <t>10 a 5</t>
  </si>
  <si>
    <t>17 a 22</t>
  </si>
  <si>
    <t>PECATTO  Paseo de la Republica 2161, Las Camelinas, Morelia, Mich. 58290</t>
  </si>
  <si>
    <t>EL SINALOENSE  Av. Fco. I Madero 1807-A Esq. Sinaloa, Issac Arriaga, Morelia Mich. 58210</t>
  </si>
  <si>
    <t>VALENTIN Calle Venezuela S/N De las Americas, Morelia, Mich. 58270</t>
  </si>
  <si>
    <t>GRUPO MRL Calle Venezuela S/N De las Americas, Morelia, Mich. 58270</t>
  </si>
  <si>
    <t>BOCANEGRA Calle Venezuela S/N De las Americas, Morelia, Mich. 58270</t>
  </si>
  <si>
    <t>MINT  Blvd. Garcia de Leon 639, Chapultepec Sur, Morelia, Mich. CP 58260</t>
  </si>
  <si>
    <t>MODESTA  Av. Fco. I Madero 1807-A Esq. Sinaloa, Issac Arriaga, Morelia Mich. 58210</t>
  </si>
  <si>
    <t>JOSE LENIN RUIZ RAYA</t>
  </si>
  <si>
    <t>LA DIEZ Av. Fco. I Madero 1807-A Esq. Sinaloa, Issac Arriaga, Morelia Mich. 58210</t>
  </si>
  <si>
    <t>RAMON VELAZQUEZ ALVAREZ</t>
  </si>
  <si>
    <t>BAREZZITO  Lázaro Cárdenas 1102, Las Brisas, Manzanillo, COL. 28218</t>
  </si>
  <si>
    <t>MARIA DE LOURDES BASALO ESTEVEZ</t>
  </si>
  <si>
    <t>Comercializadora El Sardinero, S.A. de C.V.</t>
  </si>
  <si>
    <t>MOCHOMOS PALMAS Av. Paseo de las Palmas 781, Lomas de Chapultepec, Miguel Hidalgo, 11560 Ciudad de México, CDMX</t>
  </si>
  <si>
    <t>SUPER MANZANA -210 MZA25 LT 11 FRACC IZAMAL. CALLE 66 # 11 MUNICIPIO BENITO JUAREZ, CANCUN QUINTANA ROO, CPM, 77519. (CARLOS MARTINEZ)</t>
  </si>
  <si>
    <t>HOTEL HYATT ZILARA Blvd. Kukulcan, Punta Cancun, Zona Hotelera, 77500 Cancún, Q.R. (ATN Hector Cisneros)</t>
  </si>
  <si>
    <t>TARIMAS CHEP</t>
  </si>
  <si>
    <t>TRASLADO CDMX -GDL</t>
  </si>
  <si>
    <t>LA ESPERANZA EDO.MEX. Carretera Lago de Guadalupe Atizapan de Zaragoza</t>
  </si>
  <si>
    <t>GLEENMO</t>
  </si>
  <si>
    <t>TRASLADO  CUN - CDMX (PRODUCTO)</t>
  </si>
  <si>
    <t>Tiendas Soriana, S.A. de C.V.  (City Club)</t>
  </si>
  <si>
    <t>ABARROTERA EL DUERO</t>
  </si>
  <si>
    <t>Circuito Esteban de Atuñano 8, Col. Parque Industrial Ciudad Textil de Puebla, Huejotzingo, Puebla CP 74160</t>
  </si>
  <si>
    <t xml:space="preserve">OFICINAS MHMX Calzada Mariano Escobedo #472 Col Anzures Piso 4 </t>
  </si>
  <si>
    <t>BANQUETES AMBROSIA</t>
  </si>
  <si>
    <t>Jose Maria Pino Suarez 115 entregar Chef Lorenzo</t>
  </si>
  <si>
    <t>FDC METEPEC S DE RL</t>
  </si>
  <si>
    <t>Alejandro Dumas 105, Polanco, Polanco IV Secc, Miguel Hidalgo, 11560 Ciudad de México, CDMX, México</t>
  </si>
  <si>
    <t>GH DINING HOSPITALITY SA DE CV</t>
  </si>
  <si>
    <t>Pedro Luis Ogazon 7, col. Guadalupe Inn, Alvaro Obregon CDMX CP 1020</t>
  </si>
  <si>
    <t>MANDOLINA</t>
  </si>
  <si>
    <t>Emilio Castelar 135 local 3 Polanco V Seccion Miguel Hidalgo</t>
  </si>
  <si>
    <t>Diego Tirado Matias Romero 1454 Vertiz Narvarte CP 03600 cel 5539898343</t>
  </si>
  <si>
    <t>Lope de Vega 217-303 Laura Santander</t>
  </si>
  <si>
    <t>OPERADORA DE RESTAURANTES Y BARES COWBOY STEAK HOUSE</t>
  </si>
  <si>
    <t>Av. Via Gustavo Baz  Xocoyahualco CDMX contacto Ulises Arce</t>
  </si>
  <si>
    <t xml:space="preserve">Via Magna 33, Co. Centro Urbano San Fernando La Herrradura, Huixquilucan, EDO MEX CP 52760 </t>
  </si>
  <si>
    <t>MANUEL LOPEZ</t>
  </si>
  <si>
    <t>SZ9477F</t>
  </si>
  <si>
    <t>ACA XOCHITECTAL</t>
  </si>
  <si>
    <t>Soriana Queretaro</t>
  </si>
  <si>
    <t>TAXI</t>
  </si>
  <si>
    <t>9 A18</t>
  </si>
  <si>
    <t>EL HOTEL DREAMS VISTA UBICADO EN  Lote 1-03 - Manzana 12 Supermanza 84, 77520 Cancún, Quintana Roo (ATN DIEGO ESPADAS)</t>
  </si>
  <si>
    <t>THE GRAND AT MOON PALACE Cancun - Chetumal KM 36.5, Riviera Maya, 77500 Cancún, Q.R., México</t>
  </si>
  <si>
    <t>DIEGO GUICHARD</t>
  </si>
  <si>
    <t xml:space="preserve">20 TARIMAS (VINOS AMERICA PEDIDO) </t>
  </si>
  <si>
    <t>HOTEL EPERANZA Carretera transpeninsular 1 Mz 10 Km 7 Punta Ballena, 23410 Cabo San Lucas, B.C.S., México</t>
  </si>
  <si>
    <t>RESTAURANTE PORFIRIO´S 5a avenida con esquina, Calle 12 Nte, 77710 Playa del Carmen, Q.R., México</t>
  </si>
  <si>
    <t>CHICABAL PVA. Avenida, Blvrd Francisco Medina Ascencio 2485, Zona Hotelera Nte., 48333 Puerto Vallarta, JaL. VANESA&gt; 3221510145</t>
  </si>
  <si>
    <t>HOTEL BLUE CHAIRS RESORT. Malecón y Almendro 4, Zona Romántica, Amapas, 48380 Puerto Vallarta, Jal. TLF. 3222225040</t>
  </si>
  <si>
    <t>Entregar el Jueves 15 de oct por la MAÑANA en Vintory Business House Av. Paseo de la Reforma 180, Juárez, Cuauhtémoc, 06600 CDMX en atención a David Faraudo</t>
  </si>
  <si>
    <t>entregar en restaurante mojama / torre aleph, insurgente sur 2475, primer piso, tizapan san angel att adrian garcia  5618809966</t>
  </si>
  <si>
    <t>entregar sin falta el jueves a beto carmona.</t>
  </si>
  <si>
    <t>COPAS PARA PERSONALIZAR PRIVATE CLIENT- ENTREGAR EN PRESA OVIACHIC 23 COL IRRIGACION PARA MONICA MORENO</t>
  </si>
  <si>
    <t>Entregar al Four Seasons para este viernes, entrega directa en almacén del Hotel: Reforma 500), con Atención a Nico Moretti</t>
  </si>
  <si>
    <t>entregar sin falta el viernes en Lope de vega 217-303 Polanco 11560 Miguel Hidalgo att: gabriela rodriguez</t>
  </si>
  <si>
    <t>Carretera a Salinas Victoria KM 5.5, , Col. Salinas Victoria, Salinas Victoria, Nuevo
Leon Mexico C.P. 65500</t>
  </si>
  <si>
    <t>Autopista México-Querétaro Km 186, Entronque El Ahorcado, 76700 La Palma, Qro., México</t>
  </si>
  <si>
    <t>66AH4G</t>
  </si>
  <si>
    <t>ALFREDO XOCHITENCATL</t>
  </si>
  <si>
    <t>532EP7</t>
  </si>
  <si>
    <t>Grupo I + M Sc</t>
  </si>
  <si>
    <t>11 A 18</t>
  </si>
  <si>
    <t>Av. Fco. I. Madero 1807-A Esq. Sinaloa, Isaac Arriaga, Morelia, MICH. 58210</t>
  </si>
  <si>
    <t>VINTORY CLUB  David Faraudo /Av. Paseo de la Reforma 180, Juárez, Cuauhtémoc, 06600 Ciudad de México, CDMX, México / piso 22</t>
  </si>
  <si>
    <t>CELCA DE VINOS Norte 81 Clavería Ciudad de Mexico Azcapotzalco Mexico</t>
  </si>
  <si>
    <t>09 a 15</t>
  </si>
  <si>
    <t>Viña del Mar SA de CV</t>
  </si>
  <si>
    <t>Abarrotera del Duero, S.A.  de C.V.</t>
  </si>
  <si>
    <t>CARNES CONO SUR SA DE CV</t>
  </si>
  <si>
    <t>DESARROLLADORA HOTELERA ACUEDUCTO S DE RL DE CV</t>
  </si>
  <si>
    <t>GERARDO JAIME DELGADILLO FLORES</t>
  </si>
  <si>
    <t>LA ESTANCIA GAUCHA SA DE CV</t>
  </si>
  <si>
    <t>LA NONNA EVENTOS SA DE CV</t>
  </si>
  <si>
    <t>LLEGAMOS ANTES SA DE CV</t>
  </si>
  <si>
    <t>PROMOTORA VINCENT SA DE CV</t>
  </si>
  <si>
    <t>RESTAURANTE LOS INMORTALES SA DE CV</t>
  </si>
  <si>
    <t>TIN TINTO S DE RL DE CV</t>
  </si>
  <si>
    <t>VALIRIA HOTEL &amp; SPA SA DE CV</t>
  </si>
  <si>
    <t>GASTRONOMIA RECREATIVA S DE RL DE CV</t>
  </si>
  <si>
    <t>BUEN CAFE EN ARCOS SA DE CV</t>
  </si>
  <si>
    <t>DUERO VALLARTA San Francisco de Asis Las Mojoneras Puerto Vallarta Puerto Vallarta Mexico</t>
  </si>
  <si>
    <t>BIFE SAO PAULO São Paulo 2367, Providencia, 44630 Guadalajara, Jal., México</t>
  </si>
  <si>
    <t>HYATT ANDARES Blvrd Puerta de Hierro 5065, 45116 Zapopan, Jal., México At´n Paula Barbosa</t>
  </si>
  <si>
    <t>VACA ARGENTINA  Calle Tomás V. Gómez 25, Ladron De Guevara, 44130 Guadalajara, Jal., México</t>
  </si>
  <si>
    <t>LA ESTANCIA Av Niños Héroes 2860-A, Jardines del Bosque, 44520 Guadalajara, Jal., México</t>
  </si>
  <si>
    <t>MORESCA ANDARES Blvrd Puerta de Hierro 4965, Puerta de Hierro, 45116 Zapopan, Jal., México</t>
  </si>
  <si>
    <t>VINCENT 003, Blvrd Puerta de Hierro 4965, Puerta de Hierro, 45116 Zapopan, Jal., México</t>
  </si>
  <si>
    <t>LOS INMIRTALES Av. Patria 155, Jardines Vallarta, 45027 Zapopan, Jal., México</t>
  </si>
  <si>
    <t>BIFE ANDARES Blvrd Puerta de Hierro 4965, Puerta de Hierro, 45116 Zapopan, Jal., México</t>
  </si>
  <si>
    <t>HOTEL DEMETRIA Av. de la Paz 2219, Col Americana, Lafayette, 44140 Guadalajara, Jal., México</t>
  </si>
  <si>
    <t>VENENO Av. de las Américas #1254, Country Club, 44610 Guadalajara, Jal., México</t>
  </si>
  <si>
    <t>PANIC ROOM Av paseo de los virreyes #45 L, Puerta de Hierro, 45116 Guadalajara, Jal., México</t>
  </si>
  <si>
    <t>09  a 15</t>
  </si>
  <si>
    <t>DUERO Francisco Villa El Arenal Cabo San Lucas Los Cabos Mexico</t>
  </si>
  <si>
    <t>CABOWINES Mauricio Castro Campo de Golf San Jose del Cabo San Jose del Cabo Mexico</t>
  </si>
  <si>
    <t>Golden Distribuciones MX S de RL de CV</t>
  </si>
  <si>
    <t>GOLDEN Boulevard Independencia #2029 oriente SAN ISIDRO Torreón Torreón Mexico</t>
  </si>
  <si>
    <t>La Cava de James SA de CV</t>
  </si>
  <si>
    <t>CAVA JAMES Independencia Plan de Ayala Veracruz Tihuatlan Mexico</t>
  </si>
  <si>
    <t>SAUTTO SAN MIGUEL Avenida de la Conspiracion #1000 San Miguel de Allende San Miguel de Allende San Miguel de Allende Mexico</t>
  </si>
  <si>
    <t>EUROPEA PARQUES Roberto Ruiz Obregón 7, San Pablo Tecnologico, 76150 Santiago de Querétaro, Qro., México</t>
  </si>
  <si>
    <t>EUROPEA COSTERA Costera Miguel Aleman Costa Azul Acapulco Acapulco de Juárez Mexico</t>
  </si>
  <si>
    <t>Tiendas Soriana, S.A. de C.V.</t>
  </si>
  <si>
    <t>AV MEXIQUENSE #6 CASCO LA PROVIDENCIA EX HACIENDA LOS PORTALES TULTITLAN TULTITLAN Mexico</t>
  </si>
  <si>
    <t>Vinos y Licores Valverde SA de CV</t>
  </si>
  <si>
    <t>VALVERDE Av. Reforma Centro Puebla Puebla Mexico</t>
  </si>
  <si>
    <t>JULIO CESAR ESPARZA NEUMANN</t>
  </si>
  <si>
    <t>JULIO ESPRZA  V. SILVESTRE TERRAZAS 15204 LABOR DE TERRAZAS CHIHUAHUA CHIHUAHUA Mexico</t>
  </si>
  <si>
    <t>MARIA DE LOS ANGELES SILVA DE LA BARRERA</t>
  </si>
  <si>
    <t>Pasión Sonorense S de RL de CV</t>
  </si>
  <si>
    <t>MOCHOMOS PUEBLA Atlixcáyotl 4931, Reserva Territorial Atlixcáyotl, Centros Comerciales Desarrollo Atlixcayotl, 72190 Puebla, Pue., México</t>
  </si>
  <si>
    <t>HOTEL FOU SEASON Av. Paseo de la Reforma 500, Juárez, Cuauhtémoc, 06600 Ciudad de México, CDMX, México</t>
  </si>
  <si>
    <t>GOMCARLU SA DE CV</t>
  </si>
  <si>
    <t>RESTAURANTE EMILIO Av. Emilio Castelar 107, Polanco, Polanco IV Secc, Miguel Hidalgo, 11550 Ciudad de México, CDMX, México</t>
  </si>
  <si>
    <t>Palacio de Hierro</t>
  </si>
  <si>
    <t>LA VACA GOURMET</t>
  </si>
  <si>
    <t>VIÑA DEL MAR  Huayacan Manzana 141 Smza 310 Cancun Benito Juarez Mexico</t>
  </si>
  <si>
    <t>SAUTTO CANCUN Carretera Cancun Puerto Morelos  Mz 1 Lt 1-10 Int bodega 5 Puerto Morelos Puerto Morelos Puerto Morelos Mexico</t>
  </si>
  <si>
    <t>PARTICULAR Calle 14A #287 entre 9A y 11, Col. Santa Gertrudis Copó, CP. 97305. Mérida, Yucatán Atn Alejandra Estrella (9991867279)</t>
  </si>
  <si>
    <t>COSTO CDMX ALCALDIA MH</t>
  </si>
  <si>
    <t>DIOR</t>
  </si>
  <si>
    <t>JOSE JUANICO</t>
  </si>
  <si>
    <t>28AB12</t>
  </si>
  <si>
    <t>ARMANDO MUÑOZ</t>
  </si>
  <si>
    <t>MOISES SALAZAR</t>
  </si>
  <si>
    <t>435AK9</t>
  </si>
  <si>
    <t>PARTICULAR  Vintory Business House en Av. Paseo de la Reforma 180, Juárez, Cuauhtémoc, 06600 CDMX en atención a David Faraudo</t>
  </si>
  <si>
    <t>PACIFICO FUENTES DE SATELITE SA DE CV</t>
  </si>
  <si>
    <t>09 a 12</t>
  </si>
  <si>
    <t>PARTICULAR AV.FUENTES DE SATELITE 144 JARDINES DE SATELITE ESTADO DE MEXICO NAUCALPAN Mexico Contacto: Natalia</t>
  </si>
  <si>
    <t>Sazon Solar SA DE CV</t>
  </si>
  <si>
    <t>ROMA 85 calle  Salamanca 85, Col. Roma cdmx Ezequiel Huerta</t>
  </si>
  <si>
    <t>Periférico Sur Pedregal de San Angel Ciudad de Mexico Coyoacán Mexico</t>
  </si>
  <si>
    <t>FERNANDO ESTRADA</t>
  </si>
  <si>
    <t>837XBG</t>
  </si>
  <si>
    <t>DUERO URUAPAN Libramiento Oriente Potrero de Ortiz Uruapan Uruapan Mexico</t>
  </si>
  <si>
    <t>Desarrollo Comercial Abarrotero SA de CV</t>
  </si>
  <si>
    <t>DECASA CAM A STA CRUZ DE LAS FLORES 1 TLAJOMULCO JALISCO STA CRUZ DE LAS FLORES Mexico</t>
  </si>
  <si>
    <t>BLEND WR SA DE CV</t>
  </si>
  <si>
    <t>CASA BLEND Av Pablo Casals 628, Prados Providencia, 44670 Guadalajara, Jal.</t>
  </si>
  <si>
    <t>DOCENAS MIXTAS SA DE CV</t>
  </si>
  <si>
    <t>LA DOCENA São Paulo 1491, Providencia, 44640 Guadalajara, Jal.</t>
  </si>
  <si>
    <t>JORGE ALBERTO DOSAMANTE MARTINEZ</t>
  </si>
  <si>
    <t>11 a 16</t>
  </si>
  <si>
    <t>PARTICULAR Blvd. Garcia de Leon 1343, Chapultepec Sur, Morelia, MICH 58260</t>
  </si>
  <si>
    <t>FDC GUADALAJARA S DE RL</t>
  </si>
  <si>
    <t>FOGO HCAO GDL Paseo de Los Virreyes 45, Puerta Plata, 45116 Zapopan, Jal.</t>
  </si>
  <si>
    <t>LAS LILIAS DE SONORA S DE RL DE CV</t>
  </si>
  <si>
    <t>MOCHOMOS Av. Patria 188, Puerta de Hierro, 45116 Zapopan, Jal.</t>
  </si>
  <si>
    <t>IBAHUS MUNDO SA DE CV</t>
  </si>
  <si>
    <t>CORAZON DE ALCACHOFA Blvrd Puerta de Hierro 4965, Puerta de Hierro, 45116 Zapopan, Jal.</t>
  </si>
  <si>
    <t>Avenida acueducto N. 3570 int. 9 Colonia Jardines Del Valle. Código postal 45138. Zapopan Jalisco . Tel: 33 1599 5272</t>
  </si>
  <si>
    <t>ATTILA DISTRIBUTION GROUP SA DE CV</t>
  </si>
  <si>
    <t>PARTICULAR  Sandra Fernandez en direccion Calle  Goldsmith 139 depto 2 Polanco CDMX</t>
  </si>
  <si>
    <t>09 a 14</t>
  </si>
  <si>
    <t>CARMONA  Miguel Hidalgo #27-BCol. El Mirador, CP 54080 Tlalnepantla EdoMex Entrar por Av. Santa Monica y entre calles  Francisco I. Madero - Av. Sn. Jerónimo Tepetlacalco</t>
  </si>
  <si>
    <t>CALDERON DE LA BARCA 108 LOCAL A, MASARYK Y HOMERO, POLANCO, MIGUEL HIDALGO ATN A LEO COSIO,</t>
  </si>
  <si>
    <t>Hotel W: Campos Eliseos 252 Polanco (At'n. Rodrigo García)</t>
  </si>
  <si>
    <t>OFICINAS MOET Mariano Escobedo 476 Piso 4 Col. Miguel Hidalgo C.P. 11590 (DIEGO GUICHARD)</t>
  </si>
  <si>
    <t>LD00661</t>
  </si>
  <si>
    <t>CELCA Norte 81 Clavería Ciudad de Mexico Azcapotzalco Mexico</t>
  </si>
  <si>
    <t>DECASA Carretera Cortazar Estacion Km 1.5 Predio Santa Anita Cortazar Cortazar Mexico</t>
  </si>
  <si>
    <t>Distribuidora Las Barricas, S.A. de C.V.</t>
  </si>
  <si>
    <t>PARTICULAR   TRANQUILINO SALGADO #113, COL CENTRO, CUAUTITLAN MEXICO, CP 54800 AT´N MARLEN CRUZ</t>
  </si>
  <si>
    <t>PARTICULAR  Gob. Protasio Tagle #28, colonia San Miguel Chapultepec CDMX</t>
  </si>
  <si>
    <t>ADMINISTRADORA DE HOTELES GRT SA DE CV</t>
  </si>
  <si>
    <t>CAMINO REAL Calz. Gral. Mariano Escobedo No. 700, Anzures, Miguel Hidalgo, 11590 Ciudad de México, CDMX ARTURO JIMENEZ O MOISES LUCAS</t>
  </si>
  <si>
    <t>ALIMENTOS Y BEBIDAS MEXICO SANTA FE S.A. DE C.V.</t>
  </si>
  <si>
    <t>CENTRAL CENTRAL Av. Javier Barros Sierra 540 Torre 1, Lomas de, Sta Fé, Álvaro Obregón, 01219 CDMX</t>
  </si>
  <si>
    <t>LA CHILANGITA  BARRILACO 359 COL. LOMAS DE CHAPULTEPEC ENTRE PRADO NORTE Y MONTES URALES EN ATENCION A HECTOR REZA</t>
  </si>
  <si>
    <t>BOUTIQUE VIADUCTO S DE RL DE CV</t>
  </si>
  <si>
    <t>MOTEL V (ANILLO PERIFERICO SUR 5552, EL CARACOL, COYOACAN. ATN: ANDREA RODRIGUEZ</t>
  </si>
  <si>
    <t>CAFE Y RESTAURANTE O  SA DE CV</t>
  </si>
  <si>
    <t>CASA O BOSQUES P.º de los Tamarindos 90, Bosques de las Lomas, Cuajimalpa de Morelos, 05120 Ciudad de México, CDMX</t>
  </si>
  <si>
    <t>CAFE Y RESTAURANTE O S.A. DE C.V.</t>
  </si>
  <si>
    <t>CAROLO LOMAS Av. Secretaría de Marina 445, Lomas de Vista Hermosa, Cuajimalpa de Morelos, 05129 Ciudad de México, CDMX</t>
  </si>
  <si>
    <t>CAFE Y RESTAURANTE O SA DE CV</t>
  </si>
  <si>
    <t>CAFÉ O SAN ANGEL Av. Altavista 147, San Ángel Inn, Álvaro Obregón, 01060 Ciudad de México, CDMX</t>
  </si>
  <si>
    <t>CHEZ ARTURO S. DE R.L. DE C.V.</t>
  </si>
  <si>
    <t>ARTUROS Calle, Av. Emilio Castelar 213, Polanco III Secc, Miguel Hidalgo, 11540 Ciudad de México, CDMX</t>
  </si>
  <si>
    <t>CAMBALACHE  1RA CERRADA DE SAN JOSE OLIVAR DE LOS PADRES CIUDAD DE MEXICO ALVARO OBREGÓN Mexico</t>
  </si>
  <si>
    <t>COMERCIALIZADORA LOMA LINDA S.A. DE C.V.</t>
  </si>
  <si>
    <t>LOMA LINDA LAGO SILVERIO 178 PISO 1 ANAHUAC II CDMX MIGUEL HIDALGO Mexico</t>
  </si>
  <si>
    <t>DESARROLLADORA LUMED SA DE CV</t>
  </si>
  <si>
    <t>BARRITA SOCIAL Av. Adolfo Ruiz Cortines MZ 1, LT 8, Lomas de Atizapan 2da Secc, 52977, Cd. Lopez Mateos Mex. Plaza Emerald Center En atención a Christian Lujan</t>
  </si>
  <si>
    <t>FOGO CHAO POLANCO Alejandro Dumas 105, Polanco, Polanco IV Secc, Miguel Hidalgo, 11560 Ciudad de México, CDMX</t>
  </si>
  <si>
    <t>GASTRONOMICA LOS BIGOTES S.A. DE.C.V.</t>
  </si>
  <si>
    <t>LES MOUSTACHES Río Sena 88 Entre Paseo dela Reforma, Calle Río Lerma y, Cuauhtémoc, 06500 Ciudad de México, CDMX</t>
  </si>
  <si>
    <t>GASTRONOMICA TOLDENSE SA DE CV</t>
  </si>
  <si>
    <t>PIANTAO Av. San Fernando 649, Manantial Peña Pobre, Tlalpan, 14060 Ciudad de México, CDMX</t>
  </si>
  <si>
    <t>GRUPO HUNAN PEDRO LUIS OGAZON GUADALUPE INN CIUDAD DE MEXICO ALVARO OBREGON Mexico</t>
  </si>
  <si>
    <t>BLANCO BISTRO P.º de los Tamarindos 90, Bosques de las Lomas, Cuajimalpa de Morelos, 05110 Ciudad de México, CDMX</t>
  </si>
  <si>
    <t>BLANCO INTERLOMAS Expansión Paseo Interlomas - High Terrace, Vialida de la Barranca 6, Jesús del Monte, CDMX, Interlomas, 52787 Naucalpan de Juárez, Méx.</t>
  </si>
  <si>
    <t>LA POPULAR P.º de los Tamarindos 90, Bosques de las Lomas, Cuajimalpa de Morelos, 05120 Ciudad de México, CDMX</t>
  </si>
  <si>
    <t>BLANCO CASTELAR Av. Emilio Castelar 163, Polanco, Polanco III Secc, Miguel Hidalgo, 11550 Ciudad de México, CDMX</t>
  </si>
  <si>
    <t>ADUANERO Plaza Tlalne Fashion Mall, Av Sor Juana Inés de La Cruz 280, San Lorenzo, 54033 Tlalnepantla de Baz, Méx.</t>
  </si>
  <si>
    <t>BLANCO COLIMA Colima 168, Roma Nte., Cuauhtémoc, 06700 Ciudad de México, CDMX</t>
  </si>
  <si>
    <t>CACHAVA P.º de los Tamarindos 90, Bosques de las Lomas, Cuajimalpa de Morelos, 05110 Ciudad de México, CDMX</t>
  </si>
  <si>
    <t>CAROLO CARSO Av. Paseo de las Palmas 781, Lomas de Chapultepec, Miguel Hidalgo, 11560 Ciudad de México, CDMX</t>
  </si>
  <si>
    <t>CAROLO SANTA FE Juan Salvador Agraz 44, Lomas de Santa Fe, Contadero, Cuajimalpa de Morelos, 01219 Ciudad de México, CDMX</t>
  </si>
  <si>
    <t>CUERNO Aristóteles 124, Polanco, Polanco IV Secc, Miguel Hidalgo, 11550 Ciudad de México, CDMX</t>
  </si>
  <si>
    <t>HOTEL HABITA S.A DE C.V</t>
  </si>
  <si>
    <t>GRUPO HABITA Av. Pdte. Masaryk 201, Polanco, Polanco V Secc, Miguel Hidalgo, 11580 Ciudad de México, CDMX</t>
  </si>
  <si>
    <t>INMOBILIARIA HOTELERA EL PRESIDENTE CHAPULTEPEC S.A DE C.V</t>
  </si>
  <si>
    <t>HOTEL PRESIDENTE Campos Elíseos 218, Polanco, Col. Chapultepec, Miguel Hidalgo, 11560 Ciudad de México, CDMX</t>
  </si>
  <si>
    <t>BUENA BARRA Esq, Aristóteles 124, Polanco IV Secc, 11560 Ciudad de México, CDMX</t>
  </si>
  <si>
    <t>LA DOCENA POLANCO, SA DE CV</t>
  </si>
  <si>
    <t>LA DOCENA Av. Homero 135, Polanco, Polanco V Secc, Miguel Hidalgo, 11560 Ciudad de México, CDMX</t>
  </si>
  <si>
    <t>PARTICULAR calle Lope de Vega 217-303 Polanco CDMX at´n Gabriela Rodriguez</t>
  </si>
  <si>
    <t>Av. Constituyentes no. 956 Col.Lomas Altas Cp 11950 Miguel Hidalgo Entrada por la calle de Rosaleda. Atencion Luis Alarcon. 55 3043 5086</t>
  </si>
  <si>
    <t>OPERACION CULINARIA IXTLAN SA DE CV</t>
  </si>
  <si>
    <t>HUNAN REFORMA , PASEO DE LA REFORMA 2210  CDMX  MIRIAM MIRANDA</t>
  </si>
  <si>
    <t>Sixties. Patricio Sanz 209 col del valle Delegacion benito juarez</t>
  </si>
  <si>
    <t>OPERADORA BAJO DE LA TINTORERA SA DE CV</t>
  </si>
  <si>
    <t>TINTORERA Coronel Letechipia 20 Col. Daniel Garza (At'n. Damian Gutiérrez)</t>
  </si>
  <si>
    <t>PESCADORES FISHER'S SA DE CV</t>
  </si>
  <si>
    <t>PARTICULA R Calle Olmecas # 8 Santa cruz Acatlan</t>
  </si>
  <si>
    <t>PROMOTORA REFORMA 297 S.A DE C.V</t>
  </si>
  <si>
    <t>HOTEL SOFITEL Av. Paseo de la Reforma 297, Cuauhtémoc, 06500 Ciudad de México, CDMX At'n. Jordi Vicente</t>
  </si>
  <si>
    <t>PROYECTO 1818 F/173</t>
  </si>
  <si>
    <t>HOTEL ST REGIS Av. Paseo de la Reforma 439, Cuauhtémoc, 06500 Ciudad de México, CDMX Joel Marin</t>
  </si>
  <si>
    <t>TORA JAPONES SA DE CV</t>
  </si>
  <si>
    <t>ROSA NEGRA Av. Pdte. Masaryk 298, Polanco, Polanco IV Secc, Miguel Hidalgo, 11550 Ciudad de México, CDMX</t>
  </si>
  <si>
    <t>OPERADORA DE RESTAURANTES AB&amp;CO</t>
  </si>
  <si>
    <t>BRASSI POLANCO Virgilio 8, Polanco, Polanco III Secc, Miguel Hidalgo, 11560 Ciudad de México, CDMX</t>
  </si>
  <si>
    <t>Torre Polanco S de RL de CV</t>
  </si>
  <si>
    <t>HOTEL W  calle Campos Eliseos 252 Polanco CDMX  At'n. Rodrigo García</t>
  </si>
  <si>
    <t>Administradora R-509</t>
  </si>
  <si>
    <t>RITZ CARLTON Paseo de la Reforma 509 piso 7 At'n. Oscar</t>
  </si>
  <si>
    <t>Operadora Prissa S.A. de C.V.</t>
  </si>
  <si>
    <t>PRISSA Anillo periférico Ecologico San Bernardino Puebla Puebla Mexico</t>
  </si>
  <si>
    <t>Louis Vuitton Mexico S De Rl De Cv</t>
  </si>
  <si>
    <t>GRAN FIESTA AMERICANA  Oaxaca Calle de José María Pino Suárez 702,  Centro Histórico, 68000  Oaxaca de Juárez, Oax., Mexico Con: Maria del Paz</t>
  </si>
  <si>
    <t>EL CASTILLO DE TLALPAN SA DE CV</t>
  </si>
  <si>
    <t>PARTICULAR CALZADA DE TLALPAN TLALPAN CENTRO CIUDAD DE MÉXICO TLALPAN Contacto: Hector Flores</t>
  </si>
  <si>
    <t>GRUPO ENTRE RUAS SA DE CV</t>
  </si>
  <si>
    <t>PARTICULAR  AV.DE LA PAZ 66 SAN ANGEL CIUDAD DE MEXICO ALVARO OBREGON Contacto: Angel</t>
  </si>
  <si>
    <t>PARTICULAR  Blvd Vicente Valtierra 6540, Fracciones Cañada de Alfaro. CP 37256 León, Gto. Recibe Josue</t>
  </si>
  <si>
    <t>JOSE AARON SALAS SALAS</t>
  </si>
  <si>
    <t>09 a1 3</t>
  </si>
  <si>
    <t>LA CHULA Av. Chapultepec 600 Col Colinas del parque CP 78000, San Luis Potosi (CDC La Chula) recibe Alejandro Alba</t>
  </si>
  <si>
    <t>OPERADORA FIFO SA DE CV</t>
  </si>
  <si>
    <t>ARGENTILLA Calle Fuego 431 Col. Jardines del Moral, León CP 37160, Recibe Paulina</t>
  </si>
  <si>
    <t>GRUPO CORPORATIVO GODIE SA DE CV</t>
  </si>
  <si>
    <t>PARTICULAR : AV. Cuauhtemoc 1438, Del. Benito Juarez, Col. Santa Cruz Atoyac CP. 03310  Contacto: Argelia Diaz 5564864011</t>
  </si>
  <si>
    <t>RESTAURANTE DE LOS MADEREROS</t>
  </si>
  <si>
    <t>PARTICULAR GENERAL LEON 70 SAN MIGUEL CHAPULTEPEC CHAPULTEPEC Contacto: Arturo Mendez 5573552606</t>
  </si>
  <si>
    <t>BAR 1924 SDRL DE CV</t>
  </si>
  <si>
    <t>PARTICULAR  MEDELLIN 67 ROMA NORTE CUAUHTEMOC Contacto: Ricardo Sandoval 5544963972</t>
  </si>
  <si>
    <t>EXPERIENCIA SONORENSE SA DE CV</t>
  </si>
  <si>
    <t>Mochomos Metepec Calle Miguel Hidalgo 682, La Providencia, 52177 Metepec, Méx.</t>
  </si>
  <si>
    <t>HOTEL LAS MAÑANITAS Ricardo Linares 107, Cuernavaca Centro, Centro, 62000 Cuernavaca, Mor.</t>
  </si>
  <si>
    <t>EUROPEA CD Nueva Santo Domingo No. 130 Fracc Industrial San Antonio Ciudad de Mexico Azcapotzalco Mexico</t>
  </si>
  <si>
    <t>MAS VOLUMEN SA DE CV</t>
  </si>
  <si>
    <t>OPERADORA RIGAAL SA DE CV</t>
  </si>
  <si>
    <t>Comercial City Fresko S de RL de CV</t>
  </si>
  <si>
    <t>Francisco Villa El Arenal Cabo San Lucas Los Cabos Mexico</t>
  </si>
  <si>
    <t>Mauricio Castro Campo de Golf San Jose del Cabo San Jose del Cabo Mexico</t>
  </si>
  <si>
    <t>Lopez Mateos Centro Cabo San Lucas Cabo San Lucas Mexico</t>
  </si>
  <si>
    <t>CABO LHR,SRL DE CV</t>
  </si>
  <si>
    <t>CARRETERA TRANSPENINSULAR TRAMO CABO SAN LUCAS-SAN JOSE DEL CABO MARGEN DERECHO  KM 12.5 CENTRO CABO SAN LUCAS LOS CABOS Mexico</t>
  </si>
  <si>
    <t>EDITH’S S DE R L DE C V</t>
  </si>
  <si>
    <t>CAMINO A PLAYA EL MÉDANO COL. EL MÉDANO CABO SAN LUCAS CABO SAN LUCAS Mexico</t>
  </si>
  <si>
    <t>FUERZA MONUMENTOS S. DE R.L. DE C.V.</t>
  </si>
  <si>
    <t>CARRETERA TRANSPENINSULAR MISIONES DEL CABO CABO SAN LUCAS CABO SAN LUCAS Mexico</t>
  </si>
  <si>
    <t>OPERADORA HACIENDA DEL MAR SA DE CV</t>
  </si>
  <si>
    <t>CORREDOR TURÍSTICO SJC - CSL KM. 10  LOTE D CABO DEL SOL LOS CABOS CBO SAN LUCAS Mexico</t>
  </si>
  <si>
    <t>OPERADORA HOTEL ESPERANZA S. DE R.L. DE C.V.</t>
  </si>
  <si>
    <t>CARRETERA TRANSPENINSULAR KM. 7 MZ 10 PUNTA BALLENA CABO SAN LUCAS CABO SAN LUCAS Mexico</t>
  </si>
  <si>
    <t>OPERADORA LOTE 40 CABO S.A. DE C.V.</t>
  </si>
  <si>
    <t>PASEO DE LA MARINA EL MEDANO CABO SAN LUCAS CABO SAN LUCAS Mexico</t>
  </si>
  <si>
    <t>PARAÍSO LOS CABOS S. DE R.L. DE C.V.</t>
  </si>
  <si>
    <t>CTRA. TRANSPENINSULAR CABO REAL LOS CABOS SAN JOSÉ DEL CABO Mexico</t>
  </si>
  <si>
    <t>SUNSET MONALISA</t>
  </si>
  <si>
    <t>KM. 6 CARRETERA TRANSP A SAN JOSE DEL CABO} MISIONES DEL CABO LOS CABOS BAJA CALIFORNIA SUR Mexico</t>
  </si>
  <si>
    <t>CORPORACION INMOBILIARIA KTRC</t>
  </si>
  <si>
    <t>DEL PREDIO EL CARDON POLIGONO 1 FRACC SN LOS CANGREJOS III ETCSL LOS CABOS BAJA CALIFORNIA SUR Mexico</t>
  </si>
  <si>
    <t>Fideicomiso Operador Pedregal Número 3875</t>
  </si>
  <si>
    <t>Camino del Mar MANZANA 45 EL PEDREGAL LOS CABOS LOS CABOS Mexico</t>
  </si>
  <si>
    <t>COMPAÑIA OPERADORA SA DE CV</t>
  </si>
  <si>
    <t>CRT LIB TIJ-ENSENADA KM 29 34 CASTILLOS DEL MAR BAJA CALIFORNIA ROSARITO Mexico</t>
  </si>
  <si>
    <t>City Club (Mty)</t>
  </si>
  <si>
    <t>Walmart Chalco</t>
  </si>
  <si>
    <t>Walmart La Luz</t>
  </si>
  <si>
    <t>Walmart Neovia</t>
  </si>
  <si>
    <r>
      <t> </t>
    </r>
    <r>
      <rPr>
        <sz val="8"/>
        <color rgb="FF222222"/>
        <rFont val="Calibri"/>
        <family val="2"/>
        <scheme val="minor"/>
      </rPr>
      <t>Avenida Ignacio Comonfort 1100bis A Manzana 7 lt 1, Residencial la Providencia, 52172 Metepec, Méx., México</t>
    </r>
  </si>
  <si>
    <t>CARRETERA CANCUN-PUERTO MORELOS KM 21, MANZANA 1, LOTE 1-11 BODEGA 3-J SM 47 Cancun Benito Juarez Mexico</t>
  </si>
  <si>
    <t>La Isla Fashion Harbour Centro comercial La Isla Local L-23, Kukulkan Km 12.5, Zona Hotelera, 77500 Cancún, Q.R., México</t>
  </si>
  <si>
    <t>Barrio de la Bocha, Queretaro Dir. Blvd Hacienda de Jacal 716 Col El Jaral CP 76185 Santiago de Queretaro.</t>
  </si>
  <si>
    <t xml:space="preserve">MINMER </t>
  </si>
  <si>
    <t>VINOTECA Calle Monte Libano M 301 61 lote 61 Parque Industrial Cancun Cancun Mexico</t>
  </si>
  <si>
    <t>DE TAL PALO TAL ASTILLA SA DE CV</t>
  </si>
  <si>
    <t>09 a 13</t>
  </si>
  <si>
    <t>CORALINA CLUB Calle 26 Nte S/N, Centro, 77710 Playa del Carmen, Q.R.</t>
  </si>
  <si>
    <t>EXPERIENCIAS XCARET HOTELES, S.A.P.I.</t>
  </si>
  <si>
    <t>09 a13</t>
  </si>
  <si>
    <t>HOTEL XCARET Carretera Federal Chetumal-Puerto Juárez, Av. Solidaridad 2, 77710 Playa del Carmen, Q.R., México</t>
  </si>
  <si>
    <t>GRUPO DE RESTAURANTES EN YUCATAN SA DE CV</t>
  </si>
  <si>
    <t>13 a 16</t>
  </si>
  <si>
    <t>PARTICULAR Calle 13 Dtziya Yucatan Mérida  at´n Jorge Romero Cel 999 214 2131</t>
  </si>
  <si>
    <t>HOTEL HOYO UNO S DE RL DE CV</t>
  </si>
  <si>
    <t>BREATHLESS Carretera Cancun-Puerto Morelos Km. 27.5 Mz 41 Lote 2-04 Riviera Maya, 77580 Puerto Morelos, Q.R., México NOTA ENTREGAR EN HOTEL EN EL AREA DE ALIMENTO Y BEBIDAS NO EN ALMACEN DE HOTEL</t>
  </si>
  <si>
    <t>ANDAZ MAYAKOBA Carretera Federal, Carr. Cancún - Tulum Km. 298, 77710 Playa del Carmen, Q.R., México</t>
  </si>
  <si>
    <t>HOTELERA TROPICO DEL CARIBE, SA DE CV</t>
  </si>
  <si>
    <t>09 A 12</t>
  </si>
  <si>
    <t>DREAM SANDS Blvd. Kukulcan, Punta Cancun, Zona Hotelera, 77500 Cancún, Q.R., México</t>
  </si>
  <si>
    <t>MI PERFECTA DIVERSION</t>
  </si>
  <si>
    <t>09 a14</t>
  </si>
  <si>
    <t>DADDY O CANCUN Blvd. Kukulcan Km. 9.5, Punta Cancun, Zona Hotelera, 77500 Cancún, Q.R., México</t>
  </si>
  <si>
    <t>OPERADORA HOTELERA DEL CORREDOR MAYAKOBA SA DE CV</t>
  </si>
  <si>
    <t>FAIRMONT MAYAKOBA Carretera Federal, Cancun - Chetumal Km 298, 77710 Playa del Carmen, Q.R., México</t>
  </si>
  <si>
    <t>PROMOTORA HOTELERA ORIGINAL SA DE CV</t>
  </si>
  <si>
    <t>HOTEL DESIRE RIVIERA MAYA UBICADO EN Carretera Pto. Morelos, Km. 27.5 S.M. 12 Mza. 41 SM 12, 77580 Puerto Morelos, México</t>
  </si>
  <si>
    <t>HOTEL DESIRE RIVIERA UBICADO EN Puerto Morelos Km 27, 77580 Puerto Morelos, Quintana Roo · 27.84 km RECIBE DIRECTOR AYB MANUEL RIOS.</t>
  </si>
  <si>
    <t>PROMOTORA HOTELERA ORIGINAL, SA DE CV</t>
  </si>
  <si>
    <t>HOTEL TEMPTATIONS Kukulcan Boulevard, Zona Hotelera, 77500 Cancún, Q.R., México</t>
  </si>
  <si>
    <t>TRES PICHONES GLOTONES SA DE CV</t>
  </si>
  <si>
    <t>HOTEL HILTON CANOPI  Blvd. Kukulcan S N, La Isla, Zona Hotelera, 77500 Cancún, Q.R., México</t>
  </si>
  <si>
    <t>GPO. CMID SOCIAL S.A DE C.V</t>
  </si>
  <si>
    <t>LA PLAYA Calle Pichon Morelos Guadalajara Guadalajara Mexico</t>
  </si>
  <si>
    <t>EUROPEA SANTA MARGARITA Avenida Santa Margarita Valle Real Zapopan Zapopan Mexico</t>
  </si>
  <si>
    <t>GRUPO RESTAURANTERO A LA LEÑA S DE RL DE CV</t>
  </si>
  <si>
    <t>CORNELIO São Paulo 2364, Providencia, 44630 Guadalajara, Jal., México</t>
  </si>
  <si>
    <t>ALMACEN BIFE SAO PAULO São Paulo 2367, Providencia, 44630 Guadalajara, Jal., México</t>
  </si>
  <si>
    <t>OPERADORA RESORT SPA GARZA BLANCA SA DE CV</t>
  </si>
  <si>
    <t>HOTEL GARZA BLANCA PVA, BARRA DE DE NAVIDAD, PUERTO VALLARTA, JALISCO</t>
  </si>
  <si>
    <t>Punta Mita TRS, S. de R.L. de C.V.</t>
  </si>
  <si>
    <t>HOTEL FOUR SEASONS PUNTA DE MITA, BAHIA DE BANDERAS, JALISCO</t>
  </si>
  <si>
    <t>FIDEICOMISO OPERADOR LITIBU CIB/3222</t>
  </si>
  <si>
    <t>HOTEL CONRAD PUNTA DE MITA, LITIBU, 63734 Sayulita, Nay</t>
  </si>
  <si>
    <t>Central Licorera de Mexicali, S.A. de C.V.</t>
  </si>
  <si>
    <t>CENTRAL LICORERA Av. 16 de Septiembre Gavilondo Tijuana Tijuana Mexico</t>
  </si>
  <si>
    <t>VINOTECA Camino del Cerro Pedregal Baja California Sur Cabo San Lucas Mexico</t>
  </si>
  <si>
    <t>LAS BARRICAS Manuel Payno Obrera Ciudad de Mexico Cuauhtémoc Mexico</t>
  </si>
  <si>
    <t>PARTICULAR   Rodrigo Cifuentes 42, depto 202 San Jose Insurgentes. At´n samanthe Rios</t>
  </si>
  <si>
    <t>Tiendas Chedraui, S.A. de C.V.</t>
  </si>
  <si>
    <t>Fracción del Lote 28, Manzana 825, Carretera Cuatlitlán-Zumpango Barrio San Juan, Cuautitlan México Teoloyucan Mexico</t>
  </si>
  <si>
    <t>Tiendas Soriana, S.A. de C.V.    (City Club)</t>
  </si>
  <si>
    <t>Carretera a Salinas Victoria Salinas Victoria Salinas Victoria Salinas Victoria Mexico</t>
  </si>
  <si>
    <t>HOTEL ST REGIS Av. Paseo de la Reforma 439, Cuauhtémoc, 06500 Ciudad de México, CDMX, México Daniela Islas</t>
  </si>
  <si>
    <t>BELLINI MONTECITO SA DE CV</t>
  </si>
  <si>
    <t>MAMBO CAFE INSURGENTES" CALLE JESUS URQUIAGA #9 COLONIA DEL VALLE  EN ATENCION A FRANCISCO CELAYA</t>
  </si>
  <si>
    <t>MHMX oficinas Moet Calzada Mariano Escobedo #476 Col. Anzures at´n Juan Gama 5551030365</t>
  </si>
  <si>
    <t>GASTRONOMICA KIOTO SA DE CV</t>
  </si>
  <si>
    <t>SINESTESIA Entrega directamente en corporativo: Bosques de Duraznos 55, piso PJ (At'n. Arafat Santos)</t>
  </si>
  <si>
    <t>GRUPO NOVENTAYDOS SA DE CV</t>
  </si>
  <si>
    <t>MADISON SATELITE Blvd. de la Sta. Cruz 142, Boulevares, 53140 Naucalpan de Juárez, Méx., México</t>
  </si>
  <si>
    <t>SUPERMARKET Chilpancingo 50, interior 12. Hipódromo condesa. Cuauhtémoc, CDMX CP 06100</t>
  </si>
  <si>
    <t>HECHO A MANO presa oviachic 23 col irrigación. Att: Monica Moreno cel:55 45 88 02 60</t>
  </si>
  <si>
    <t>HOTEL ST REGIS Av. Paseo de la Reforma 439, Cuauhtémoc, 06500 Ciudad de México, CDMX, México</t>
  </si>
  <si>
    <t>Christian Dior S de RL de CV</t>
  </si>
  <si>
    <t>DIOR MTY Avenida José Vasconcelos 402, Zona la Alianza, 66220 Monterrey, N.L., México</t>
  </si>
  <si>
    <t>Talavi SA de CV</t>
  </si>
  <si>
    <t>TALAVI Rio Panuco Navarro Torreon Torreon Mexico</t>
  </si>
  <si>
    <t>EL PANTEON TAURINO SA DE CV</t>
  </si>
  <si>
    <t>PANTEON TAURINO Calle Calz. de los Heroes 404, Andrade, 37370 León, Gto., México</t>
  </si>
  <si>
    <t>FIBRA HOTELERA SC</t>
  </si>
  <si>
    <t>HOTEL AQUA  Calz. De La Presa 85, Zona Centro, 37700 San Miguel de Allende, Gto., México</t>
  </si>
  <si>
    <t>CONCORSIO QUEEN</t>
  </si>
  <si>
    <t>MHMX oficinas Moet Calzada Mariano Escobedo #476 Col. Anzures at´n Juan Gama 5551030365 LLAMAR ANTES A ESTE NUMERO</t>
  </si>
  <si>
    <t>BETO CARMONA Miguel Hidalgo #27-B Col. El Mirador, CP 54080 Tlalnepantla EdoMex Entrar por Av. Santa Monica y entre calles  Francisco I. Madero - Av. Sn. Jerónimo Tepetlacalco (55 5501 3231)</t>
  </si>
  <si>
    <t>PEDRO NEGRETE</t>
  </si>
  <si>
    <t>89AF6K</t>
  </si>
  <si>
    <t>CAM3</t>
  </si>
  <si>
    <t>BELO ISLA MUJERES UBICADO EN 072 SM 07 en el 13. 29 km En el Roof Top de Hotel Belo Isla Mujeres, junto al Ice Bar, Isla Mujeres 77400 México</t>
  </si>
  <si>
    <t>DADDY O Blvd. Kukulcan Km. 9.5, Punta Cancun, Zona Hotelera, 77500 Cancún, Q.R., México</t>
  </si>
  <si>
    <t>PARTICULAR Carlos Martinez en SUPER MANZANA -210 MZA25 LT 11 FRACC IZAMAL. CALLE 66 # 11 MUNICIPIO BENITO JUAREZ, CANCUN QUINTANA ROO, CPM, 77519. Tel: 9982358455</t>
  </si>
  <si>
    <t>Operadora Hotel Esperanza S. De R.L. de C.V.</t>
  </si>
  <si>
    <t>09 a 1 5</t>
  </si>
  <si>
    <t>BREATHLESS Paseo de La Marina 4750, El Medano Ejidal, 23453 Cabo San Lucas, B.C.S., México</t>
  </si>
  <si>
    <t>HOTEL ESPERANZA Carretera transpeninsular 1 Mz 10 Km 7 Punta Ballena, 23410 Cabo San Lucas, B.C.S., México</t>
  </si>
  <si>
    <t>La Europea Santo Domingo 130, Sta Lucia, Azcapotzalco, 02760 Ciudad de México. Contacto Miguel Zuñiga 5580279502</t>
  </si>
  <si>
    <t>La Europea Prado Norte Del, Avenida Prado Norte 600, Lomas de Chapultepec, Miguel Hidalgo, 11000 Ciudad de México, CDMX, México</t>
  </si>
  <si>
    <t>Entregar a On the Rock este jueves 22 de oct.  Mauricio Gonzalez 5581063306. Hacienda de Temixco No 38 , Echegaray Naucalpan de Juárez. Edo Mex.</t>
  </si>
  <si>
    <t>Entregar en lope de vega 217-303 polanco, 11560 miguel hidalgo, att gabriela rodriguez</t>
  </si>
  <si>
    <t>09 A 15</t>
  </si>
  <si>
    <t>Mazatlan Condesa Ciudad de Mexico Cuauhtemoc Mexico</t>
  </si>
  <si>
    <t>EUROPEA TOREO Rodolfo Gaona Lomas de Sotelo Ciudad de Mexico Miguel Hidalgo Mexico</t>
  </si>
  <si>
    <t>CONFIRMADO</t>
  </si>
  <si>
    <t>CANCUN</t>
  </si>
  <si>
    <t xml:space="preserve">GUADALAJARA </t>
  </si>
  <si>
    <t xml:space="preserve">LOS CABOS </t>
  </si>
  <si>
    <t>QUERETARO</t>
  </si>
  <si>
    <t>PARTICULAR Privada 127 A Oriente No 1822 casa 1, Conjunto habitacional Los Héroes, Colonia San José Chapulco, Puebla CP 72590 Armando Aguilar 222 505 5068</t>
  </si>
  <si>
    <t>HOTEL ST REGIS Av. Paseo de la Reforma 439, Cuauhtémoc, 06500 Ciudad de México, CDMX, México At´n Maria Jose</t>
  </si>
  <si>
    <t>DUERO CARRETERA CANCUN-PUERTO MORELOS KM 21, MANZANA 1, LOTE 1-11 BODEGA 3-J SM 47 Cancun Benito Juarez Mexico</t>
  </si>
  <si>
    <t>LA CUBIELLA Bulevard Luis Encinas y Reforma s/nesquina San Benito Hermosillo Hermosillo Mexico</t>
  </si>
  <si>
    <t>EUROPEA VALLARTA BLVD FRANCISCO MEDINA ASCENCIO 2999 Fracc Marina Vallarta Puerto Vallarta Puerto Vallarta Mexico</t>
  </si>
  <si>
    <t>PEND</t>
  </si>
  <si>
    <t>09 A 17</t>
  </si>
  <si>
    <t>LA CAVA DE JAMES Independencia Plan de Ayala Veracruz Tihuatlan Mexico</t>
  </si>
  <si>
    <t>La Cubiella, S.A. de C.V.</t>
  </si>
  <si>
    <t>CASA O Monte Líbano 245, Lomas de Chapultepec, Miguel Hidalgo, 11000 Ciudad de México, CDMX, México</t>
  </si>
  <si>
    <t>Onomura.  Prolongación, Bosques de la Reforma 1813, Lomas de Vista Hermosa, Cuajimalpa de Morelos, 05109 Ciudad de México, CDMX, Mexico</t>
  </si>
  <si>
    <t>AGENCIA MONICA MORENO Presa Oviachic #23 Col. Irrigación, 11500, Álvaro Obregón CDMX. Entre cervantes y ejército nacional (Mónica Moreno 55 4588 0260).</t>
  </si>
  <si>
    <t>GS1</t>
  </si>
  <si>
    <t>MH</t>
  </si>
  <si>
    <t>CUAJIM</t>
  </si>
  <si>
    <t>ALV OBR</t>
  </si>
  <si>
    <t>BEN JUA</t>
  </si>
  <si>
    <t>TLALP</t>
  </si>
  <si>
    <t>CUAHUT</t>
  </si>
  <si>
    <t>CAROLO INTERLOMAS Vialidad de la barranca, Avenida Jesús del Monte No. 6, CP 52787 Méx.</t>
  </si>
  <si>
    <t>NAUC</t>
  </si>
  <si>
    <t>BANCO VE POR MAS, SA DE CV FIDEICOMISO</t>
  </si>
  <si>
    <t xml:space="preserve">CALLE DAVID ALFARO SIQUEIROS  164 COL. ZONA HOTELERA LAS GLORIAS PUERTO VALLARTA </t>
  </si>
  <si>
    <t>ISRAEL GOMEZ</t>
  </si>
  <si>
    <t>LD24932</t>
  </si>
  <si>
    <t xml:space="preserve">PENDIENTE </t>
  </si>
  <si>
    <t>GABRIEL NIÑO</t>
  </si>
  <si>
    <t>RE48721</t>
  </si>
  <si>
    <t>SEPSA</t>
  </si>
  <si>
    <t>Mercantil Zapotlan SA de CV</t>
  </si>
  <si>
    <t>09  a 20</t>
  </si>
  <si>
    <t>Avenida Pablo Neruda Providencia 5a Seccion Guadalajara Guadalajara Mexico</t>
  </si>
  <si>
    <t>DUERO COLIMA AV.DE LOS DEPORTISTAS NO.116 EL TECOLOTE COLIMA COLIMA Mexico</t>
  </si>
  <si>
    <t>LA SANTA Real de Acueducto 371, Puerta de Hierro, 45116 Zapopan, Jal., México</t>
  </si>
  <si>
    <t>ZAPOTLAN GUADALAJARA Avenida Prolongacion Colon Sur Santa Maria Tequepexpan Guadalajara Guadalajara Mexico</t>
  </si>
  <si>
    <t>EUROPEA GALERIAS Av Lopez Mateos norte 2405 Italia Providencia Guadalajara Guadalajara Mexico</t>
  </si>
  <si>
    <t>ZAPOTLAN QUERETARO CARRETERA FEDERAL 57 CUERPO SUR 194 + 947 MODULO 4 PARQUE INDUSTRIAL LA BOMBA QUERETARO EL MARQUES Mexico</t>
  </si>
  <si>
    <t>DUERO CABOS Francisco Villa El Arenal Cabo San Lucas Los Cabos Mexico</t>
  </si>
  <si>
    <t>La Favoríta del 31, S.A. de C.V.</t>
  </si>
  <si>
    <t>Vinos y Mas, S.A. de C.V.</t>
  </si>
  <si>
    <t>Zamaru Distribuciones SA de CV</t>
  </si>
  <si>
    <t>OPERADORA DE ALIMENTOS DIAGONAL SAN ANTONIO SAPI DE CV</t>
  </si>
  <si>
    <t>LA FAVORITA Av. Hermanos Aldama Centro León León Mexico</t>
  </si>
  <si>
    <t>VINOS Y MAS Bismarck esq Amado Nervo Moderna Ciudad de Mexico Benito Juárez Mexico</t>
  </si>
  <si>
    <t>ZAMARU 3A Sur Jose Galvez San Luis Potosi San Luis Potosi Mexico</t>
  </si>
  <si>
    <t>PARTICULAR Bahía de las Palmas 74, Int 5. Col. Anzúres, con atención a Carlos Guillen, su móvil es: 55 8009 8694</t>
  </si>
  <si>
    <t>SONORA GRILL NARVARTE Juan Sánchez Azcona 529, Narvarte Poniente, Benito Juárez, 03020 Ciudad de México, CDMX, México</t>
  </si>
  <si>
    <t>Super Mercados Internacionales HEB S.A. de C.V.</t>
  </si>
  <si>
    <t>TE A LAS 8:00AM</t>
  </si>
  <si>
    <t>Rodolfo Gaona 86.,Col. Lomas de Sotelo, Miguel Hidalgo</t>
  </si>
  <si>
    <t>09 a 10</t>
  </si>
  <si>
    <t>MERCANTIL CABADAS Blvd. Lázaro Cárdenas 1350, Santa Fe, La Piedad, MICH.</t>
  </si>
  <si>
    <t>Mercantil Cabadas, S.A. de C.V</t>
  </si>
  <si>
    <t>PLAYA Calle Pichon Morelos Guadalajara Guadalajara Mexico</t>
  </si>
  <si>
    <t>CELCA  Norte 81 Clavería Ciudad de Mexico Azcapotzalco Mexico</t>
  </si>
  <si>
    <t>PARTICULAR issa plancarte  - 55 2526 6875 EXPANSION, direccion rosaleda 797, lomas altas</t>
  </si>
  <si>
    <t>PARTICULAR    avenida thiers 186, depa 203 att paulina lanza</t>
  </si>
  <si>
    <t>CARMONA Miguel Hidalgo #27-B Col El Mirador, CP 54080. Tlalnepantla EdoMex. Entrar por Av Santa Monica y entre calles Francisco I. Madero - Av.Sn Jeronimo Tepetlaca</t>
  </si>
  <si>
    <t>PARTICULAR Rio de la Plata 21 Interior 101. Colonia Cuauhtémoc. Delegación Cuauhtémoc. C.P 06500</t>
  </si>
  <si>
    <t>PARTICULAR PARTICULAR calle Lope de Vega 217-303 Polanco CDMX at´n Gabriela Rodriguez</t>
  </si>
  <si>
    <t>09 a 19</t>
  </si>
  <si>
    <t>26/10/20</t>
  </si>
  <si>
    <t>23/10/20</t>
  </si>
  <si>
    <t>9 a 16</t>
  </si>
  <si>
    <t>9 a16</t>
  </si>
  <si>
    <t>MONICA MORENO Presa Oviachic 23Colonia Irrigación 11500, Miguel Hidalgo CDMX Entre Miguel Cervantes y Ejercito Nacional att monica moreno</t>
  </si>
  <si>
    <t>LA EUROPEA SANTO DOMINGO No. 130 col. Fraccionamiento indultrial san antonio</t>
  </si>
  <si>
    <t>Restaurante Ryoshi, Masaryk 111 POLANCO, entregar en Atn a ricardo juarez o cristian blanco</t>
  </si>
  <si>
    <t>Entregar a Sector 8 a nombre de America Embriz. Solón Arguello Manzana 47 Lote 22, Colonia Santa Marta Acatitla Delegación Iztapalapa C.P. 09510, Entre las calles Emilio Madero y Cayetano</t>
  </si>
  <si>
    <t>VICENTE FUENTES</t>
  </si>
  <si>
    <t>89AJ3M</t>
  </si>
  <si>
    <t>CDMX - QRO TRASLADO</t>
  </si>
  <si>
    <t>UNIDAD 3</t>
  </si>
  <si>
    <t>DANIEL MIRANDA</t>
  </si>
  <si>
    <t>TRAILER
TORTON</t>
  </si>
  <si>
    <t>Carr Fed Mexico Cuautla San Gregorio Cuauhtzingo Mexico Chalco Mexico</t>
  </si>
  <si>
    <t>TRASLADO QRO - CDMX</t>
  </si>
  <si>
    <t>ENTREGAR EN EL HOTEL ROYALTON SUITES CANCUN, UBICADO EN Blvd. Kukulcan Km 9.7, Punta Cancun, Zona Hotelera, 77500 Cancún, Q.R., México RECIBE</t>
  </si>
  <si>
    <t>Interseccion Arcovial Escobedo Monterrey Escobedo Mexico</t>
  </si>
  <si>
    <t>RECH COD</t>
  </si>
  <si>
    <t>EJECUTIVO</t>
  </si>
  <si>
    <t>OK</t>
  </si>
  <si>
    <t>AZC</t>
  </si>
  <si>
    <t>Narciso Mendoza 2924 A Col. General Avila Camacho, Naucalpan de Juarez CP 53910</t>
  </si>
  <si>
    <t>CANCELADA</t>
  </si>
  <si>
    <t>REFACTURACION</t>
  </si>
  <si>
    <t>IZTAPA</t>
  </si>
  <si>
    <t>CUERNA</t>
  </si>
  <si>
    <t>Avenida Thiers 186, depa 203 att paulina lanza</t>
  </si>
  <si>
    <t>MERCANTIL CABADAS Blvd. Lázaro Cárdenas 1350, Santa Fe, La Piedad, MICH</t>
  </si>
  <si>
    <t>CABO WINES Mauricio Castro Campo de Golf San Jose del Cabo San Jose del Cabo Mexico</t>
  </si>
  <si>
    <t>ALIANZA Mina Guadalalupe del Moral Ciudad de Mexico Iztapalapa Mexico</t>
  </si>
  <si>
    <t>ETIQUETAS DAÑADAS Y POR CODIGO</t>
  </si>
  <si>
    <t>Avenida Santa Fe 498  Lt J2 y J3 Santa Fe Cuajimalpa Ciudad de Mexico Cuajimalpa de Morelos Mexico</t>
  </si>
  <si>
    <t>09  a 17</t>
  </si>
  <si>
    <t>Entregar en la naval insurgentes Insurgentes Sur 373, esquina Michoacán06100, Ciudad de México a nombre de Rogelio Garcia</t>
  </si>
  <si>
    <t>MATEO FLORES</t>
  </si>
  <si>
    <t>JAIME CASTILLO</t>
  </si>
  <si>
    <t>LE88469</t>
  </si>
  <si>
    <t>Maya #224 unidad modelo Monterrey N. L. COD. 64140. Telefono: 81 1181 9523.</t>
  </si>
  <si>
    <t>MONICA MORENO</t>
  </si>
  <si>
    <t>Entregar a Joaquin Aldo Sanchez, Montaña 161casa 1 Jardines del Pedregal Coyoacan 4500 cdmx Cel. 5513533214</t>
  </si>
  <si>
    <t xml:space="preserve">Hecho a Mano Presa Oviachi 23 col. Irrigacion Atte. Monica Moreno cel. 554588026 </t>
  </si>
  <si>
    <t>LOCALES</t>
  </si>
  <si>
    <t>ISRAEL LOPEZ</t>
  </si>
  <si>
    <t>Vinos  America</t>
  </si>
  <si>
    <t>TRASLADO MONTERRY -MEXICO</t>
  </si>
  <si>
    <t>FRANCISCO ARIEL ROSALES FLORES</t>
  </si>
  <si>
    <t>Norte 12, CD Industrial 3ra. Etapa, Morelia horario de L-S antes de las 10am</t>
  </si>
  <si>
    <t>Publico en General</t>
  </si>
  <si>
    <t>MERCANTIL ZAPOTLAN</t>
  </si>
  <si>
    <t>CANCELADO</t>
  </si>
  <si>
    <t>CUSTODIA</t>
  </si>
  <si>
    <t>PROSEGUR</t>
  </si>
  <si>
    <t>FELIPE BARRERA</t>
  </si>
  <si>
    <t>CAM 3</t>
  </si>
  <si>
    <t>OMAR YADA
VICENTE FUENTES</t>
  </si>
  <si>
    <t>PS2966A
89AJ3M</t>
  </si>
  <si>
    <t xml:space="preserve">PROMOCIONAL </t>
  </si>
  <si>
    <t>LIVERPOOL (TARIMAS)</t>
  </si>
  <si>
    <t>LOUIS VUITTON (RECOLECCION)</t>
  </si>
  <si>
    <t>VINOS AMERICA VALLARTA CALLE SAN FRANCISCO DE ASIS #1808 COL. LAS MOJONERAS PUERTO VALLARTA PUERTO VALLARTA Mexico</t>
  </si>
  <si>
    <t>ZAPOTLAN Avenida Prolongacion Colon Sur Santa Maria Tequepexpan Guadalajara Guadalajara Mexico</t>
  </si>
  <si>
    <t>PARTICULAR SALVADOR AGUILAR - Av Chapultepec 104, 3er Piso , Col Ladron de Guevara , CP 44600 , Guadalajara , Jalisco</t>
  </si>
  <si>
    <t>Carretera Merida- Cancun Km 14.5 Teya Kanasin Merida Merida Mexico</t>
  </si>
  <si>
    <t>Carretera Panamericana Km 27.5 Sacramento Chihuahua Chihuahua Chihuahua Mexico</t>
  </si>
  <si>
    <t>Carr Cardenas Villahermosa Rancheria Platano Mexico Tabasco Mexico</t>
  </si>
  <si>
    <t>Carr Cuautitlan Teoloyucan Santa Barbara Cuautitlan Izcalli Cuautitlan Izcalli Mexico</t>
  </si>
  <si>
    <t>CARMONA Miguel Hidalgo #27-BCol. El Mirador, CP 54080Tlalnepantla EdoMex</t>
  </si>
  <si>
    <t xml:space="preserve">PARTICULAR Fernando Turanzas - Av. Thiers 272 Depto 7, Col. Anzures, Del. Miguel Hidalgo, CP. 11590 </t>
  </si>
  <si>
    <t>PARTICULAR Luciano Pascoe - Vicente Suarez 3 Col Hipodromo Condesa , Cuauhtemoc  CP 06100</t>
  </si>
  <si>
    <t xml:space="preserve">PARTICULAR Antonio Borja - Alcazar de Toledo 486 , Col Lomas de Reforma , Miguel Hidalgo Entrada por Castillo Miramar </t>
  </si>
  <si>
    <t>PARTICULAR Hardey martinez - Puebla 71 , Colonia Roma Norte</t>
  </si>
  <si>
    <t>PARTICULAR Roberto Tinoco - Dolores 16. Colonia Centro. CP 06030</t>
  </si>
  <si>
    <t>EUROPEA TOSCANA Avenida Santa Margarita Valle Real Zapopan Zapopan Mexico</t>
  </si>
  <si>
    <t>Carretera Transpeninsular KM 5 Local 61 Plaza San Lucas El Tezal (A un costado de Wal Mart) Cabo San Lucas Cabo San Lucas Mexico</t>
  </si>
  <si>
    <t>PARTICULAR Camino del Mar MANZANA 45 EL PEDREGAL LOS CABOS LOS CABOS Mexico</t>
  </si>
  <si>
    <t>LA PLAYA TIJUANA  Blvd Paseo de los Heroes Zona Urbana Rio Tijuana Tijuana Tijuana Mexico</t>
  </si>
  <si>
    <t>Grupo Magadan S de RL de CV</t>
  </si>
  <si>
    <t>SAMS SMO</t>
  </si>
  <si>
    <t>SAMS CHALCO</t>
  </si>
  <si>
    <t>Magadan Quima de Hidalgo SA de CV</t>
  </si>
  <si>
    <t xml:space="preserve">09 a 16 </t>
  </si>
  <si>
    <t>PARTICULAR ADILSON FORMENTINI - Valle de Aranjuez 6 , Casa 11 , Valle de las Palmas ( Interlomas ) - Huixquilucan</t>
  </si>
  <si>
    <t>PARTICULAR Monte Caucaso 915 Lomas de chapultepec en atención al Lic. Juan Cortina Gallardo</t>
  </si>
  <si>
    <t>PARTICULAR THIAGO BUENO - Calle Constituyentes Amilcar Vidal #82 Casa 1  , Lomas de Memetla , Cuajimalpa .</t>
  </si>
  <si>
    <t>PARTICULAR RAMIRO KIMOTO -Javier Barros Sierra 245 depto F-103 , Residencial Terre , Zedec Santa Fe , Alvaro Obregon , CDMX ,01219</t>
  </si>
  <si>
    <t xml:space="preserve">PARTICULAR Bernardo Quintana 49 Miro 406 Col La Loma Santa Fe CP 01376 </t>
  </si>
  <si>
    <t>PARTICULAR ISSAC KOUHEN - Fuente de Pescador 82A Casa 1 , Col Lomas de Tecamachalco , Seccion Bosques  CP 52780, Huixquilucan</t>
  </si>
  <si>
    <t>PARTICULAR LUIS BENTANCOURT - AV club de golf Oeste 131 - depto 502A (edificio Romanza) Col. Lomas country club  CP 52779 Huixquilucan</t>
  </si>
  <si>
    <t xml:space="preserve">PARTICULAR Victor Patiño - Barry Villegas - Bernardo Quintana 49 Miro 406 col. La loma de santa fe CP 01376 </t>
  </si>
  <si>
    <t>PARTICULAR CRISTIAN BUENO - Cerrada Monte Everest 2 , Balcones de la Herradura , Huixquilucan , CP 52785</t>
  </si>
  <si>
    <t xml:space="preserve">PARTICULAR Victor Meizner - Av Club del Golf Lomas  Oeste 131  GH-2A, Fraccionamiento Lomas Country Club , Huixquilucan, Edomex , CP 52779 </t>
  </si>
  <si>
    <t xml:space="preserve">PARTICULAR GERARDO OLAVARRIETA-Alud 24 , Jardines del Pedregal , Coyoacan , 04500 </t>
  </si>
  <si>
    <t>PARTICULAR Benjamin Vazquez - Periferico Sur #4091 , Fraccionamiento Pemex , Edificio Z14 , Departamento 4</t>
  </si>
  <si>
    <t xml:space="preserve">PARTICULAR GERMAN ROMAGNOLI - Av San Jeronimo 1818 , Colonia Lomas Quebradas , Magdalena Contreras , CP 10000 , CDMX </t>
  </si>
  <si>
    <t xml:space="preserve">PARTICULAR ERNESTO SORIANO - De las Minas 73 , Tetelpan , Alvaro Obregon 01700 , CDMX </t>
  </si>
  <si>
    <t xml:space="preserve">PARTICULAR Alvrao de Kunchen - entregar en Laguna Yuriria 113 col granada </t>
  </si>
  <si>
    <t xml:space="preserve">PARTICULAR  Isaura Herrera - norte 79 A 161 int 4 Col. Clavería , Azcapotzalco </t>
  </si>
  <si>
    <t xml:space="preserve">PARTICULAR IVAN ALVARADO - Acueducto de Xalpa 184 Casa 3 Col Vista del Valle , Naucalpan, CP 53296 , Esquina con Acueducto de Zempoala </t>
  </si>
  <si>
    <t>PARTICULAR Erick Patiño - San Jose del Real 88 , Edificio La Punta int 401A , Col Lomas Verdes 6ta Seccion , Naucalpan</t>
  </si>
  <si>
    <t xml:space="preserve">PARTICULAR CONCHA VALADEZ - Edgar Allan Poe 362 apt 405 </t>
  </si>
  <si>
    <t xml:space="preserve">PARTICULAR Alfonso lopez - Av. Ricardo flores Magón No. 174 Col. Guerrero Alcaldía Cuauhtémoc C.P. 06300 CDMX </t>
  </si>
  <si>
    <t>PARTICULAR Miguel angel Rivas - Paseo de Jacarandas 328, Col Sta Maria Insurgentes, Cuauhtemoc,06430. Atencion Rocio Paredes</t>
  </si>
  <si>
    <t xml:space="preserve">PARTICULAR Calle Tajin 291 int 3 -  Col. Narvarte A ricardo melo </t>
  </si>
  <si>
    <t>PARTICULAR Steve Ayon - Av Heroica Escuela Naval Militar 9 -401 Paseos de Taxqueña , CP 04250 , Coyoacan , CDMX</t>
  </si>
  <si>
    <t xml:space="preserve">PARTICULAR Hernan Galante - Mier y Pesado 128 . Torre B int 502 Col del Valle CP 03100 </t>
  </si>
  <si>
    <t>PARTICULAR   Theo Abadie - 23 Parque Espana, departemento 7, Colonia Roma Norte, Cuauhtémoc, 06140</t>
  </si>
  <si>
    <t>MAGADAN PACHUCA Boulevard Luis Donaldo Colosio Santa Julia Ampliacion Pachuca Pachuca Mexico</t>
  </si>
  <si>
    <t>DECASA CORTAZAR Carretera Cortazar Estacion Km 1.5 Predio Santa Anita Cortazar Cortazar Mexico</t>
  </si>
  <si>
    <t>DUERO PUEBLA Circuito Esteban de Antuñano Parque Industrial Ciudad Textil de Puebla Puebla Huejotzingo Mexico</t>
  </si>
  <si>
    <t>MAGADAN Avenida Libertad Norte Centro Puebla San Martin Texmelucan Mexico</t>
  </si>
  <si>
    <t>LA EUROPEA</t>
  </si>
  <si>
    <t>ANDRE RIVERA</t>
  </si>
  <si>
    <t>NTD5330</t>
  </si>
  <si>
    <t>Carretera Chetumal - Puerto JUAREZ KM 328 Col. Puerto Morelos Benito Juarez, Quintana Roo Mexico CP 77580</t>
  </si>
  <si>
    <t>Distribuidora  de Vinos y Licores Liquis SA de CV</t>
  </si>
  <si>
    <t>LIQUIS Calle Diez Colonia Comercial San Luis Rio colorado San Luis Rio Colorado. Mexico</t>
  </si>
  <si>
    <t>Paseo de la Reforma 1113 Lomas de Chapultepec contacto Pedro Palacios</t>
  </si>
  <si>
    <t>Futurama Durango</t>
  </si>
  <si>
    <t>Futurama Chihuahua</t>
  </si>
  <si>
    <t>Av Cristobal Colon 11534, , Col. Complejo Industrial Chihuahua, Chihuahua, Chihuahua Mexico C.P. 31109</t>
  </si>
  <si>
    <t>Parcela 101 S/N, , Col. El Vergel, Gomez Palacio, Durango Mexico C.P. 35120</t>
  </si>
  <si>
    <t>Interseccion Arcovial 4001, , Col. Escobedo, Escobedo, Nuevo Leon Mexico C.P.
66066</t>
  </si>
  <si>
    <t xml:space="preserve"> PENDIENTE</t>
  </si>
  <si>
    <t xml:space="preserve">THE ROCKS entregar en direccion Hacienda de Temixco #38 Echegaray Naucalpan EDO MEX </t>
  </si>
  <si>
    <t>Bernardo Quintana 49 Miro 406  Col. La Loma Santa Fe CP 01376</t>
  </si>
  <si>
    <t>Fuente de Castro 3, Lomas de Tecamachalco, Atencion George Diamandopoulos</t>
  </si>
  <si>
    <t>Av.  Santa Fe 1201, Lomas de Santa Fe ZEDEC Sta. Fe C</t>
  </si>
  <si>
    <t>Av.  2 Poniente # 2914 Col Amor Puebla México  CP 72140</t>
  </si>
  <si>
    <t>WILLIAMS RODRIGUEZ</t>
  </si>
  <si>
    <t>829DP1</t>
  </si>
  <si>
    <t>San Francisco de Asis 1808., Col. Las Mojoneras, Puerto Vallarta, Jalisco Mexico CP 48290</t>
  </si>
  <si>
    <t>VILVAL</t>
  </si>
  <si>
    <t xml:space="preserve">Av. Mexico 535 San Jeronimo Aculco Magdalena Contreras atencion Jorge Nogueira </t>
  </si>
  <si>
    <t xml:space="preserve">Av. Mexico 535 San Jeronimo Aculco Magdalena Contreras compra American Express </t>
  </si>
  <si>
    <t>LB00876</t>
  </si>
  <si>
    <t>Blvd Adolfo Lopez Mateos 119 Ojuelos ZINACANTEPEC ZINACANTEPEC Mexico</t>
  </si>
  <si>
    <t xml:space="preserve">Circuito , bosques de los nogales mz 141, lt 1  Col. Los heroes tecamac II seccion bosques Municipio de Tecamac, Edo de Mexico </t>
  </si>
  <si>
    <t>GASTRONOMICA MRN SA DE CV</t>
  </si>
  <si>
    <t>Restsurante MojamaTorre Aleph, Av insurgentes sur 2475 primer piso.</t>
  </si>
  <si>
    <t>PANOLI MORELILA</t>
  </si>
  <si>
    <t xml:space="preserve">Av. Ventura Puente. Col. Ventura Puente, Morelia Michoacan Mexico CP 58020 </t>
  </si>
  <si>
    <t>ALMACEN IBARRA</t>
  </si>
  <si>
    <t>ANTIGUA CARRETERA DE TAMPICO MANTE SN LAGUNA DE LA PUERTA TAMAULIPAS CP 89310</t>
  </si>
  <si>
    <t>TRAILER/
TORTHON</t>
  </si>
  <si>
    <t>NUEVA SANTO DOMINGO NO. 130 COL. FRACC INDUSTRIAL SAN ANTONIO AZCAPOTZALCO CDMX CP 2760</t>
  </si>
  <si>
    <t>COMERCIALIZADORA DEL CENTRO DEL NOROESTE, SA DE CV</t>
  </si>
  <si>
    <t>COMERCIALIZADORA Paseo Niños Heroes 470 Primer Cuadro CULIACAN DE ROSALES CULIACAN Mexico</t>
  </si>
  <si>
    <t>TRANSCARE/MINMER</t>
  </si>
  <si>
    <t>AV. MEXIQUENSE #6 CASCO LA PROVIDENCIA EX HACIENDA LOS PORTALES TULTITLAN TULTITLAN Mexico</t>
  </si>
  <si>
    <t>Bismarck esq Amado Nervo Moderna Ciudad de Mexico Benito Juárez Mexico</t>
  </si>
  <si>
    <t>TRAILER (2)</t>
  </si>
  <si>
    <t>Boulevard de las Naciones 1813, Col. Playa Diamante, Acapulco de Juárez, Guerrero, CP 39760</t>
  </si>
  <si>
    <t>San Isidro 369, Villas del Mesón, Querétaro.  At’n German Ponce</t>
  </si>
  <si>
    <t xml:space="preserve">Calle 7ª-1 N°324, Col. Santa Gertrudis Copo, entre calle 22 y calle 24, CP 97305, Mérida, Yucatán. At’n. Jorge Velázquez. </t>
  </si>
  <si>
    <t>Av. de la paz 66, San Angel Fernando Turanza</t>
  </si>
  <si>
    <t xml:space="preserve">PARTICULAR Antonio GALVEZ MORELIA - Retorno de los cedros 131, Fracc Los Cedros , Tres Marias ,CP 58254 , Morelia , Michoacan. Tel 4432077868 </t>
  </si>
  <si>
    <t xml:space="preserve">PARTICULAR Edgar Israel Gutierres Fabien - Av. Inglaterra 7645 int 305 ZAPOPAN JALISCO CP.45017 </t>
  </si>
  <si>
    <t>PARTICULAR ALEXIS VELAZQUEZ - Calle Rio Santiago #241 , Col La Luz , CP 37458 , Leon , Guanajuato .</t>
  </si>
  <si>
    <t>Zamora 30 Olivar de los padres Ciudad de Mexico Alvaro Obregón Mexico</t>
  </si>
  <si>
    <t>671AU2</t>
  </si>
  <si>
    <t>RECOLECION</t>
  </si>
  <si>
    <t>PH</t>
  </si>
  <si>
    <t>AMBOS</t>
  </si>
  <si>
    <t>VICTOR/EDER</t>
  </si>
  <si>
    <t>1.5 ((2)</t>
  </si>
  <si>
    <t>Calle Sur 6, No.31 Colonia Agricola Oriental</t>
  </si>
  <si>
    <t>DANIEL MUÑOZ</t>
  </si>
  <si>
    <t>TRASLADO GDL-CDMX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</si>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</sst>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4" formatCode="mm/dd/yy;@"/>
    <numFmt numFmtId="165" formatCode="_-&quot;$&quot;* #,##0.00_-;\-&quot;$&quot;* #,##0.00_-;_-&quot;$&quot;* &quot;-&quot;??_-;_-@_-"/>
    <numFmt numFmtId="166" formatCode="m/d/yy;@"/>
    <numFmt numFmtId="167" formatCode="[$-F400]h:mm:ss\ AM/PM"/>
    <numFmt numFmtId="168" formatCode="[$-1540A]m/d/yy;@"/>
    <numFmt numFmtId="169" formatCode="[$-10409]h:mm\ AM/PM;@"/>
    <numFmt numFmtId="170" formatCode="_-* #,##0_-;\-* #,##0_-;_-* &quot;-&quot;_-;_-@_-"/>
    <numFmt numFmtId="171" formatCode="_(* #,##0_);_(* \(#,##0\);_(* &quot;-&quot;??_);_(@_)"/>
    <numFmt numFmtId="172" formatCode="[$-1540A]h:mm;@"/>
    <numFmt numFmtId="173" formatCode="[$-1540A]hh:mm;@"/>
    <numFmt numFmtId="174" formatCode="[$-1540A]mm/d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C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222222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</cellStyleXfs>
  <cellXfs count="554">
    <xf numFmtId="0" fontId="0" fillId="0" borderId="0" xfId="0"/>
    <xf numFmtId="164" fontId="2" fillId="2" borderId="0" xfId="1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4" fontId="2" fillId="2" borderId="0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2" fillId="2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44" fontId="4" fillId="3" borderId="0" xfId="1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4" fontId="2" fillId="2" borderId="7" xfId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4" fontId="5" fillId="3" borderId="0" xfId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2" fillId="2" borderId="0" xfId="1" applyNumberFormat="1" applyFont="1" applyFill="1" applyBorder="1" applyAlignment="1">
      <alignment horizontal="center" vertical="center" wrapText="1"/>
    </xf>
    <xf numFmtId="44" fontId="4" fillId="0" borderId="0" xfId="1" applyFont="1" applyBorder="1" applyAlignment="1">
      <alignment horizontal="center"/>
    </xf>
    <xf numFmtId="166" fontId="2" fillId="2" borderId="9" xfId="1" applyNumberFormat="1" applyFont="1" applyFill="1" applyBorder="1" applyAlignment="1">
      <alignment horizontal="center" vertical="center" wrapText="1"/>
    </xf>
    <xf numFmtId="166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4" fontId="2" fillId="2" borderId="11" xfId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" fontId="2" fillId="2" borderId="12" xfId="1" applyNumberFormat="1" applyFont="1" applyFill="1" applyBorder="1" applyAlignment="1">
      <alignment horizontal="center" vertical="center" wrapText="1"/>
    </xf>
    <xf numFmtId="1" fontId="2" fillId="2" borderId="13" xfId="1" applyNumberFormat="1" applyFont="1" applyFill="1" applyBorder="1" applyAlignment="1">
      <alignment horizontal="center" vertical="center" wrapText="1"/>
    </xf>
    <xf numFmtId="166" fontId="5" fillId="0" borderId="0" xfId="0" applyNumberFormat="1" applyFont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" fontId="6" fillId="3" borderId="0" xfId="0" applyNumberFormat="1" applyFont="1" applyFill="1" applyAlignment="1">
      <alignment horizontal="center" vertical="center" wrapText="1"/>
    </xf>
    <xf numFmtId="44" fontId="6" fillId="3" borderId="0" xfId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/>
    </xf>
    <xf numFmtId="44" fontId="6" fillId="3" borderId="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167" fontId="5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/>
    <xf numFmtId="0" fontId="5" fillId="3" borderId="0" xfId="0" applyFont="1" applyFill="1" applyBorder="1"/>
    <xf numFmtId="1" fontId="5" fillId="3" borderId="0" xfId="0" applyNumberFormat="1" applyFont="1" applyFill="1" applyBorder="1" applyAlignment="1">
      <alignment horizontal="center"/>
    </xf>
    <xf numFmtId="3" fontId="5" fillId="3" borderId="0" xfId="0" applyNumberFormat="1" applyFont="1" applyFill="1" applyAlignment="1">
      <alignment horizontal="center"/>
    </xf>
    <xf numFmtId="44" fontId="6" fillId="3" borderId="0" xfId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44" fontId="4" fillId="3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7" fillId="3" borderId="0" xfId="1" applyFont="1" applyFill="1" applyAlignment="1">
      <alignment horizontal="center"/>
    </xf>
    <xf numFmtId="164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44" fontId="5" fillId="3" borderId="0" xfId="1" applyFont="1" applyFill="1" applyBorder="1" applyAlignment="1">
      <alignment horizontal="center"/>
    </xf>
    <xf numFmtId="1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/>
    </xf>
    <xf numFmtId="44" fontId="5" fillId="3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4" fontId="5" fillId="3" borderId="0" xfId="0" applyNumberFormat="1" applyFont="1" applyFill="1" applyAlignment="1">
      <alignment horizontal="center"/>
    </xf>
    <xf numFmtId="167" fontId="6" fillId="3" borderId="0" xfId="0" applyNumberFormat="1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1" applyNumberFormat="1" applyFont="1" applyFill="1" applyAlignment="1">
      <alignment horizontal="center" vertical="center" wrapText="1"/>
    </xf>
    <xf numFmtId="1" fontId="2" fillId="3" borderId="0" xfId="1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166" fontId="5" fillId="3" borderId="0" xfId="0" applyNumberFormat="1" applyFont="1" applyFill="1" applyAlignment="1">
      <alignment horizontal="center"/>
    </xf>
    <xf numFmtId="44" fontId="11" fillId="3" borderId="0" xfId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1" fontId="8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44" fontId="7" fillId="3" borderId="0" xfId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168" fontId="2" fillId="2" borderId="0" xfId="1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/>
    </xf>
    <xf numFmtId="168" fontId="5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 wrapText="1"/>
    </xf>
    <xf numFmtId="1" fontId="12" fillId="3" borderId="0" xfId="0" applyNumberFormat="1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13" fillId="4" borderId="0" xfId="0" applyNumberFormat="1" applyFont="1" applyFill="1" applyAlignment="1">
      <alignment horizontal="center"/>
    </xf>
    <xf numFmtId="44" fontId="13" fillId="4" borderId="0" xfId="1" applyFont="1" applyFill="1" applyBorder="1" applyAlignment="1">
      <alignment horizontal="center"/>
    </xf>
    <xf numFmtId="44" fontId="4" fillId="3" borderId="0" xfId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44" fontId="5" fillId="6" borderId="0" xfId="1" applyFont="1" applyFill="1" applyAlignment="1">
      <alignment horizontal="center"/>
    </xf>
    <xf numFmtId="44" fontId="12" fillId="3" borderId="0" xfId="1" applyFont="1" applyFill="1" applyAlignment="1">
      <alignment horizontal="center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/>
    </xf>
    <xf numFmtId="1" fontId="6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6" fontId="8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66" fontId="5" fillId="3" borderId="0" xfId="0" applyNumberFormat="1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center" wrapText="1"/>
    </xf>
    <xf numFmtId="165" fontId="4" fillId="3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170" fontId="4" fillId="3" borderId="0" xfId="0" applyNumberFormat="1" applyFont="1" applyFill="1" applyAlignment="1">
      <alignment horizontal="center"/>
    </xf>
    <xf numFmtId="169" fontId="5" fillId="3" borderId="0" xfId="0" applyNumberFormat="1" applyFont="1" applyFill="1" applyAlignment="1">
      <alignment horizontal="center"/>
    </xf>
    <xf numFmtId="172" fontId="2" fillId="2" borderId="3" xfId="0" applyNumberFormat="1" applyFont="1" applyFill="1" applyBorder="1" applyAlignment="1">
      <alignment horizontal="center" vertical="center" wrapText="1"/>
    </xf>
    <xf numFmtId="172" fontId="4" fillId="3" borderId="0" xfId="1" applyNumberFormat="1" applyFont="1" applyFill="1" applyAlignment="1">
      <alignment horizontal="center" vertical="center" wrapText="1"/>
    </xf>
    <xf numFmtId="172" fontId="6" fillId="3" borderId="0" xfId="1" applyNumberFormat="1" applyFont="1" applyFill="1" applyAlignment="1">
      <alignment horizontal="center" vertical="center" wrapText="1"/>
    </xf>
    <xf numFmtId="172" fontId="5" fillId="3" borderId="0" xfId="0" applyNumberFormat="1" applyFont="1" applyFill="1" applyAlignment="1">
      <alignment horizontal="center"/>
    </xf>
    <xf numFmtId="172" fontId="5" fillId="3" borderId="0" xfId="1" applyNumberFormat="1" applyFont="1" applyFill="1" applyAlignment="1">
      <alignment horizontal="center" vertical="center" wrapText="1"/>
    </xf>
    <xf numFmtId="172" fontId="5" fillId="3" borderId="0" xfId="0" applyNumberFormat="1" applyFont="1" applyFill="1" applyBorder="1" applyAlignment="1">
      <alignment horizontal="center"/>
    </xf>
    <xf numFmtId="172" fontId="4" fillId="3" borderId="0" xfId="1" applyNumberFormat="1" applyFont="1" applyFill="1" applyBorder="1" applyAlignment="1">
      <alignment horizontal="center" vertical="center" wrapText="1"/>
    </xf>
    <xf numFmtId="172" fontId="8" fillId="3" borderId="0" xfId="1" applyNumberFormat="1" applyFont="1" applyFill="1" applyAlignment="1">
      <alignment horizontal="center" vertical="center" wrapText="1"/>
    </xf>
    <xf numFmtId="172" fontId="6" fillId="3" borderId="0" xfId="0" applyNumberFormat="1" applyFont="1" applyFill="1" applyAlignment="1">
      <alignment horizontal="center"/>
    </xf>
    <xf numFmtId="172" fontId="4" fillId="0" borderId="0" xfId="1" applyNumberFormat="1" applyFont="1" applyAlignment="1">
      <alignment horizontal="center" vertical="center" wrapText="1"/>
    </xf>
    <xf numFmtId="172" fontId="2" fillId="2" borderId="1" xfId="0" applyNumberFormat="1" applyFont="1" applyFill="1" applyBorder="1" applyAlignment="1">
      <alignment horizontal="center" vertical="center" wrapText="1"/>
    </xf>
    <xf numFmtId="172" fontId="5" fillId="0" borderId="0" xfId="0" applyNumberFormat="1" applyFont="1" applyAlignment="1">
      <alignment horizontal="center"/>
    </xf>
    <xf numFmtId="173" fontId="2" fillId="2" borderId="0" xfId="0" applyNumberFormat="1" applyFont="1" applyFill="1" applyAlignment="1">
      <alignment horizontal="center" vertical="center" wrapText="1"/>
    </xf>
    <xf numFmtId="173" fontId="6" fillId="3" borderId="0" xfId="0" applyNumberFormat="1" applyFont="1" applyFill="1" applyAlignment="1">
      <alignment horizontal="center"/>
    </xf>
    <xf numFmtId="173" fontId="4" fillId="3" borderId="0" xfId="0" applyNumberFormat="1" applyFont="1" applyFill="1" applyAlignment="1">
      <alignment horizontal="center"/>
    </xf>
    <xf numFmtId="173" fontId="5" fillId="3" borderId="0" xfId="0" applyNumberFormat="1" applyFont="1" applyFill="1" applyAlignment="1">
      <alignment horizontal="center"/>
    </xf>
    <xf numFmtId="173" fontId="13" fillId="4" borderId="0" xfId="0" applyNumberFormat="1" applyFont="1" applyFill="1" applyAlignment="1">
      <alignment horizontal="center"/>
    </xf>
    <xf numFmtId="173" fontId="4" fillId="0" borderId="0" xfId="0" applyNumberFormat="1" applyFont="1" applyAlignment="1">
      <alignment horizontal="center"/>
    </xf>
    <xf numFmtId="172" fontId="2" fillId="2" borderId="5" xfId="0" applyNumberFormat="1" applyFont="1" applyFill="1" applyBorder="1" applyAlignment="1">
      <alignment horizontal="center" vertical="center" wrapText="1"/>
    </xf>
    <xf numFmtId="172" fontId="4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171" fontId="4" fillId="3" borderId="0" xfId="0" applyNumberFormat="1" applyFont="1" applyFill="1" applyAlignment="1">
      <alignment horizontal="center"/>
    </xf>
    <xf numFmtId="170" fontId="4" fillId="3" borderId="0" xfId="0" applyNumberFormat="1" applyFont="1" applyFill="1"/>
    <xf numFmtId="173" fontId="4" fillId="3" borderId="0" xfId="0" applyNumberFormat="1" applyFont="1" applyFill="1"/>
    <xf numFmtId="171" fontId="4" fillId="3" borderId="0" xfId="0" applyNumberFormat="1" applyFont="1" applyFill="1"/>
    <xf numFmtId="0" fontId="3" fillId="3" borderId="0" xfId="0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172" fontId="8" fillId="3" borderId="0" xfId="0" applyNumberFormat="1" applyFont="1" applyFill="1" applyAlignment="1">
      <alignment horizontal="center"/>
    </xf>
    <xf numFmtId="44" fontId="12" fillId="2" borderId="0" xfId="1" applyFont="1" applyFill="1" applyAlignment="1">
      <alignment horizontal="center"/>
    </xf>
    <xf numFmtId="174" fontId="2" fillId="2" borderId="1" xfId="0" applyNumberFormat="1" applyFont="1" applyFill="1" applyBorder="1" applyAlignment="1">
      <alignment horizontal="center" vertical="center" wrapText="1"/>
    </xf>
    <xf numFmtId="174" fontId="5" fillId="3" borderId="0" xfId="0" applyNumberFormat="1" applyFont="1" applyFill="1" applyAlignment="1">
      <alignment horizontal="center"/>
    </xf>
    <xf numFmtId="174" fontId="5" fillId="0" borderId="0" xfId="0" applyNumberFormat="1" applyFont="1" applyAlignment="1">
      <alignment horizontal="center"/>
    </xf>
    <xf numFmtId="174" fontId="4" fillId="3" borderId="0" xfId="0" applyNumberFormat="1" applyFont="1" applyFill="1" applyAlignment="1">
      <alignment horizontal="center"/>
    </xf>
    <xf numFmtId="44" fontId="12" fillId="2" borderId="0" xfId="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170" fontId="4" fillId="3" borderId="0" xfId="0" applyNumberFormat="1" applyFont="1" applyFill="1" applyAlignment="1">
      <alignment horizontal="center" vertical="center"/>
    </xf>
    <xf numFmtId="171" fontId="4" fillId="3" borderId="0" xfId="0" applyNumberFormat="1" applyFont="1" applyFill="1" applyAlignment="1">
      <alignment horizontal="right"/>
    </xf>
    <xf numFmtId="0" fontId="4" fillId="5" borderId="0" xfId="0" applyFont="1" applyFill="1" applyBorder="1" applyAlignment="1">
      <alignment horizontal="center" vertical="center" wrapText="1"/>
    </xf>
    <xf numFmtId="172" fontId="4" fillId="5" borderId="0" xfId="1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/>
    </xf>
    <xf numFmtId="1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vertical="center" wrapText="1"/>
    </xf>
    <xf numFmtId="44" fontId="5" fillId="5" borderId="0" xfId="1" applyFont="1" applyFill="1" applyBorder="1" applyAlignment="1">
      <alignment horizontal="center"/>
    </xf>
    <xf numFmtId="172" fontId="5" fillId="5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/>
    </xf>
    <xf numFmtId="1" fontId="12" fillId="3" borderId="0" xfId="0" applyNumberFormat="1" applyFont="1" applyFill="1" applyBorder="1" applyAlignment="1">
      <alignment horizontal="center"/>
    </xf>
    <xf numFmtId="44" fontId="12" fillId="3" borderId="0" xfId="1" applyFont="1" applyFill="1" applyBorder="1" applyAlignment="1">
      <alignment horizontal="center"/>
    </xf>
    <xf numFmtId="172" fontId="12" fillId="3" borderId="0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center" vertical="center" wrapText="1"/>
    </xf>
    <xf numFmtId="1" fontId="12" fillId="3" borderId="0" xfId="0" applyNumberFormat="1" applyFont="1" applyFill="1" applyBorder="1" applyAlignment="1">
      <alignment horizontal="center" vertical="center" wrapText="1"/>
    </xf>
    <xf numFmtId="44" fontId="6" fillId="3" borderId="0" xfId="1" applyFont="1" applyFill="1" applyBorder="1" applyAlignment="1">
      <alignment horizontal="center" vertical="center" wrapText="1"/>
    </xf>
    <xf numFmtId="172" fontId="4" fillId="3" borderId="0" xfId="0" applyNumberFormat="1" applyFont="1" applyFill="1" applyBorder="1" applyAlignment="1">
      <alignment horizontal="center"/>
    </xf>
    <xf numFmtId="1" fontId="4" fillId="3" borderId="14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left"/>
    </xf>
    <xf numFmtId="167" fontId="5" fillId="3" borderId="0" xfId="0" applyNumberFormat="1" applyFont="1" applyFill="1" applyBorder="1" applyAlignment="1">
      <alignment horizontal="center"/>
    </xf>
    <xf numFmtId="44" fontId="4" fillId="5" borderId="0" xfId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 wrapText="1"/>
    </xf>
    <xf numFmtId="44" fontId="4" fillId="3" borderId="0" xfId="1" applyFont="1" applyFill="1"/>
    <xf numFmtId="44" fontId="6" fillId="0" borderId="0" xfId="1" applyFont="1" applyFill="1" applyBorder="1" applyAlignment="1">
      <alignment horizontal="center" vertical="center" wrapText="1"/>
    </xf>
    <xf numFmtId="44" fontId="4" fillId="3" borderId="0" xfId="1" applyFont="1" applyFill="1" applyAlignment="1">
      <alignment horizontal="center"/>
    </xf>
    <xf numFmtId="171" fontId="4" fillId="3" borderId="0" xfId="0" applyNumberFormat="1" applyFont="1" applyFill="1" applyBorder="1"/>
    <xf numFmtId="173" fontId="5" fillId="3" borderId="0" xfId="0" applyNumberFormat="1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center"/>
    </xf>
    <xf numFmtId="170" fontId="4" fillId="3" borderId="0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 vertical="center" wrapText="1"/>
    </xf>
    <xf numFmtId="44" fontId="12" fillId="3" borderId="0" xfId="1" applyFont="1" applyFill="1"/>
    <xf numFmtId="0" fontId="6" fillId="3" borderId="0" xfId="0" applyFont="1" applyFill="1"/>
    <xf numFmtId="170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170" fontId="4" fillId="3" borderId="0" xfId="0" applyNumberFormat="1" applyFont="1" applyFill="1" applyBorder="1"/>
    <xf numFmtId="171" fontId="4" fillId="3" borderId="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left" vertical="center" wrapText="1"/>
    </xf>
    <xf numFmtId="44" fontId="4" fillId="3" borderId="0" xfId="1" applyFont="1" applyFill="1" applyBorder="1"/>
    <xf numFmtId="173" fontId="4" fillId="3" borderId="0" xfId="0" applyNumberFormat="1" applyFont="1" applyFill="1" applyBorder="1"/>
    <xf numFmtId="1" fontId="4" fillId="3" borderId="0" xfId="0" applyNumberFormat="1" applyFont="1" applyFill="1" applyBorder="1" applyAlignment="1">
      <alignment horizontal="center"/>
    </xf>
    <xf numFmtId="173" fontId="4" fillId="3" borderId="0" xfId="0" applyNumberFormat="1" applyFont="1" applyFill="1" applyBorder="1" applyAlignment="1">
      <alignment horizontal="center"/>
    </xf>
    <xf numFmtId="164" fontId="13" fillId="4" borderId="0" xfId="0" applyNumberFormat="1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/>
    <xf numFmtId="0" fontId="13" fillId="4" borderId="0" xfId="0" applyFont="1" applyFill="1" applyBorder="1" applyAlignment="1">
      <alignment horizontal="center"/>
    </xf>
    <xf numFmtId="170" fontId="13" fillId="4" borderId="0" xfId="0" applyNumberFormat="1" applyFont="1" applyFill="1" applyBorder="1" applyAlignment="1">
      <alignment horizontal="center"/>
    </xf>
    <xf numFmtId="1" fontId="13" fillId="4" borderId="0" xfId="0" applyNumberFormat="1" applyFont="1" applyFill="1" applyBorder="1" applyAlignment="1">
      <alignment horizontal="center"/>
    </xf>
    <xf numFmtId="172" fontId="13" fillId="4" borderId="0" xfId="0" applyNumberFormat="1" applyFont="1" applyFill="1" applyBorder="1" applyAlignment="1">
      <alignment horizontal="center"/>
    </xf>
    <xf numFmtId="0" fontId="13" fillId="4" borderId="0" xfId="0" applyFont="1" applyFill="1" applyBorder="1" applyAlignment="1">
      <alignment horizontal="left"/>
    </xf>
    <xf numFmtId="1" fontId="13" fillId="4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6" fillId="3" borderId="0" xfId="0" applyFont="1" applyFill="1" applyBorder="1"/>
    <xf numFmtId="44" fontId="12" fillId="2" borderId="0" xfId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1" fontId="13" fillId="4" borderId="0" xfId="0" applyNumberFormat="1" applyFont="1" applyFill="1" applyAlignment="1">
      <alignment horizontal="center" vertical="center"/>
    </xf>
    <xf numFmtId="1" fontId="5" fillId="3" borderId="0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164" fontId="4" fillId="0" borderId="17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1" fontId="4" fillId="0" borderId="18" xfId="0" applyNumberFormat="1" applyFont="1" applyBorder="1" applyAlignment="1">
      <alignment horizontal="center" vertical="center" wrapText="1"/>
    </xf>
    <xf numFmtId="167" fontId="4" fillId="3" borderId="0" xfId="0" applyNumberFormat="1" applyFont="1" applyFill="1"/>
    <xf numFmtId="44" fontId="12" fillId="3" borderId="0" xfId="1" applyFont="1" applyFill="1" applyBorder="1" applyAlignment="1">
      <alignment horizontal="center" vertical="center" wrapText="1"/>
    </xf>
    <xf numFmtId="1" fontId="5" fillId="6" borderId="0" xfId="0" applyNumberFormat="1" applyFont="1" applyFill="1" applyAlignment="1">
      <alignment horizontal="center"/>
    </xf>
    <xf numFmtId="168" fontId="5" fillId="3" borderId="0" xfId="0" applyNumberFormat="1" applyFont="1" applyFill="1" applyBorder="1" applyAlignment="1">
      <alignment horizontal="center"/>
    </xf>
    <xf numFmtId="169" fontId="5" fillId="3" borderId="0" xfId="0" applyNumberFormat="1" applyFont="1" applyFill="1" applyBorder="1" applyAlignment="1">
      <alignment horizontal="center"/>
    </xf>
    <xf numFmtId="164" fontId="4" fillId="5" borderId="15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/>
    </xf>
    <xf numFmtId="1" fontId="4" fillId="5" borderId="8" xfId="0" applyNumberFormat="1" applyFont="1" applyFill="1" applyBorder="1" applyAlignment="1">
      <alignment horizontal="center" vertical="center" wrapText="1"/>
    </xf>
    <xf numFmtId="172" fontId="4" fillId="5" borderId="8" xfId="1" applyNumberFormat="1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left" vertical="center" wrapText="1"/>
    </xf>
    <xf numFmtId="164" fontId="4" fillId="5" borderId="16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172" fontId="4" fillId="0" borderId="12" xfId="1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44" fontId="12" fillId="2" borderId="0" xfId="1" applyFont="1" applyFill="1" applyBorder="1" applyAlignment="1">
      <alignment horizontal="center"/>
    </xf>
    <xf numFmtId="164" fontId="4" fillId="5" borderId="17" xfId="0" applyNumberFormat="1" applyFont="1" applyFill="1" applyBorder="1" applyAlignment="1">
      <alignment horizontal="center"/>
    </xf>
    <xf numFmtId="1" fontId="4" fillId="5" borderId="18" xfId="0" applyNumberFormat="1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/>
    </xf>
    <xf numFmtId="164" fontId="13" fillId="4" borderId="15" xfId="0" applyNumberFormat="1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 vertical="center" wrapText="1"/>
    </xf>
    <xf numFmtId="1" fontId="13" fillId="4" borderId="8" xfId="0" applyNumberFormat="1" applyFont="1" applyFill="1" applyBorder="1" applyAlignment="1">
      <alignment horizontal="center" vertical="center" wrapText="1"/>
    </xf>
    <xf numFmtId="44" fontId="13" fillId="4" borderId="8" xfId="1" applyFont="1" applyFill="1" applyBorder="1" applyAlignment="1">
      <alignment horizontal="center" vertical="center" wrapText="1"/>
    </xf>
    <xf numFmtId="172" fontId="13" fillId="4" borderId="8" xfId="1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44" fontId="13" fillId="4" borderId="0" xfId="1" applyFont="1" applyFill="1" applyBorder="1" applyAlignment="1">
      <alignment horizontal="center" vertical="center" wrapText="1"/>
    </xf>
    <xf numFmtId="172" fontId="13" fillId="4" borderId="0" xfId="1" applyNumberFormat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left" vertical="center" wrapText="1"/>
    </xf>
    <xf numFmtId="172" fontId="5" fillId="6" borderId="0" xfId="0" applyNumberFormat="1" applyFont="1" applyFill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1" fontId="4" fillId="3" borderId="8" xfId="0" applyNumberFormat="1" applyFont="1" applyFill="1" applyBorder="1" applyAlignment="1">
      <alignment horizontal="center" vertical="center" wrapText="1"/>
    </xf>
    <xf numFmtId="44" fontId="5" fillId="3" borderId="8" xfId="1" applyFont="1" applyFill="1" applyBorder="1" applyAlignment="1">
      <alignment horizontal="center"/>
    </xf>
    <xf numFmtId="172" fontId="5" fillId="3" borderId="8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64" fontId="4" fillId="3" borderId="16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4" fillId="3" borderId="18" xfId="0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1" fontId="4" fillId="3" borderId="18" xfId="0" applyNumberFormat="1" applyFont="1" applyFill="1" applyBorder="1" applyAlignment="1">
      <alignment horizontal="center" vertical="center" wrapText="1"/>
    </xf>
    <xf numFmtId="44" fontId="5" fillId="3" borderId="18" xfId="1" applyFont="1" applyFill="1" applyBorder="1" applyAlignment="1">
      <alignment horizontal="center"/>
    </xf>
    <xf numFmtId="172" fontId="5" fillId="3" borderId="18" xfId="0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center"/>
    </xf>
    <xf numFmtId="44" fontId="4" fillId="3" borderId="8" xfId="1" applyFont="1" applyFill="1" applyBorder="1" applyAlignment="1">
      <alignment horizontal="center" vertical="center" wrapText="1"/>
    </xf>
    <xf numFmtId="172" fontId="4" fillId="3" borderId="8" xfId="1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left" vertical="center" wrapText="1"/>
    </xf>
    <xf numFmtId="1" fontId="5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left"/>
    </xf>
    <xf numFmtId="1" fontId="5" fillId="3" borderId="18" xfId="0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center" vertical="center" wrapText="1"/>
    </xf>
    <xf numFmtId="44" fontId="12" fillId="2" borderId="8" xfId="1" applyFont="1" applyFill="1" applyBorder="1" applyAlignment="1">
      <alignment horizontal="center"/>
    </xf>
    <xf numFmtId="44" fontId="7" fillId="2" borderId="0" xfId="1" applyFont="1" applyFill="1" applyBorder="1" applyAlignment="1">
      <alignment horizontal="center" vertical="center" wrapText="1"/>
    </xf>
    <xf numFmtId="166" fontId="13" fillId="4" borderId="0" xfId="0" applyNumberFormat="1" applyFont="1" applyFill="1" applyAlignment="1">
      <alignment horizontal="center"/>
    </xf>
    <xf numFmtId="44" fontId="13" fillId="4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3" borderId="18" xfId="0" applyFont="1" applyFill="1" applyBorder="1"/>
    <xf numFmtId="170" fontId="4" fillId="3" borderId="18" xfId="0" applyNumberFormat="1" applyFont="1" applyFill="1" applyBorder="1" applyAlignment="1">
      <alignment horizontal="center"/>
    </xf>
    <xf numFmtId="171" fontId="4" fillId="3" borderId="18" xfId="0" applyNumberFormat="1" applyFont="1" applyFill="1" applyBorder="1" applyAlignment="1">
      <alignment horizontal="center"/>
    </xf>
    <xf numFmtId="172" fontId="4" fillId="3" borderId="18" xfId="0" applyNumberFormat="1" applyFont="1" applyFill="1" applyBorder="1" applyAlignment="1">
      <alignment horizontal="center"/>
    </xf>
    <xf numFmtId="44" fontId="7" fillId="3" borderId="8" xfId="1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/>
    </xf>
    <xf numFmtId="1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1" fontId="6" fillId="3" borderId="18" xfId="0" applyNumberFormat="1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/>
    </xf>
    <xf numFmtId="44" fontId="6" fillId="3" borderId="8" xfId="1" applyFont="1" applyFill="1" applyBorder="1" applyAlignment="1">
      <alignment horizontal="center" vertical="center" wrapText="1"/>
    </xf>
    <xf numFmtId="172" fontId="6" fillId="3" borderId="8" xfId="1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/>
    </xf>
    <xf numFmtId="44" fontId="6" fillId="3" borderId="18" xfId="1" applyFont="1" applyFill="1" applyBorder="1" applyAlignment="1">
      <alignment horizontal="center" vertical="center" wrapText="1"/>
    </xf>
    <xf numFmtId="172" fontId="6" fillId="3" borderId="18" xfId="1" applyNumberFormat="1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164" fontId="6" fillId="3" borderId="16" xfId="0" applyNumberFormat="1" applyFont="1" applyFill="1" applyBorder="1" applyAlignment="1">
      <alignment horizontal="center"/>
    </xf>
    <xf numFmtId="164" fontId="6" fillId="5" borderId="16" xfId="0" applyNumberFormat="1" applyFont="1" applyFill="1" applyBorder="1" applyAlignment="1">
      <alignment horizontal="center"/>
    </xf>
    <xf numFmtId="164" fontId="6" fillId="5" borderId="17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166" fontId="5" fillId="3" borderId="15" xfId="0" applyNumberFormat="1" applyFont="1" applyFill="1" applyBorder="1" applyAlignment="1">
      <alignment horizontal="center"/>
    </xf>
    <xf numFmtId="44" fontId="12" fillId="3" borderId="8" xfId="1" applyFont="1" applyFill="1" applyBorder="1" applyAlignment="1">
      <alignment horizontal="center" vertical="center" wrapText="1"/>
    </xf>
    <xf numFmtId="166" fontId="5" fillId="3" borderId="16" xfId="0" applyNumberFormat="1" applyFont="1" applyFill="1" applyBorder="1" applyAlignment="1">
      <alignment horizontal="center"/>
    </xf>
    <xf numFmtId="172" fontId="4" fillId="5" borderId="18" xfId="1" applyNumberFormat="1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left" vertical="center" wrapText="1"/>
    </xf>
    <xf numFmtId="1" fontId="4" fillId="3" borderId="18" xfId="0" applyNumberFormat="1" applyFont="1" applyFill="1" applyBorder="1" applyAlignment="1">
      <alignment horizontal="center" vertical="center"/>
    </xf>
    <xf numFmtId="1" fontId="4" fillId="3" borderId="18" xfId="0" applyNumberFormat="1" applyFont="1" applyFill="1" applyBorder="1" applyAlignment="1">
      <alignment horizontal="center"/>
    </xf>
    <xf numFmtId="44" fontId="4" fillId="3" borderId="18" xfId="1" applyFont="1" applyFill="1" applyBorder="1" applyAlignment="1">
      <alignment horizontal="center"/>
    </xf>
    <xf numFmtId="173" fontId="4" fillId="3" borderId="1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" fontId="4" fillId="3" borderId="8" xfId="0" applyNumberFormat="1" applyFont="1" applyFill="1" applyBorder="1" applyAlignment="1">
      <alignment horizontal="center" vertical="center"/>
    </xf>
    <xf numFmtId="1" fontId="4" fillId="3" borderId="8" xfId="0" applyNumberFormat="1" applyFont="1" applyFill="1" applyBorder="1" applyAlignment="1">
      <alignment horizontal="center"/>
    </xf>
    <xf numFmtId="173" fontId="4" fillId="3" borderId="8" xfId="0" applyNumberFormat="1" applyFont="1" applyFill="1" applyBorder="1" applyAlignment="1">
      <alignment horizontal="center"/>
    </xf>
    <xf numFmtId="166" fontId="5" fillId="3" borderId="17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 wrapText="1"/>
    </xf>
    <xf numFmtId="44" fontId="7" fillId="0" borderId="8" xfId="1" applyFont="1" applyFill="1" applyBorder="1" applyAlignment="1">
      <alignment horizontal="center" vertical="center" wrapText="1"/>
    </xf>
    <xf numFmtId="44" fontId="4" fillId="3" borderId="8" xfId="1" applyFont="1" applyFill="1" applyBorder="1" applyAlignment="1">
      <alignment horizontal="center"/>
    </xf>
    <xf numFmtId="44" fontId="4" fillId="3" borderId="18" xfId="1" applyFont="1" applyFill="1" applyBorder="1" applyAlignment="1">
      <alignment horizontal="center" vertical="center" wrapText="1"/>
    </xf>
    <xf numFmtId="172" fontId="4" fillId="3" borderId="18" xfId="1" applyNumberFormat="1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left" vertical="center" wrapText="1"/>
    </xf>
    <xf numFmtId="44" fontId="4" fillId="5" borderId="18" xfId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164" fontId="5" fillId="3" borderId="15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 wrapText="1"/>
    </xf>
    <xf numFmtId="44" fontId="5" fillId="3" borderId="8" xfId="1" applyFont="1" applyFill="1" applyBorder="1" applyAlignment="1">
      <alignment horizontal="center" vertical="center" wrapText="1"/>
    </xf>
    <xf numFmtId="172" fontId="5" fillId="3" borderId="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164" fontId="5" fillId="3" borderId="16" xfId="0" applyNumberFormat="1" applyFont="1" applyFill="1" applyBorder="1" applyAlignment="1">
      <alignment horizontal="center"/>
    </xf>
    <xf numFmtId="44" fontId="5" fillId="3" borderId="0" xfId="1" applyFont="1" applyFill="1" applyBorder="1" applyAlignment="1">
      <alignment horizontal="center" vertical="center" wrapText="1"/>
    </xf>
    <xf numFmtId="172" fontId="5" fillId="3" borderId="0" xfId="1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1" fontId="5" fillId="3" borderId="0" xfId="0" applyNumberFormat="1" applyFont="1" applyFill="1" applyBorder="1" applyAlignment="1">
      <alignment horizontal="center" vertical="center" wrapText="1"/>
    </xf>
    <xf numFmtId="164" fontId="5" fillId="3" borderId="17" xfId="0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 wrapText="1"/>
    </xf>
    <xf numFmtId="44" fontId="5" fillId="3" borderId="18" xfId="1" applyFont="1" applyFill="1" applyBorder="1" applyAlignment="1">
      <alignment horizontal="center" vertical="center" wrapText="1"/>
    </xf>
    <xf numFmtId="172" fontId="5" fillId="3" borderId="18" xfId="1" applyNumberFormat="1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left" vertical="center" wrapText="1"/>
    </xf>
    <xf numFmtId="1" fontId="5" fillId="3" borderId="18" xfId="0" applyNumberFormat="1" applyFont="1" applyFill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44" fontId="7" fillId="0" borderId="0" xfId="1" applyFont="1" applyFill="1" applyBorder="1" applyAlignment="1">
      <alignment horizontal="center" vertical="center" wrapText="1"/>
    </xf>
    <xf numFmtId="166" fontId="5" fillId="3" borderId="0" xfId="0" applyNumberFormat="1" applyFont="1" applyFill="1" applyBorder="1" applyAlignment="1">
      <alignment horizontal="center" vertical="center" wrapText="1"/>
    </xf>
    <xf numFmtId="44" fontId="12" fillId="3" borderId="0" xfId="1" applyFont="1" applyFill="1" applyAlignment="1">
      <alignment horizontal="center" vertical="center" wrapText="1"/>
    </xf>
    <xf numFmtId="172" fontId="5" fillId="3" borderId="0" xfId="0" applyNumberFormat="1" applyFont="1" applyFill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/>
    </xf>
    <xf numFmtId="164" fontId="4" fillId="3" borderId="12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/>
    </xf>
    <xf numFmtId="3" fontId="4" fillId="3" borderId="12" xfId="0" applyNumberFormat="1" applyFont="1" applyFill="1" applyBorder="1" applyAlignment="1">
      <alignment horizontal="center" vertical="center" wrapText="1"/>
    </xf>
    <xf numFmtId="44" fontId="12" fillId="3" borderId="12" xfId="1" applyFont="1" applyFill="1" applyBorder="1" applyAlignment="1">
      <alignment horizontal="center" vertical="center" wrapText="1"/>
    </xf>
    <xf numFmtId="172" fontId="4" fillId="3" borderId="12" xfId="1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" fontId="4" fillId="3" borderId="12" xfId="0" applyNumberFormat="1" applyFont="1" applyFill="1" applyBorder="1" applyAlignment="1">
      <alignment horizontal="center" vertical="center" wrapText="1"/>
    </xf>
    <xf numFmtId="166" fontId="5" fillId="3" borderId="9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71" fontId="4" fillId="3" borderId="12" xfId="0" applyNumberFormat="1" applyFont="1" applyFill="1" applyBorder="1" applyAlignment="1">
      <alignment horizontal="center"/>
    </xf>
    <xf numFmtId="172" fontId="5" fillId="3" borderId="12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left"/>
    </xf>
    <xf numFmtId="44" fontId="7" fillId="3" borderId="0" xfId="1" applyFont="1" applyFill="1" applyBorder="1"/>
    <xf numFmtId="0" fontId="3" fillId="3" borderId="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2" xfId="0" applyFont="1" applyFill="1" applyBorder="1"/>
    <xf numFmtId="1" fontId="5" fillId="3" borderId="12" xfId="0" applyNumberFormat="1" applyFont="1" applyFill="1" applyBorder="1" applyAlignment="1">
      <alignment horizontal="center"/>
    </xf>
    <xf numFmtId="172" fontId="4" fillId="3" borderId="12" xfId="0" applyNumberFormat="1" applyFont="1" applyFill="1" applyBorder="1" applyAlignment="1">
      <alignment horizontal="center"/>
    </xf>
    <xf numFmtId="44" fontId="7" fillId="3" borderId="8" xfId="1" applyFont="1" applyFill="1" applyBorder="1" applyAlignment="1">
      <alignment horizontal="center" vertical="center" wrapText="1"/>
    </xf>
    <xf numFmtId="0" fontId="5" fillId="3" borderId="18" xfId="0" applyFont="1" applyFill="1" applyBorder="1"/>
    <xf numFmtId="44" fontId="7" fillId="3" borderId="18" xfId="1" applyFont="1" applyFill="1" applyBorder="1" applyAlignment="1">
      <alignment horizontal="center" vertical="center" wrapText="1"/>
    </xf>
    <xf numFmtId="164" fontId="6" fillId="6" borderId="16" xfId="0" applyNumberFormat="1" applyFont="1" applyFill="1" applyBorder="1" applyAlignment="1">
      <alignment horizontal="center"/>
    </xf>
    <xf numFmtId="1" fontId="4" fillId="3" borderId="12" xfId="0" applyNumberFormat="1" applyFont="1" applyFill="1" applyBorder="1" applyAlignment="1">
      <alignment horizontal="center" vertical="center"/>
    </xf>
    <xf numFmtId="44" fontId="12" fillId="2" borderId="12" xfId="1" applyFont="1" applyFill="1" applyBorder="1" applyAlignment="1">
      <alignment horizontal="center"/>
    </xf>
    <xf numFmtId="173" fontId="4" fillId="3" borderId="12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6" fillId="6" borderId="0" xfId="0" applyNumberFormat="1" applyFont="1" applyFill="1" applyBorder="1" applyAlignment="1">
      <alignment horizontal="center" vertical="center" wrapText="1"/>
    </xf>
    <xf numFmtId="44" fontId="7" fillId="3" borderId="18" xfId="1" applyFont="1" applyFill="1" applyBorder="1" applyAlignment="1">
      <alignment horizontal="center"/>
    </xf>
    <xf numFmtId="164" fontId="4" fillId="3" borderId="15" xfId="0" applyNumberFormat="1" applyFont="1" applyFill="1" applyBorder="1" applyAlignment="1">
      <alignment horizontal="center" vertical="center" wrapText="1"/>
    </xf>
    <xf numFmtId="164" fontId="4" fillId="3" borderId="16" xfId="0" applyNumberFormat="1" applyFont="1" applyFill="1" applyBorder="1" applyAlignment="1">
      <alignment horizontal="center" vertical="center" wrapText="1"/>
    </xf>
    <xf numFmtId="166" fontId="6" fillId="3" borderId="0" xfId="0" applyNumberFormat="1" applyFont="1" applyFill="1" applyBorder="1" applyAlignment="1">
      <alignment horizontal="center"/>
    </xf>
    <xf numFmtId="44" fontId="7" fillId="2" borderId="12" xfId="1" applyFont="1" applyFill="1" applyBorder="1" applyAlignment="1">
      <alignment horizontal="center" vertical="center" wrapText="1"/>
    </xf>
    <xf numFmtId="172" fontId="6" fillId="6" borderId="0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left"/>
    </xf>
    <xf numFmtId="1" fontId="6" fillId="6" borderId="0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44" fontId="5" fillId="5" borderId="0" xfId="1" applyFont="1" applyFill="1" applyAlignment="1">
      <alignment horizontal="center"/>
    </xf>
    <xf numFmtId="0" fontId="5" fillId="5" borderId="0" xfId="0" applyFont="1" applyFill="1" applyAlignment="1">
      <alignment horizontal="left"/>
    </xf>
    <xf numFmtId="3" fontId="6" fillId="3" borderId="0" xfId="0" applyNumberFormat="1" applyFont="1" applyFill="1" applyBorder="1" applyAlignment="1">
      <alignment horizontal="center" vertical="center" wrapText="1"/>
    </xf>
    <xf numFmtId="1" fontId="6" fillId="3" borderId="0" xfId="0" applyNumberFormat="1" applyFont="1" applyFill="1" applyBorder="1" applyAlignment="1">
      <alignment horizontal="center" vertical="center" wrapText="1"/>
    </xf>
    <xf numFmtId="172" fontId="6" fillId="3" borderId="0" xfId="1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164" fontId="5" fillId="5" borderId="0" xfId="0" applyNumberFormat="1" applyFont="1" applyFill="1" applyAlignment="1">
      <alignment horizontal="center"/>
    </xf>
    <xf numFmtId="170" fontId="4" fillId="3" borderId="0" xfId="0" applyNumberFormat="1" applyFont="1" applyFill="1" applyBorder="1" applyAlignment="1">
      <alignment horizontal="center" vertical="top"/>
    </xf>
    <xf numFmtId="44" fontId="4" fillId="3" borderId="12" xfId="1" applyFont="1" applyFill="1" applyBorder="1" applyAlignment="1">
      <alignment horizontal="center"/>
    </xf>
    <xf numFmtId="164" fontId="16" fillId="3" borderId="0" xfId="0" applyNumberFormat="1" applyFont="1" applyFill="1" applyAlignment="1">
      <alignment horizontal="center"/>
    </xf>
    <xf numFmtId="44" fontId="16" fillId="3" borderId="0" xfId="1" applyFont="1" applyFill="1" applyAlignment="1">
      <alignment horizontal="center"/>
    </xf>
    <xf numFmtId="44" fontId="6" fillId="0" borderId="8" xfId="1" applyFont="1" applyFill="1" applyBorder="1" applyAlignment="1">
      <alignment horizontal="center" vertical="center" wrapText="1"/>
    </xf>
    <xf numFmtId="44" fontId="6" fillId="0" borderId="18" xfId="1" applyFont="1" applyFill="1" applyBorder="1" applyAlignment="1">
      <alignment horizontal="center" vertical="center" wrapText="1"/>
    </xf>
    <xf numFmtId="44" fontId="4" fillId="3" borderId="12" xfId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4" fontId="12" fillId="3" borderId="18" xfId="1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/>
    </xf>
    <xf numFmtId="172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0" xfId="0" applyNumberFormat="1" applyFont="1" applyFill="1" applyBorder="1" applyAlignment="1">
      <alignment horizontal="center" vertical="center" wrapText="1"/>
    </xf>
    <xf numFmtId="20" fontId="5" fillId="5" borderId="0" xfId="0" applyNumberFormat="1" applyFont="1" applyFill="1" applyAlignment="1">
      <alignment horizontal="center"/>
    </xf>
    <xf numFmtId="164" fontId="4" fillId="5" borderId="16" xfId="0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/>
    </xf>
    <xf numFmtId="44" fontId="6" fillId="5" borderId="12" xfId="1" applyFont="1" applyFill="1" applyBorder="1" applyAlignment="1">
      <alignment horizontal="center" vertical="center" wrapText="1"/>
    </xf>
    <xf numFmtId="172" fontId="6" fillId="5" borderId="12" xfId="1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/>
    </xf>
    <xf numFmtId="1" fontId="6" fillId="5" borderId="12" xfId="0" applyNumberFormat="1" applyFont="1" applyFill="1" applyBorder="1" applyAlignment="1">
      <alignment horizontal="center" vertical="center" wrapText="1"/>
    </xf>
    <xf numFmtId="172" fontId="4" fillId="0" borderId="0" xfId="1" applyNumberFormat="1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44" fontId="6" fillId="0" borderId="12" xfId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/>
    </xf>
    <xf numFmtId="44" fontId="6" fillId="3" borderId="12" xfId="1" applyFont="1" applyFill="1" applyBorder="1" applyAlignment="1">
      <alignment horizontal="center" vertical="center" wrapText="1"/>
    </xf>
    <xf numFmtId="172" fontId="6" fillId="3" borderId="12" xfId="1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" fontId="6" fillId="3" borderId="12" xfId="0" applyNumberFormat="1" applyFont="1" applyFill="1" applyBorder="1" applyAlignment="1">
      <alignment horizontal="center" vertical="center" wrapText="1"/>
    </xf>
    <xf numFmtId="20" fontId="5" fillId="3" borderId="0" xfId="0" applyNumberFormat="1" applyFont="1" applyFill="1" applyAlignment="1">
      <alignment horizontal="center"/>
    </xf>
    <xf numFmtId="0" fontId="16" fillId="3" borderId="8" xfId="0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left" vertical="center" wrapText="1" indent="1"/>
    </xf>
    <xf numFmtId="164" fontId="4" fillId="5" borderId="9" xfId="0" applyNumberFormat="1" applyFont="1" applyFill="1" applyBorder="1" applyAlignment="1">
      <alignment horizontal="center" vertical="center" wrapText="1"/>
    </xf>
    <xf numFmtId="164" fontId="4" fillId="5" borderId="0" xfId="0" applyNumberFormat="1" applyFont="1" applyFill="1" applyBorder="1" applyAlignment="1">
      <alignment horizontal="center" vertical="center" wrapText="1"/>
    </xf>
    <xf numFmtId="44" fontId="12" fillId="5" borderId="0" xfId="1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/>
    </xf>
    <xf numFmtId="164" fontId="4" fillId="6" borderId="12" xfId="0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1" fontId="4" fillId="6" borderId="12" xfId="0" applyNumberFormat="1" applyFont="1" applyFill="1" applyBorder="1" applyAlignment="1">
      <alignment horizontal="center" vertical="center"/>
    </xf>
    <xf numFmtId="1" fontId="4" fillId="6" borderId="12" xfId="0" applyNumberFormat="1" applyFont="1" applyFill="1" applyBorder="1" applyAlignment="1">
      <alignment horizontal="center"/>
    </xf>
    <xf numFmtId="44" fontId="4" fillId="6" borderId="12" xfId="1" applyFont="1" applyFill="1" applyBorder="1" applyAlignment="1">
      <alignment horizontal="center"/>
    </xf>
    <xf numFmtId="173" fontId="4" fillId="6" borderId="12" xfId="0" applyNumberFormat="1" applyFont="1" applyFill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/>
    </xf>
    <xf numFmtId="44" fontId="7" fillId="5" borderId="12" xfId="1" applyFont="1" applyFill="1" applyBorder="1" applyAlignment="1">
      <alignment horizontal="center" vertical="center" wrapText="1"/>
    </xf>
    <xf numFmtId="172" fontId="4" fillId="5" borderId="12" xfId="1" applyNumberFormat="1" applyFont="1" applyFill="1" applyBorder="1" applyAlignment="1">
      <alignment horizontal="center" vertical="center" wrapText="1"/>
    </xf>
    <xf numFmtId="0" fontId="19" fillId="5" borderId="12" xfId="0" applyFont="1" applyFill="1" applyBorder="1"/>
    <xf numFmtId="1" fontId="4" fillId="5" borderId="12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left"/>
    </xf>
    <xf numFmtId="44" fontId="4" fillId="5" borderId="8" xfId="1" applyFont="1" applyFill="1" applyBorder="1" applyAlignment="1">
      <alignment horizontal="center" vertical="center" wrapText="1"/>
    </xf>
    <xf numFmtId="172" fontId="4" fillId="3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174" fontId="6" fillId="3" borderId="0" xfId="0" applyNumberFormat="1" applyFont="1" applyFill="1" applyAlignment="1">
      <alignment horizontal="center"/>
    </xf>
    <xf numFmtId="174" fontId="4" fillId="3" borderId="0" xfId="0" applyNumberFormat="1" applyFont="1" applyFill="1" applyBorder="1" applyAlignment="1">
      <alignment horizontal="center"/>
    </xf>
    <xf numFmtId="174" fontId="8" fillId="3" borderId="0" xfId="0" applyNumberFormat="1" applyFont="1" applyFill="1" applyAlignment="1">
      <alignment horizontal="center"/>
    </xf>
    <xf numFmtId="174" fontId="4" fillId="3" borderId="0" xfId="0" applyNumberFormat="1" applyFont="1" applyFill="1" applyAlignment="1">
      <alignment horizontal="center" vertical="center"/>
    </xf>
    <xf numFmtId="174" fontId="3" fillId="3" borderId="0" xfId="0" applyNumberFormat="1" applyFont="1" applyFill="1" applyAlignment="1">
      <alignment horizontal="center"/>
    </xf>
    <xf numFmtId="174" fontId="6" fillId="3" borderId="0" xfId="0" applyNumberFormat="1" applyFont="1" applyFill="1" applyBorder="1" applyAlignment="1">
      <alignment horizontal="center"/>
    </xf>
    <xf numFmtId="174" fontId="13" fillId="4" borderId="0" xfId="0" applyNumberFormat="1" applyFont="1" applyFill="1" applyBorder="1" applyAlignment="1">
      <alignment horizontal="center"/>
    </xf>
    <xf numFmtId="174" fontId="4" fillId="3" borderId="8" xfId="0" applyNumberFormat="1" applyFont="1" applyFill="1" applyBorder="1" applyAlignment="1">
      <alignment horizontal="center"/>
    </xf>
    <xf numFmtId="174" fontId="4" fillId="3" borderId="18" xfId="0" applyNumberFormat="1" applyFont="1" applyFill="1" applyBorder="1" applyAlignment="1">
      <alignment horizontal="center"/>
    </xf>
    <xf numFmtId="174" fontId="6" fillId="3" borderId="8" xfId="0" applyNumberFormat="1" applyFont="1" applyFill="1" applyBorder="1" applyAlignment="1">
      <alignment horizontal="center"/>
    </xf>
    <xf numFmtId="174" fontId="6" fillId="3" borderId="18" xfId="0" applyNumberFormat="1" applyFont="1" applyFill="1" applyBorder="1" applyAlignment="1">
      <alignment horizontal="center"/>
    </xf>
    <xf numFmtId="174" fontId="5" fillId="3" borderId="8" xfId="0" applyNumberFormat="1" applyFont="1" applyFill="1" applyBorder="1" applyAlignment="1">
      <alignment horizontal="center"/>
    </xf>
    <xf numFmtId="174" fontId="5" fillId="3" borderId="0" xfId="0" applyNumberFormat="1" applyFont="1" applyFill="1" applyBorder="1" applyAlignment="1">
      <alignment horizontal="center"/>
    </xf>
    <xf numFmtId="174" fontId="5" fillId="3" borderId="18" xfId="0" applyNumberFormat="1" applyFont="1" applyFill="1" applyBorder="1" applyAlignment="1">
      <alignment horizontal="center"/>
    </xf>
    <xf numFmtId="174" fontId="4" fillId="5" borderId="0" xfId="0" applyNumberFormat="1" applyFont="1" applyFill="1" applyBorder="1" applyAlignment="1">
      <alignment horizontal="center"/>
    </xf>
    <xf numFmtId="174" fontId="4" fillId="3" borderId="12" xfId="0" applyNumberFormat="1" applyFont="1" applyFill="1" applyBorder="1" applyAlignment="1">
      <alignment horizontal="center"/>
    </xf>
    <xf numFmtId="174" fontId="4" fillId="3" borderId="0" xfId="0" applyNumberFormat="1" applyFont="1" applyFill="1" applyBorder="1" applyAlignment="1">
      <alignment horizontal="center" vertical="center" wrapText="1"/>
    </xf>
    <xf numFmtId="174" fontId="4" fillId="5" borderId="8" xfId="0" applyNumberFormat="1" applyFont="1" applyFill="1" applyBorder="1" applyAlignment="1">
      <alignment horizontal="center"/>
    </xf>
    <xf numFmtId="174" fontId="4" fillId="5" borderId="18" xfId="0" applyNumberFormat="1" applyFont="1" applyFill="1" applyBorder="1" applyAlignment="1">
      <alignment horizontal="center"/>
    </xf>
    <xf numFmtId="174" fontId="4" fillId="3" borderId="8" xfId="0" applyNumberFormat="1" applyFont="1" applyFill="1" applyBorder="1" applyAlignment="1">
      <alignment horizontal="center" vertical="center" wrapText="1"/>
    </xf>
    <xf numFmtId="174" fontId="4" fillId="3" borderId="18" xfId="0" applyNumberFormat="1" applyFont="1" applyFill="1" applyBorder="1" applyAlignment="1">
      <alignment horizontal="center" vertical="center" wrapText="1"/>
    </xf>
    <xf numFmtId="174" fontId="6" fillId="3" borderId="12" xfId="0" applyNumberFormat="1" applyFont="1" applyFill="1" applyBorder="1" applyAlignment="1">
      <alignment horizontal="center"/>
    </xf>
    <xf numFmtId="174" fontId="4" fillId="5" borderId="12" xfId="0" applyNumberFormat="1" applyFont="1" applyFill="1" applyBorder="1" applyAlignment="1">
      <alignment horizontal="center" vertical="center" wrapText="1"/>
    </xf>
    <xf numFmtId="174" fontId="13" fillId="4" borderId="8" xfId="0" applyNumberFormat="1" applyFont="1" applyFill="1" applyBorder="1" applyAlignment="1">
      <alignment horizontal="center"/>
    </xf>
    <xf numFmtId="174" fontId="6" fillId="6" borderId="0" xfId="0" applyNumberFormat="1" applyFont="1" applyFill="1" applyBorder="1" applyAlignment="1">
      <alignment horizontal="center"/>
    </xf>
    <xf numFmtId="174" fontId="6" fillId="0" borderId="0" xfId="0" applyNumberFormat="1" applyFont="1" applyFill="1" applyBorder="1" applyAlignment="1">
      <alignment horizontal="center" vertical="center" wrapText="1"/>
    </xf>
    <xf numFmtId="174" fontId="4" fillId="0" borderId="0" xfId="0" applyNumberFormat="1" applyFont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4" fillId="3" borderId="9" xfId="0" applyNumberFormat="1" applyFont="1" applyFill="1" applyBorder="1" applyAlignment="1">
      <alignment horizontal="center" vertical="center" wrapText="1"/>
    </xf>
    <xf numFmtId="174" fontId="4" fillId="3" borderId="12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44" fontId="5" fillId="5" borderId="8" xfId="1" applyFont="1" applyFill="1" applyBorder="1" applyAlignment="1">
      <alignment horizontal="center"/>
    </xf>
    <xf numFmtId="172" fontId="5" fillId="5" borderId="8" xfId="0" applyNumberFormat="1" applyFont="1" applyFill="1" applyBorder="1" applyAlignment="1">
      <alignment horizontal="center"/>
    </xf>
    <xf numFmtId="174" fontId="6" fillId="0" borderId="8" xfId="0" applyNumberFormat="1" applyFont="1" applyFill="1" applyBorder="1" applyAlignment="1">
      <alignment horizontal="center" vertical="center" wrapText="1"/>
    </xf>
    <xf numFmtId="172" fontId="4" fillId="0" borderId="8" xfId="1" applyNumberFormat="1" applyFont="1" applyBorder="1" applyAlignment="1">
      <alignment horizontal="center" vertical="center" wrapText="1"/>
    </xf>
    <xf numFmtId="0" fontId="5" fillId="0" borderId="8" xfId="0" applyFont="1" applyBorder="1"/>
    <xf numFmtId="174" fontId="6" fillId="0" borderId="18" xfId="0" applyNumberFormat="1" applyFont="1" applyFill="1" applyBorder="1" applyAlignment="1">
      <alignment horizontal="center" vertical="center" wrapText="1"/>
    </xf>
    <xf numFmtId="44" fontId="7" fillId="0" borderId="18" xfId="1" applyFont="1" applyFill="1" applyBorder="1" applyAlignment="1">
      <alignment horizontal="center" vertical="center" wrapText="1"/>
    </xf>
    <xf numFmtId="172" fontId="4" fillId="0" borderId="18" xfId="1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wrapText="1"/>
    </xf>
    <xf numFmtId="0" fontId="5" fillId="0" borderId="18" xfId="0" applyFont="1" applyBorder="1"/>
    <xf numFmtId="174" fontId="6" fillId="0" borderId="12" xfId="0" applyNumberFormat="1" applyFont="1" applyFill="1" applyBorder="1" applyAlignment="1">
      <alignment horizontal="center" vertical="center" wrapText="1"/>
    </xf>
    <xf numFmtId="0" fontId="5" fillId="0" borderId="12" xfId="0" applyFont="1" applyBorder="1"/>
    <xf numFmtId="165" fontId="4" fillId="3" borderId="0" xfId="0" applyNumberFormat="1" applyFont="1" applyFill="1" applyBorder="1"/>
    <xf numFmtId="167" fontId="4" fillId="3" borderId="0" xfId="0" applyNumberFormat="1" applyFont="1" applyFill="1" applyBorder="1"/>
    <xf numFmtId="165" fontId="12" fillId="3" borderId="0" xfId="0" applyNumberFormat="1" applyFont="1" applyFill="1" applyBorder="1"/>
    <xf numFmtId="165" fontId="12" fillId="3" borderId="0" xfId="0" applyNumberFormat="1" applyFont="1" applyFill="1"/>
    <xf numFmtId="14" fontId="4" fillId="3" borderId="0" xfId="0" applyNumberFormat="1" applyFont="1" applyFill="1"/>
    <xf numFmtId="0" fontId="16" fillId="3" borderId="18" xfId="0" applyFont="1" applyFill="1" applyBorder="1" applyAlignment="1">
      <alignment horizontal="center"/>
    </xf>
    <xf numFmtId="172" fontId="6" fillId="3" borderId="18" xfId="0" applyNumberFormat="1" applyFont="1" applyFill="1" applyBorder="1" applyAlignment="1">
      <alignment horizontal="center"/>
    </xf>
    <xf numFmtId="0" fontId="6" fillId="3" borderId="18" xfId="0" applyFont="1" applyFill="1" applyBorder="1" applyAlignment="1">
      <alignment horizontal="left"/>
    </xf>
    <xf numFmtId="174" fontId="6" fillId="0" borderId="15" xfId="0" applyNumberFormat="1" applyFont="1" applyFill="1" applyBorder="1" applyAlignment="1">
      <alignment horizontal="center" vertical="center" wrapText="1"/>
    </xf>
    <xf numFmtId="174" fontId="6" fillId="0" borderId="16" xfId="0" applyNumberFormat="1" applyFont="1" applyFill="1" applyBorder="1" applyAlignment="1">
      <alignment horizontal="center" vertical="center" wrapText="1"/>
    </xf>
    <xf numFmtId="174" fontId="6" fillId="0" borderId="17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/>
    </xf>
  </cellXfs>
  <cellStyles count="4">
    <cellStyle name="Currency" xfId="1" builtinId="4"/>
    <cellStyle name="Moneda 2" xfId="2"/>
    <cellStyle name="Normal" xfId="0" builtinId="0"/>
    <cellStyle name="Normal 4" xfId="3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PMOET02/Downloads/Bitacora%20de%20segumiento%20Octubr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egas "/>
    </sheetNames>
    <sheetDataSet>
      <sheetData sheetId="0">
        <row r="3">
          <cell r="E3">
            <v>50007174</v>
          </cell>
          <cell r="F3">
            <v>44109</v>
          </cell>
          <cell r="G3" t="str">
            <v>C00002</v>
          </cell>
          <cell r="H3" t="str">
            <v>Acento Culinaria S de RL de CV</v>
          </cell>
        </row>
        <row r="4">
          <cell r="E4">
            <v>50007175</v>
          </cell>
          <cell r="F4">
            <v>44109</v>
          </cell>
          <cell r="G4" t="str">
            <v>C00002</v>
          </cell>
          <cell r="H4" t="str">
            <v>Acento Culinaria S de RL de CV</v>
          </cell>
        </row>
        <row r="5">
          <cell r="E5">
            <v>50007176</v>
          </cell>
          <cell r="F5">
            <v>44109</v>
          </cell>
          <cell r="G5" t="str">
            <v>C00027</v>
          </cell>
          <cell r="H5" t="str">
            <v>Costco de Mexico, S.A. de C.V.</v>
          </cell>
        </row>
        <row r="6">
          <cell r="E6">
            <v>50007177</v>
          </cell>
          <cell r="F6">
            <v>44109</v>
          </cell>
          <cell r="G6" t="str">
            <v>C00027</v>
          </cell>
          <cell r="H6" t="str">
            <v>Costco de Mexico, S.A. de C.V.</v>
          </cell>
        </row>
        <row r="7">
          <cell r="E7">
            <v>50007178</v>
          </cell>
          <cell r="F7">
            <v>44109</v>
          </cell>
          <cell r="G7" t="str">
            <v>C00039</v>
          </cell>
          <cell r="H7" t="str">
            <v>El Comondú, S.A. de C.V.</v>
          </cell>
        </row>
        <row r="8">
          <cell r="E8">
            <v>50007179</v>
          </cell>
          <cell r="F8">
            <v>44109</v>
          </cell>
          <cell r="G8" t="str">
            <v>R01446</v>
          </cell>
          <cell r="H8" t="str">
            <v>Eric Kayser Mexico SA de CV</v>
          </cell>
        </row>
        <row r="9">
          <cell r="E9">
            <v>50007180</v>
          </cell>
          <cell r="F9">
            <v>44109</v>
          </cell>
          <cell r="G9" t="str">
            <v>R00592</v>
          </cell>
          <cell r="H9" t="str">
            <v>LA BARRA RESTAURANT SA DE CV</v>
          </cell>
        </row>
        <row r="10">
          <cell r="E10">
            <v>50007181</v>
          </cell>
          <cell r="F10">
            <v>44109</v>
          </cell>
          <cell r="G10" t="str">
            <v>R00676</v>
          </cell>
          <cell r="H10" t="str">
            <v>MOET-HENNESSY DE MEXICO SA DE CV</v>
          </cell>
        </row>
        <row r="11">
          <cell r="E11">
            <v>50007182</v>
          </cell>
          <cell r="F11">
            <v>44109</v>
          </cell>
          <cell r="G11" t="str">
            <v>R00676</v>
          </cell>
          <cell r="H11" t="str">
            <v>MOET-HENNESSY DE MEXICO SA DE CV</v>
          </cell>
        </row>
        <row r="12">
          <cell r="E12">
            <v>50007183</v>
          </cell>
          <cell r="F12">
            <v>44109</v>
          </cell>
          <cell r="G12" t="str">
            <v>C00073</v>
          </cell>
          <cell r="H12" t="str">
            <v>Nueva Wal Mart de Mexico S de RL de CV  Sams</v>
          </cell>
        </row>
        <row r="13">
          <cell r="E13">
            <v>50007184</v>
          </cell>
          <cell r="F13">
            <v>44109</v>
          </cell>
          <cell r="G13" t="str">
            <v>C00073</v>
          </cell>
          <cell r="H13" t="str">
            <v>Nueva Wal Mart de Mexico S de RL de CV  Sams</v>
          </cell>
        </row>
        <row r="14">
          <cell r="E14">
            <v>50007185</v>
          </cell>
          <cell r="F14">
            <v>44109</v>
          </cell>
          <cell r="G14" t="str">
            <v>C00073</v>
          </cell>
          <cell r="H14" t="str">
            <v>Nueva Wal Mart de Mexico S de RL de CV  Sams</v>
          </cell>
        </row>
        <row r="15">
          <cell r="E15">
            <v>50007186</v>
          </cell>
          <cell r="F15">
            <v>44109</v>
          </cell>
          <cell r="G15" t="str">
            <v>C00073</v>
          </cell>
          <cell r="H15" t="str">
            <v>Nueva Wal Mart de Mexico S de RL de CV  Sams</v>
          </cell>
        </row>
        <row r="16">
          <cell r="E16">
            <v>50007187</v>
          </cell>
          <cell r="F16">
            <v>44109</v>
          </cell>
          <cell r="G16" t="str">
            <v>C00073</v>
          </cell>
          <cell r="H16" t="str">
            <v>Nueva Wal Mart de Mexico S de RL de CV  Sams</v>
          </cell>
        </row>
        <row r="17">
          <cell r="E17">
            <v>50007188</v>
          </cell>
          <cell r="F17">
            <v>44109</v>
          </cell>
          <cell r="G17" t="str">
            <v>C00073</v>
          </cell>
          <cell r="H17" t="str">
            <v>Nueva Wal Mart de Mexico S de RL de CV  Sams</v>
          </cell>
        </row>
        <row r="18">
          <cell r="E18">
            <v>50007189</v>
          </cell>
          <cell r="F18">
            <v>44109</v>
          </cell>
          <cell r="G18" t="str">
            <v>C00074</v>
          </cell>
          <cell r="H18" t="str">
            <v>Nueva Wal Mart de Mexico S de RL de CV  WAL MART Y SUPERAMA</v>
          </cell>
        </row>
        <row r="19">
          <cell r="E19">
            <v>50007190</v>
          </cell>
          <cell r="F19">
            <v>44109</v>
          </cell>
          <cell r="G19" t="str">
            <v>C00074</v>
          </cell>
          <cell r="H19" t="str">
            <v>Nueva Wal Mart de Mexico S de RL de CV  WAL MART Y SUPERAMA</v>
          </cell>
        </row>
        <row r="20">
          <cell r="E20">
            <v>50007191</v>
          </cell>
          <cell r="F20">
            <v>44109</v>
          </cell>
          <cell r="G20" t="str">
            <v>C00074</v>
          </cell>
          <cell r="H20" t="str">
            <v>Nueva Wal Mart de Mexico S de RL de CV  WAL MART Y SUPERAMA</v>
          </cell>
        </row>
        <row r="21">
          <cell r="E21">
            <v>50007192</v>
          </cell>
          <cell r="F21">
            <v>44109</v>
          </cell>
          <cell r="G21" t="str">
            <v>C00101</v>
          </cell>
          <cell r="H21" t="str">
            <v>Tiendas Chedraui, S.A. de C.V.</v>
          </cell>
        </row>
        <row r="22">
          <cell r="E22">
            <v>50007193</v>
          </cell>
          <cell r="F22">
            <v>44109</v>
          </cell>
          <cell r="G22" t="str">
            <v>C00101</v>
          </cell>
          <cell r="H22" t="str">
            <v>Tiendas Chedraui, S.A. de C.V.</v>
          </cell>
        </row>
        <row r="23">
          <cell r="E23">
            <v>50007194</v>
          </cell>
          <cell r="F23">
            <v>44109</v>
          </cell>
          <cell r="G23" t="str">
            <v>C00036</v>
          </cell>
          <cell r="H23" t="str">
            <v>Distribuidora Liverpool, S.A. de C.V.</v>
          </cell>
        </row>
        <row r="24">
          <cell r="E24">
            <v>50007195</v>
          </cell>
          <cell r="F24">
            <v>44109</v>
          </cell>
          <cell r="G24" t="str">
            <v>R01184</v>
          </cell>
          <cell r="H24" t="str">
            <v>YUMO CS</v>
          </cell>
        </row>
        <row r="25">
          <cell r="E25">
            <v>50007196</v>
          </cell>
          <cell r="F25">
            <v>44109</v>
          </cell>
          <cell r="G25" t="str">
            <v>R01297</v>
          </cell>
          <cell r="H25" t="str">
            <v>ESPECIALISTAS EN RESTAURANTES DE COMIDA ESTILO ASIATICA</v>
          </cell>
        </row>
        <row r="26">
          <cell r="E26">
            <v>50007197</v>
          </cell>
          <cell r="F26">
            <v>44109</v>
          </cell>
          <cell r="G26" t="str">
            <v>R00699</v>
          </cell>
          <cell r="H26" t="str">
            <v>OPERADOR RESTAURANTERO SUVA, SA DE CV</v>
          </cell>
        </row>
        <row r="27">
          <cell r="E27">
            <v>50007198</v>
          </cell>
          <cell r="F27">
            <v>44109</v>
          </cell>
          <cell r="G27" t="str">
            <v>R01503</v>
          </cell>
          <cell r="H27" t="str">
            <v>Casa Jaguar Tulum 33 SA de CV</v>
          </cell>
        </row>
        <row r="28">
          <cell r="E28">
            <v>50007199</v>
          </cell>
          <cell r="F28">
            <v>44109</v>
          </cell>
          <cell r="G28" t="str">
            <v>C00065</v>
          </cell>
          <cell r="H28" t="str">
            <v>LVMH Perfumes Y Cosmeticos De Mexico S.A. de C.V.</v>
          </cell>
        </row>
        <row r="29">
          <cell r="E29">
            <v>50007200</v>
          </cell>
          <cell r="F29">
            <v>44110</v>
          </cell>
          <cell r="G29" t="str">
            <v>R00107</v>
          </cell>
          <cell r="H29" t="str">
            <v>BOLICHE BXL SA DE CV</v>
          </cell>
        </row>
        <row r="30">
          <cell r="E30">
            <v>50007201</v>
          </cell>
          <cell r="F30">
            <v>44110</v>
          </cell>
          <cell r="G30" t="str">
            <v>C00015</v>
          </cell>
          <cell r="H30" t="str">
            <v>Celca Vinos Y Licores SA de CV</v>
          </cell>
        </row>
        <row r="31">
          <cell r="E31">
            <v>50007202</v>
          </cell>
          <cell r="F31">
            <v>44110</v>
          </cell>
          <cell r="G31" t="str">
            <v>R01458</v>
          </cell>
          <cell r="H31" t="str">
            <v>CERVECERIA DEL PEDREGAL SA DE CV</v>
          </cell>
        </row>
        <row r="32">
          <cell r="E32">
            <v>50007203</v>
          </cell>
          <cell r="F32">
            <v>44110</v>
          </cell>
          <cell r="G32" t="str">
            <v>R01221</v>
          </cell>
          <cell r="H32" t="str">
            <v>CONTELETIONS BAR SA DE CV</v>
          </cell>
        </row>
        <row r="33">
          <cell r="E33">
            <v>50007204</v>
          </cell>
          <cell r="F33">
            <v>44110</v>
          </cell>
          <cell r="G33" t="str">
            <v>C00031</v>
          </cell>
          <cell r="H33" t="str">
            <v>Desarrollo Comercial Abarrotero SA de CV</v>
          </cell>
        </row>
        <row r="34">
          <cell r="E34">
            <v>50007205</v>
          </cell>
          <cell r="F34">
            <v>44110</v>
          </cell>
          <cell r="G34" t="str">
            <v>R01183</v>
          </cell>
          <cell r="H34" t="str">
            <v>Fusión Sonorense SRL CV</v>
          </cell>
        </row>
        <row r="35">
          <cell r="E35">
            <v>50007206</v>
          </cell>
          <cell r="F35">
            <v>44110</v>
          </cell>
          <cell r="G35" t="str">
            <v>R00348</v>
          </cell>
          <cell r="H35" t="str">
            <v>GASTRONOMICA CARAMBOLO SA DE CV</v>
          </cell>
        </row>
        <row r="36">
          <cell r="E36">
            <v>50007207</v>
          </cell>
          <cell r="F36">
            <v>44110</v>
          </cell>
          <cell r="G36" t="str">
            <v>R00348</v>
          </cell>
          <cell r="H36" t="str">
            <v>GASTRONOMICA CARAMBOLO SA DE CV</v>
          </cell>
        </row>
        <row r="37">
          <cell r="E37">
            <v>50007208</v>
          </cell>
          <cell r="F37">
            <v>44110</v>
          </cell>
          <cell r="G37" t="str">
            <v>R00366</v>
          </cell>
          <cell r="H37" t="str">
            <v>GASTROPALMA SA DE CV</v>
          </cell>
        </row>
        <row r="38">
          <cell r="E38">
            <v>50007209</v>
          </cell>
          <cell r="F38">
            <v>44110</v>
          </cell>
          <cell r="G38" t="str">
            <v>R00460</v>
          </cell>
          <cell r="H38" t="str">
            <v>HACEMOS FUEGO SA DE CV</v>
          </cell>
        </row>
        <row r="39">
          <cell r="E39">
            <v>50007210</v>
          </cell>
          <cell r="F39">
            <v>44110</v>
          </cell>
          <cell r="G39" t="str">
            <v>R01428</v>
          </cell>
          <cell r="H39" t="str">
            <v>IMPULSO VECTOR SA DE CV</v>
          </cell>
        </row>
        <row r="40">
          <cell r="E40">
            <v>50007211</v>
          </cell>
          <cell r="F40">
            <v>44110</v>
          </cell>
          <cell r="G40" t="str">
            <v>R00511</v>
          </cell>
          <cell r="H40" t="str">
            <v>IMPULZA FRANQUICIAS SA DE CV</v>
          </cell>
        </row>
        <row r="41">
          <cell r="E41">
            <v>50007212</v>
          </cell>
          <cell r="F41">
            <v>44110</v>
          </cell>
          <cell r="G41" t="str">
            <v>R00520</v>
          </cell>
          <cell r="H41" t="str">
            <v>INDUSTRIAS BLE SA DE CV</v>
          </cell>
        </row>
        <row r="42">
          <cell r="E42">
            <v>50007213</v>
          </cell>
          <cell r="F42">
            <v>44110</v>
          </cell>
          <cell r="G42" t="str">
            <v>R01502</v>
          </cell>
          <cell r="H42" t="str">
            <v>MIXOLOGIA BAR DE MEXICO SAPI DE CV</v>
          </cell>
        </row>
        <row r="43">
          <cell r="E43">
            <v>50007214</v>
          </cell>
          <cell r="F43">
            <v>44110</v>
          </cell>
          <cell r="G43" t="str">
            <v>C00073</v>
          </cell>
          <cell r="H43" t="str">
            <v>Nueva Wal Mart de Mexico S de RL de CV  Sams</v>
          </cell>
        </row>
        <row r="44">
          <cell r="E44">
            <v>50007215</v>
          </cell>
          <cell r="F44">
            <v>44110</v>
          </cell>
          <cell r="G44" t="str">
            <v>C00073</v>
          </cell>
          <cell r="H44" t="str">
            <v>Nueva Wal Mart de Mexico S de RL de CV  Sams</v>
          </cell>
        </row>
        <row r="45">
          <cell r="E45">
            <v>50007216</v>
          </cell>
          <cell r="F45">
            <v>44110</v>
          </cell>
          <cell r="G45" t="str">
            <v>C00074</v>
          </cell>
          <cell r="H45" t="str">
            <v>Nueva Wal Mart de Mexico S de RL de CV  WAL MART Y SUPERAMA</v>
          </cell>
        </row>
        <row r="46">
          <cell r="E46">
            <v>50007217</v>
          </cell>
          <cell r="F46">
            <v>44110</v>
          </cell>
          <cell r="G46" t="str">
            <v>C00074</v>
          </cell>
          <cell r="H46" t="str">
            <v>Nueva Wal Mart de Mexico S de RL de CV  WAL MART Y SUPERAMA</v>
          </cell>
        </row>
        <row r="47">
          <cell r="E47">
            <v>50007218</v>
          </cell>
          <cell r="F47">
            <v>44110</v>
          </cell>
          <cell r="G47" t="str">
            <v>C00074</v>
          </cell>
          <cell r="H47" t="str">
            <v>Nueva Wal Mart de Mexico S de RL de CV  WAL MART Y SUPERAMA</v>
          </cell>
        </row>
        <row r="48">
          <cell r="E48">
            <v>50007219</v>
          </cell>
          <cell r="F48">
            <v>44110</v>
          </cell>
          <cell r="G48" t="str">
            <v>C00074</v>
          </cell>
          <cell r="H48" t="str">
            <v>Nueva Wal Mart de Mexico S de RL de CV  WAL MART Y SUPERAMA</v>
          </cell>
        </row>
        <row r="49">
          <cell r="E49">
            <v>50007220</v>
          </cell>
          <cell r="F49">
            <v>44110</v>
          </cell>
          <cell r="G49" t="str">
            <v>C00074</v>
          </cell>
          <cell r="H49" t="str">
            <v>Nueva Wal Mart de Mexico S de RL de CV  WAL MART Y SUPERAMA</v>
          </cell>
        </row>
        <row r="50">
          <cell r="E50">
            <v>50007221</v>
          </cell>
          <cell r="F50">
            <v>44110</v>
          </cell>
          <cell r="G50" t="str">
            <v>C00074</v>
          </cell>
          <cell r="H50" t="str">
            <v>Nueva Wal Mart de Mexico S de RL de CV  WAL MART Y SUPERAMA</v>
          </cell>
        </row>
        <row r="51">
          <cell r="E51">
            <v>50007222</v>
          </cell>
          <cell r="F51">
            <v>44110</v>
          </cell>
          <cell r="G51" t="str">
            <v>C00074</v>
          </cell>
          <cell r="H51" t="str">
            <v>Nueva Wal Mart de Mexico S de RL de CV  WAL MART Y SUPERAMA</v>
          </cell>
        </row>
        <row r="52">
          <cell r="E52">
            <v>50007223</v>
          </cell>
          <cell r="F52">
            <v>44110</v>
          </cell>
          <cell r="G52" t="str">
            <v>C00074</v>
          </cell>
          <cell r="H52" t="str">
            <v>Nueva Wal Mart de Mexico S de RL de CV  WAL MART Y SUPERAMA</v>
          </cell>
        </row>
        <row r="53">
          <cell r="E53">
            <v>50007224</v>
          </cell>
          <cell r="F53">
            <v>44110</v>
          </cell>
          <cell r="G53" t="str">
            <v>C00074</v>
          </cell>
          <cell r="H53" t="str">
            <v>Nueva Wal Mart de Mexico S de RL de CV  WAL MART Y SUPERAMA</v>
          </cell>
        </row>
        <row r="54">
          <cell r="E54">
            <v>50007225</v>
          </cell>
          <cell r="F54">
            <v>44110</v>
          </cell>
          <cell r="G54" t="str">
            <v>C00074</v>
          </cell>
          <cell r="H54" t="str">
            <v>Nueva Wal Mart de Mexico S de RL de CV  WAL MART Y SUPERAMA</v>
          </cell>
        </row>
        <row r="55">
          <cell r="E55">
            <v>50007226</v>
          </cell>
          <cell r="F55">
            <v>44110</v>
          </cell>
          <cell r="G55" t="str">
            <v>C00074</v>
          </cell>
          <cell r="H55" t="str">
            <v>Nueva Wal Mart de Mexico S de RL de CV  WAL MART Y SUPERAMA</v>
          </cell>
        </row>
        <row r="56">
          <cell r="E56">
            <v>50007227</v>
          </cell>
          <cell r="F56">
            <v>44110</v>
          </cell>
          <cell r="G56" t="str">
            <v>C00074</v>
          </cell>
          <cell r="H56" t="str">
            <v>Nueva Wal Mart de Mexico S de RL de CV  WAL MART Y SUPERAMA</v>
          </cell>
        </row>
        <row r="57">
          <cell r="E57">
            <v>50007228</v>
          </cell>
          <cell r="F57">
            <v>44110</v>
          </cell>
          <cell r="G57" t="str">
            <v>C00074</v>
          </cell>
          <cell r="H57" t="str">
            <v>Nueva Wal Mart de Mexico S de RL de CV  WAL MART Y SUPERAMA</v>
          </cell>
        </row>
        <row r="58">
          <cell r="E58">
            <v>50007229</v>
          </cell>
          <cell r="F58">
            <v>44110</v>
          </cell>
          <cell r="G58" t="str">
            <v>R01365</v>
          </cell>
          <cell r="H58" t="str">
            <v>OPERADORA DOMANI</v>
          </cell>
        </row>
        <row r="59">
          <cell r="E59">
            <v>50007230</v>
          </cell>
          <cell r="F59">
            <v>44110</v>
          </cell>
          <cell r="G59" t="str">
            <v>R01500</v>
          </cell>
          <cell r="H59" t="str">
            <v>TRIANA PRIME GRILL</v>
          </cell>
        </row>
        <row r="60">
          <cell r="E60">
            <v>50007231</v>
          </cell>
          <cell r="F60">
            <v>44110</v>
          </cell>
          <cell r="G60" t="str">
            <v>C00074</v>
          </cell>
          <cell r="H60" t="str">
            <v>Nueva Wal Mart de Mexico S de RL de CV  WAL MART Y SUPERAMA</v>
          </cell>
        </row>
        <row r="61">
          <cell r="E61">
            <v>50007232</v>
          </cell>
          <cell r="F61">
            <v>44110</v>
          </cell>
          <cell r="G61" t="str">
            <v>R00058</v>
          </cell>
          <cell r="H61" t="str">
            <v>ANDO CREANDO SA DE CV</v>
          </cell>
        </row>
        <row r="62">
          <cell r="E62">
            <v>50007233</v>
          </cell>
          <cell r="F62">
            <v>44110</v>
          </cell>
          <cell r="G62" t="str">
            <v>C00006</v>
          </cell>
          <cell r="H62" t="str">
            <v>Autoservicio La Playa SA de CV</v>
          </cell>
        </row>
        <row r="63">
          <cell r="E63">
            <v>50007234</v>
          </cell>
          <cell r="F63">
            <v>44110</v>
          </cell>
          <cell r="G63" t="str">
            <v>C00012</v>
          </cell>
          <cell r="H63" t="str">
            <v>Cabo Wines SA de CV</v>
          </cell>
        </row>
        <row r="64">
          <cell r="E64">
            <v>50007235</v>
          </cell>
          <cell r="F64">
            <v>44110</v>
          </cell>
          <cell r="G64" t="str">
            <v>C00023</v>
          </cell>
          <cell r="H64" t="str">
            <v>Comercializadora y Distribuidora Vitivinicola SA de CV</v>
          </cell>
        </row>
        <row r="65">
          <cell r="E65">
            <v>50007236</v>
          </cell>
          <cell r="F65">
            <v>44110</v>
          </cell>
          <cell r="G65" t="str">
            <v>C00037</v>
          </cell>
          <cell r="H65" t="str">
            <v>Divisal SA de CV</v>
          </cell>
        </row>
        <row r="66">
          <cell r="E66">
            <v>50007237</v>
          </cell>
          <cell r="F66">
            <v>44110</v>
          </cell>
          <cell r="G66" t="str">
            <v>C00073</v>
          </cell>
          <cell r="H66" t="str">
            <v>Nueva Wal Mart de Mexico S de RL de CV  Sams</v>
          </cell>
        </row>
        <row r="67">
          <cell r="E67">
            <v>50007238</v>
          </cell>
          <cell r="F67">
            <v>44110</v>
          </cell>
          <cell r="G67" t="str">
            <v>C00074</v>
          </cell>
          <cell r="H67" t="str">
            <v>Nueva Wal Mart de Mexico S de RL de CV  WAL MART Y SUPERAMA</v>
          </cell>
        </row>
        <row r="68">
          <cell r="E68">
            <v>50007239</v>
          </cell>
          <cell r="F68">
            <v>44110</v>
          </cell>
          <cell r="G68" t="str">
            <v>R01032</v>
          </cell>
          <cell r="H68" t="str">
            <v>RIQUEZA SONORENSE SA DE CV</v>
          </cell>
        </row>
        <row r="69">
          <cell r="E69">
            <v>50007240</v>
          </cell>
          <cell r="F69">
            <v>44110</v>
          </cell>
          <cell r="G69" t="str">
            <v>R01459</v>
          </cell>
          <cell r="H69" t="str">
            <v>SOPA DE TORTILLA RESTAURANTE SA DE CV</v>
          </cell>
        </row>
        <row r="70">
          <cell r="E70">
            <v>50007241</v>
          </cell>
          <cell r="F70">
            <v>44110</v>
          </cell>
          <cell r="G70" t="str">
            <v>C00111</v>
          </cell>
          <cell r="H70" t="str">
            <v>Vinos América, S.A. de C.V.</v>
          </cell>
        </row>
        <row r="71">
          <cell r="E71">
            <v>50007242</v>
          </cell>
          <cell r="F71">
            <v>44110</v>
          </cell>
          <cell r="G71" t="str">
            <v>C00115</v>
          </cell>
          <cell r="H71" t="str">
            <v>Vinoteca  Mexico, S.A. de C.V. (Mty)</v>
          </cell>
        </row>
        <row r="72">
          <cell r="E72">
            <v>50007243</v>
          </cell>
          <cell r="F72">
            <v>44110</v>
          </cell>
          <cell r="G72" t="str">
            <v>C00065</v>
          </cell>
          <cell r="H72" t="str">
            <v>LVMH Perfumes Y Cosmeticos De Mexico S.A. de C.V.</v>
          </cell>
        </row>
        <row r="73">
          <cell r="E73">
            <v>50007244</v>
          </cell>
          <cell r="F73">
            <v>44110</v>
          </cell>
          <cell r="G73" t="str">
            <v>C00040</v>
          </cell>
          <cell r="H73" t="str">
            <v>El Gallito de Toluca SA de CV</v>
          </cell>
        </row>
        <row r="74">
          <cell r="E74">
            <v>50007245</v>
          </cell>
          <cell r="F74">
            <v>44110</v>
          </cell>
          <cell r="G74" t="str">
            <v>C00059</v>
          </cell>
          <cell r="H74" t="str">
            <v>La Europea México, S.A. P.I. de C.V.</v>
          </cell>
        </row>
        <row r="75">
          <cell r="E75">
            <v>50007246</v>
          </cell>
          <cell r="F75">
            <v>44110</v>
          </cell>
          <cell r="G75" t="str">
            <v>C00074</v>
          </cell>
          <cell r="H75" t="str">
            <v>Nueva Wal Mart de Mexico S de RL de CV  WAL MART Y SUPERAMA</v>
          </cell>
        </row>
        <row r="76">
          <cell r="E76">
            <v>50007247</v>
          </cell>
          <cell r="F76">
            <v>44110</v>
          </cell>
          <cell r="G76" t="str">
            <v>C00111</v>
          </cell>
          <cell r="H76" t="str">
            <v>Vinos América, S.A. de C.V.</v>
          </cell>
        </row>
        <row r="77">
          <cell r="E77">
            <v>50007248</v>
          </cell>
          <cell r="F77">
            <v>44110</v>
          </cell>
          <cell r="G77" t="str">
            <v>R00676</v>
          </cell>
          <cell r="H77" t="str">
            <v>MOET-HENNESSY DE MEXICO SA DE CV</v>
          </cell>
        </row>
        <row r="78">
          <cell r="E78">
            <v>50007249</v>
          </cell>
          <cell r="F78">
            <v>44111</v>
          </cell>
          <cell r="G78" t="str">
            <v>C00041</v>
          </cell>
          <cell r="H78" t="str">
            <v>El Palacio de Hierro, S.A. de C.V.</v>
          </cell>
        </row>
        <row r="79">
          <cell r="E79">
            <v>50007250</v>
          </cell>
          <cell r="F79">
            <v>44111</v>
          </cell>
          <cell r="G79" t="str">
            <v>C00053</v>
          </cell>
          <cell r="H79" t="str">
            <v>Jorge Alberto Sautto Olivares</v>
          </cell>
        </row>
        <row r="80">
          <cell r="E80">
            <v>50007251</v>
          </cell>
          <cell r="F80">
            <v>44111</v>
          </cell>
          <cell r="G80" t="str">
            <v>C00059</v>
          </cell>
          <cell r="H80" t="str">
            <v>La Europea México, S.A. P.I. de C.V.</v>
          </cell>
        </row>
        <row r="81">
          <cell r="E81">
            <v>50007252</v>
          </cell>
          <cell r="F81">
            <v>44111</v>
          </cell>
          <cell r="G81" t="str">
            <v>C00111</v>
          </cell>
          <cell r="H81" t="str">
            <v>Vinos América, S.A. de C.V.</v>
          </cell>
        </row>
        <row r="82">
          <cell r="E82">
            <v>50007253</v>
          </cell>
          <cell r="F82">
            <v>44111</v>
          </cell>
          <cell r="G82" t="str">
            <v>C00006</v>
          </cell>
          <cell r="H82" t="str">
            <v>Autoservicio La Playa SA de CV</v>
          </cell>
        </row>
        <row r="83">
          <cell r="E83">
            <v>50007254</v>
          </cell>
          <cell r="F83">
            <v>44111</v>
          </cell>
          <cell r="G83" t="str">
            <v>C00019</v>
          </cell>
          <cell r="H83" t="str">
            <v>Comercial City Fresko S de RL de CV</v>
          </cell>
        </row>
        <row r="84">
          <cell r="E84">
            <v>50007255</v>
          </cell>
          <cell r="F84">
            <v>44111</v>
          </cell>
          <cell r="G84" t="str">
            <v>C00019</v>
          </cell>
          <cell r="H84" t="str">
            <v>Comercial City Fresko S de RL de CV</v>
          </cell>
        </row>
        <row r="85">
          <cell r="E85">
            <v>50007256</v>
          </cell>
          <cell r="F85">
            <v>44111</v>
          </cell>
          <cell r="G85" t="str">
            <v>C00019</v>
          </cell>
          <cell r="H85" t="str">
            <v>Comercial City Fresko S de RL de CV</v>
          </cell>
        </row>
        <row r="86">
          <cell r="E86">
            <v>50007257</v>
          </cell>
          <cell r="F86">
            <v>44111</v>
          </cell>
          <cell r="G86" t="str">
            <v>C00019</v>
          </cell>
          <cell r="H86" t="str">
            <v>Comercial City Fresko S de RL de CV</v>
          </cell>
        </row>
        <row r="87">
          <cell r="E87">
            <v>50007258</v>
          </cell>
          <cell r="F87">
            <v>44111</v>
          </cell>
          <cell r="G87" t="str">
            <v>C00019</v>
          </cell>
          <cell r="H87" t="str">
            <v>Comercial City Fresko S de RL de CV</v>
          </cell>
        </row>
        <row r="88">
          <cell r="E88">
            <v>50007259</v>
          </cell>
          <cell r="F88">
            <v>44111</v>
          </cell>
          <cell r="G88" t="str">
            <v>C00019</v>
          </cell>
          <cell r="H88" t="str">
            <v>Comercial City Fresko S de RL de CV</v>
          </cell>
        </row>
        <row r="89">
          <cell r="E89">
            <v>50007260</v>
          </cell>
          <cell r="F89">
            <v>44111</v>
          </cell>
          <cell r="G89" t="str">
            <v>C00019</v>
          </cell>
          <cell r="H89" t="str">
            <v>Comercial City Fresko S de RL de CV</v>
          </cell>
        </row>
        <row r="90">
          <cell r="E90">
            <v>50007261</v>
          </cell>
          <cell r="F90">
            <v>44111</v>
          </cell>
          <cell r="G90" t="str">
            <v>C00019</v>
          </cell>
          <cell r="H90" t="str">
            <v>Comercial City Fresko S de RL de CV</v>
          </cell>
        </row>
        <row r="91">
          <cell r="E91">
            <v>50007262</v>
          </cell>
          <cell r="F91">
            <v>44111</v>
          </cell>
          <cell r="G91" t="str">
            <v>C00019</v>
          </cell>
          <cell r="H91" t="str">
            <v>Comercial City Fresko S de RL de CV</v>
          </cell>
        </row>
        <row r="92">
          <cell r="E92">
            <v>50007263</v>
          </cell>
          <cell r="F92">
            <v>44111</v>
          </cell>
          <cell r="G92" t="str">
            <v>C00019</v>
          </cell>
          <cell r="H92" t="str">
            <v>Comercial City Fresko S de RL de CV</v>
          </cell>
        </row>
        <row r="93">
          <cell r="E93">
            <v>50007264</v>
          </cell>
          <cell r="F93">
            <v>44111</v>
          </cell>
          <cell r="G93" t="str">
            <v>C00019</v>
          </cell>
          <cell r="H93" t="str">
            <v>Comercial City Fresko S de RL de CV</v>
          </cell>
        </row>
        <row r="94">
          <cell r="E94">
            <v>50007265</v>
          </cell>
          <cell r="F94">
            <v>44111</v>
          </cell>
          <cell r="G94" t="str">
            <v>C00019</v>
          </cell>
          <cell r="H94" t="str">
            <v>Comercial City Fresko S de RL de CV</v>
          </cell>
        </row>
        <row r="95">
          <cell r="E95">
            <v>50007266</v>
          </cell>
          <cell r="F95">
            <v>44111</v>
          </cell>
          <cell r="G95" t="str">
            <v>C00019</v>
          </cell>
          <cell r="H95" t="str">
            <v>Comercial City Fresko S de RL de CV</v>
          </cell>
        </row>
        <row r="96">
          <cell r="E96">
            <v>50007267</v>
          </cell>
          <cell r="F96">
            <v>44111</v>
          </cell>
          <cell r="G96" t="str">
            <v>C00019</v>
          </cell>
          <cell r="H96" t="str">
            <v>Comercial City Fresko S de RL de CV</v>
          </cell>
        </row>
        <row r="97">
          <cell r="E97">
            <v>50007268</v>
          </cell>
          <cell r="F97">
            <v>44111</v>
          </cell>
          <cell r="G97" t="str">
            <v>C00041</v>
          </cell>
          <cell r="H97" t="str">
            <v>El Palacio de Hierro, S.A. de C.V.</v>
          </cell>
        </row>
        <row r="98">
          <cell r="E98">
            <v>50007269</v>
          </cell>
          <cell r="F98">
            <v>44111</v>
          </cell>
          <cell r="G98" t="str">
            <v>C00059</v>
          </cell>
          <cell r="H98" t="str">
            <v>La Europea México, S.A. P.I. de C.V.</v>
          </cell>
        </row>
        <row r="99">
          <cell r="E99">
            <v>50007270</v>
          </cell>
          <cell r="F99">
            <v>44111</v>
          </cell>
          <cell r="G99" t="str">
            <v>C00059</v>
          </cell>
          <cell r="H99" t="str">
            <v>La Europea México, S.A. P.I. de C.V.</v>
          </cell>
        </row>
        <row r="100">
          <cell r="E100">
            <v>50007271</v>
          </cell>
          <cell r="F100">
            <v>44111</v>
          </cell>
          <cell r="G100" t="str">
            <v>C00059</v>
          </cell>
          <cell r="H100" t="str">
            <v>La Europea México, S.A. P.I. de C.V.</v>
          </cell>
        </row>
        <row r="101">
          <cell r="E101">
            <v>50007272</v>
          </cell>
          <cell r="F101">
            <v>44111</v>
          </cell>
          <cell r="G101" t="str">
            <v>R00676</v>
          </cell>
          <cell r="H101" t="str">
            <v>MOET-HENNESSY DE MEXICO SA DE CV</v>
          </cell>
        </row>
        <row r="102">
          <cell r="E102">
            <v>50007273</v>
          </cell>
          <cell r="F102">
            <v>44111</v>
          </cell>
          <cell r="G102" t="str">
            <v>C00111</v>
          </cell>
          <cell r="H102" t="str">
            <v>Vinos América, S.A. de C.V.</v>
          </cell>
        </row>
        <row r="103">
          <cell r="E103">
            <v>50007274</v>
          </cell>
          <cell r="F103">
            <v>44111</v>
          </cell>
          <cell r="G103" t="str">
            <v>C00075</v>
          </cell>
          <cell r="H103" t="str">
            <v>Operadora Futurama SA de CV</v>
          </cell>
        </row>
        <row r="104">
          <cell r="E104">
            <v>50007275</v>
          </cell>
          <cell r="F104">
            <v>44111</v>
          </cell>
          <cell r="G104" t="str">
            <v>C00165</v>
          </cell>
          <cell r="H104" t="str">
            <v>Publico en General ( Private Sales )</v>
          </cell>
        </row>
        <row r="105">
          <cell r="E105">
            <v>50007276</v>
          </cell>
          <cell r="F105">
            <v>44111</v>
          </cell>
          <cell r="G105" t="str">
            <v>C00048</v>
          </cell>
          <cell r="H105" t="str">
            <v>Golden Distribuciones MX S de RL de CV</v>
          </cell>
        </row>
        <row r="106">
          <cell r="E106">
            <v>50007277</v>
          </cell>
          <cell r="F106">
            <v>44112</v>
          </cell>
          <cell r="G106" t="str">
            <v>C00019</v>
          </cell>
          <cell r="H106" t="str">
            <v>Comercial City Fresko S de RL de CV</v>
          </cell>
        </row>
        <row r="107">
          <cell r="E107">
            <v>50007278</v>
          </cell>
          <cell r="F107">
            <v>44112</v>
          </cell>
          <cell r="G107" t="str">
            <v>C00019</v>
          </cell>
          <cell r="H107" t="str">
            <v>Comercial City Fresko S de RL de CV</v>
          </cell>
        </row>
        <row r="108">
          <cell r="E108">
            <v>50007279</v>
          </cell>
          <cell r="F108">
            <v>44112</v>
          </cell>
          <cell r="G108" t="str">
            <v>C00027</v>
          </cell>
          <cell r="H108" t="str">
            <v>Costco de Mexico, S.A. de C.V.</v>
          </cell>
        </row>
        <row r="109">
          <cell r="E109">
            <v>50007280</v>
          </cell>
          <cell r="F109">
            <v>44112</v>
          </cell>
          <cell r="G109" t="str">
            <v>C00027</v>
          </cell>
          <cell r="H109" t="str">
            <v>Costco de Mexico, S.A. de C.V.</v>
          </cell>
        </row>
        <row r="110">
          <cell r="E110">
            <v>50007281</v>
          </cell>
          <cell r="F110">
            <v>44112</v>
          </cell>
          <cell r="G110" t="str">
            <v>C00027</v>
          </cell>
          <cell r="H110" t="str">
            <v>Costco de Mexico, S.A. de C.V.</v>
          </cell>
        </row>
        <row r="111">
          <cell r="E111">
            <v>50007282</v>
          </cell>
          <cell r="F111">
            <v>44112</v>
          </cell>
          <cell r="G111" t="str">
            <v>C00027</v>
          </cell>
          <cell r="H111" t="str">
            <v>Costco de Mexico, S.A. de C.V.</v>
          </cell>
        </row>
        <row r="112">
          <cell r="E112">
            <v>50007283</v>
          </cell>
          <cell r="F112">
            <v>44112</v>
          </cell>
          <cell r="G112" t="str">
            <v>C00041</v>
          </cell>
          <cell r="H112" t="str">
            <v>El Palacio de Hierro, S.A. de C.V.</v>
          </cell>
        </row>
        <row r="113">
          <cell r="E113">
            <v>50007284</v>
          </cell>
          <cell r="F113">
            <v>44112</v>
          </cell>
          <cell r="G113" t="str">
            <v>C00048</v>
          </cell>
          <cell r="H113" t="str">
            <v>Golden Distribuciones MX S de RL de CV</v>
          </cell>
        </row>
        <row r="114">
          <cell r="E114">
            <v>50007285</v>
          </cell>
          <cell r="F114">
            <v>44112</v>
          </cell>
          <cell r="G114" t="str">
            <v>C00053</v>
          </cell>
          <cell r="H114" t="str">
            <v>Jorge Alberto Sautto Olivares</v>
          </cell>
        </row>
        <row r="115">
          <cell r="E115">
            <v>50007286</v>
          </cell>
          <cell r="F115">
            <v>44112</v>
          </cell>
          <cell r="G115" t="str">
            <v>C00059</v>
          </cell>
          <cell r="H115" t="str">
            <v>La Europea México, S.A. P.I. de C.V.</v>
          </cell>
        </row>
        <row r="116">
          <cell r="E116">
            <v>50007287</v>
          </cell>
          <cell r="F116">
            <v>44112</v>
          </cell>
          <cell r="G116" t="str">
            <v>C00059</v>
          </cell>
          <cell r="H116" t="str">
            <v>La Europea México, S.A. P.I. de C.V.</v>
          </cell>
        </row>
        <row r="117">
          <cell r="E117">
            <v>50007288</v>
          </cell>
          <cell r="F117">
            <v>44112</v>
          </cell>
          <cell r="G117" t="str">
            <v>C00059</v>
          </cell>
          <cell r="H117" t="str">
            <v>La Europea México, S.A. P.I. de C.V.</v>
          </cell>
        </row>
        <row r="118">
          <cell r="E118">
            <v>50007289</v>
          </cell>
          <cell r="F118">
            <v>44112</v>
          </cell>
          <cell r="G118" t="str">
            <v>C00111</v>
          </cell>
          <cell r="H118" t="str">
            <v>Vinos América, S.A. de C.V.</v>
          </cell>
        </row>
        <row r="119">
          <cell r="E119">
            <v>50007290</v>
          </cell>
          <cell r="F119">
            <v>44112</v>
          </cell>
          <cell r="G119" t="str">
            <v>C00027</v>
          </cell>
          <cell r="H119" t="str">
            <v>Costco de Mexico, S.A. de C.V.</v>
          </cell>
        </row>
        <row r="120">
          <cell r="E120">
            <v>50007291</v>
          </cell>
          <cell r="F120">
            <v>44112</v>
          </cell>
          <cell r="G120" t="str">
            <v>C00030</v>
          </cell>
          <cell r="H120" t="str">
            <v>Decasa del  Centro SA de CV</v>
          </cell>
        </row>
        <row r="121">
          <cell r="E121">
            <v>50007292</v>
          </cell>
          <cell r="F121">
            <v>44112</v>
          </cell>
          <cell r="G121" t="str">
            <v>C00022</v>
          </cell>
          <cell r="H121" t="str">
            <v>Comercializadora El Sardinero, S.A. de C.V.</v>
          </cell>
        </row>
        <row r="122">
          <cell r="E122">
            <v>50007293</v>
          </cell>
          <cell r="F122">
            <v>44112</v>
          </cell>
          <cell r="G122" t="str">
            <v>C00017</v>
          </cell>
          <cell r="H122" t="str">
            <v>Christian Dior S de RL de CV</v>
          </cell>
        </row>
        <row r="123">
          <cell r="E123">
            <v>50007294</v>
          </cell>
          <cell r="F123">
            <v>44112</v>
          </cell>
          <cell r="G123" t="str">
            <v>C00101</v>
          </cell>
          <cell r="H123" t="str">
            <v>Tiendas Chedraui, S.A. de C.V.</v>
          </cell>
        </row>
        <row r="124">
          <cell r="E124">
            <v>50007295</v>
          </cell>
          <cell r="F124">
            <v>44112</v>
          </cell>
          <cell r="G124" t="str">
            <v>C00101</v>
          </cell>
          <cell r="H124" t="str">
            <v>Tiendas Chedraui, S.A. de C.V.</v>
          </cell>
        </row>
        <row r="125">
          <cell r="E125">
            <v>50007296</v>
          </cell>
          <cell r="F125">
            <v>44113</v>
          </cell>
          <cell r="G125" t="str">
            <v>C00071</v>
          </cell>
          <cell r="H125" t="str">
            <v>Mercantil Zapotlan SA de CV</v>
          </cell>
        </row>
        <row r="126">
          <cell r="E126">
            <v>50007297</v>
          </cell>
          <cell r="F126">
            <v>44113</v>
          </cell>
          <cell r="G126" t="str">
            <v>C00115</v>
          </cell>
          <cell r="H126" t="str">
            <v>Vinoteca  Mexico, S.A. de C.V. (Mty)</v>
          </cell>
        </row>
        <row r="127">
          <cell r="E127">
            <v>50007298</v>
          </cell>
          <cell r="F127">
            <v>44113</v>
          </cell>
          <cell r="G127" t="str">
            <v>C00115</v>
          </cell>
          <cell r="H127" t="str">
            <v>Vinoteca  Mexico, S.A. de C.V. (Mty)</v>
          </cell>
        </row>
        <row r="128">
          <cell r="E128">
            <v>50007299</v>
          </cell>
          <cell r="F128">
            <v>44113</v>
          </cell>
          <cell r="G128" t="str">
            <v>C00036</v>
          </cell>
          <cell r="H128" t="str">
            <v>Distribuidora Liverpool, S.A. de C.V.</v>
          </cell>
        </row>
        <row r="129">
          <cell r="E129">
            <v>50007300</v>
          </cell>
          <cell r="F129">
            <v>44113</v>
          </cell>
          <cell r="G129" t="str">
            <v>C00036</v>
          </cell>
          <cell r="H129" t="str">
            <v>Distribuidora Liverpool, S.A. de C.V.</v>
          </cell>
        </row>
        <row r="130">
          <cell r="E130">
            <v>50007301</v>
          </cell>
          <cell r="F130">
            <v>44113</v>
          </cell>
          <cell r="G130" t="str">
            <v>C00086</v>
          </cell>
          <cell r="H130" t="str">
            <v>Publico en General Terceros</v>
          </cell>
        </row>
        <row r="131">
          <cell r="E131">
            <v>50007302</v>
          </cell>
          <cell r="F131">
            <v>44113</v>
          </cell>
          <cell r="G131" t="str">
            <v>C00098</v>
          </cell>
          <cell r="H131" t="str">
            <v>Super Mercados Internacionales HEB S.A. de C.V.</v>
          </cell>
        </row>
        <row r="132">
          <cell r="E132">
            <v>50007303</v>
          </cell>
          <cell r="F132">
            <v>44113</v>
          </cell>
          <cell r="G132" t="str">
            <v>C00104</v>
          </cell>
          <cell r="H132" t="str">
            <v>Tiendas Soriana, S.A. de C.V.</v>
          </cell>
        </row>
        <row r="133">
          <cell r="E133">
            <v>50007304</v>
          </cell>
          <cell r="F133">
            <v>44113</v>
          </cell>
          <cell r="G133" t="str">
            <v>C00104</v>
          </cell>
          <cell r="H133">
            <v>50007310</v>
          </cell>
        </row>
        <row r="134">
          <cell r="E134">
            <v>50007305</v>
          </cell>
          <cell r="F134">
            <v>44113</v>
          </cell>
          <cell r="G134" t="str">
            <v>C00104</v>
          </cell>
          <cell r="H134" t="str">
            <v>Tiendas Soriana, S.A. de C.V.</v>
          </cell>
        </row>
        <row r="135">
          <cell r="E135">
            <v>50007306</v>
          </cell>
          <cell r="F135">
            <v>44113</v>
          </cell>
          <cell r="G135" t="str">
            <v>C00104</v>
          </cell>
          <cell r="H135" t="str">
            <v>Tiendas Soriana, S.A. de C.V.</v>
          </cell>
        </row>
        <row r="136">
          <cell r="E136">
            <v>50007307</v>
          </cell>
          <cell r="F136">
            <v>44113</v>
          </cell>
          <cell r="G136" t="str">
            <v>C00104</v>
          </cell>
          <cell r="H136" t="str">
            <v>Tiendas Soriana, S.A. de C.V.</v>
          </cell>
        </row>
        <row r="137">
          <cell r="E137">
            <v>50007308</v>
          </cell>
          <cell r="F137">
            <v>44113</v>
          </cell>
          <cell r="G137" t="str">
            <v>C00115</v>
          </cell>
          <cell r="H137" t="str">
            <v>Vinoteca  Mexico, S.A. de C.V. (Mty)</v>
          </cell>
        </row>
        <row r="138">
          <cell r="E138">
            <v>50007309</v>
          </cell>
          <cell r="F138">
            <v>44113</v>
          </cell>
          <cell r="G138" t="str">
            <v>R00058</v>
          </cell>
          <cell r="H138" t="str">
            <v>ANDO CREANDO SA DE CV</v>
          </cell>
        </row>
        <row r="139">
          <cell r="E139">
            <v>50007310</v>
          </cell>
          <cell r="F139">
            <v>44113</v>
          </cell>
          <cell r="G139" t="str">
            <v>R00058</v>
          </cell>
          <cell r="H139" t="str">
            <v>ANDO CREANDO SA DE CV</v>
          </cell>
        </row>
        <row r="140">
          <cell r="E140">
            <v>50007311</v>
          </cell>
          <cell r="F140">
            <v>44113</v>
          </cell>
          <cell r="G140" t="str">
            <v>R00174</v>
          </cell>
          <cell r="H140" t="str">
            <v>COMERCIAL APAZTEPEC SA DE CV</v>
          </cell>
        </row>
        <row r="141">
          <cell r="E141">
            <v>50007312</v>
          </cell>
          <cell r="F141">
            <v>44113</v>
          </cell>
          <cell r="G141" t="str">
            <v>C00027</v>
          </cell>
          <cell r="H141" t="str">
            <v>Costco de Mexico, S.A. de C.V.</v>
          </cell>
        </row>
        <row r="142">
          <cell r="E142">
            <v>50007313</v>
          </cell>
          <cell r="F142">
            <v>44113</v>
          </cell>
          <cell r="G142" t="str">
            <v>R00282</v>
          </cell>
          <cell r="H142" t="str">
            <v>EL MESERO Y LA CONDESA SA DE CV</v>
          </cell>
        </row>
        <row r="143">
          <cell r="E143">
            <v>50007314</v>
          </cell>
          <cell r="F143">
            <v>44113</v>
          </cell>
          <cell r="G143" t="str">
            <v>R00318</v>
          </cell>
          <cell r="H143" t="str">
            <v>FDC MEXICO CITY S DE RL DE CV</v>
          </cell>
        </row>
        <row r="144">
          <cell r="E144">
            <v>50007315</v>
          </cell>
          <cell r="F144">
            <v>44113</v>
          </cell>
          <cell r="G144" t="str">
            <v>R00318</v>
          </cell>
          <cell r="H144" t="str">
            <v>FDC MEXICO CITY S DE RL DE CV</v>
          </cell>
        </row>
        <row r="145">
          <cell r="E145">
            <v>50007316</v>
          </cell>
          <cell r="F145">
            <v>44113</v>
          </cell>
          <cell r="G145" t="str">
            <v>C00172</v>
          </cell>
          <cell r="H145" t="str">
            <v>Grupo FOGA 89 SA de CV</v>
          </cell>
        </row>
        <row r="146">
          <cell r="E146">
            <v>50007317</v>
          </cell>
          <cell r="F146">
            <v>44113</v>
          </cell>
          <cell r="G146" t="str">
            <v>R00460</v>
          </cell>
          <cell r="H146" t="str">
            <v>HACEMOS FUEGO SA DE CV</v>
          </cell>
        </row>
        <row r="147">
          <cell r="E147">
            <v>50007318</v>
          </cell>
          <cell r="F147">
            <v>44113</v>
          </cell>
          <cell r="G147" t="str">
            <v>C00059</v>
          </cell>
          <cell r="H147" t="str">
            <v>La Europea México, S.A. P.I. de C.V.</v>
          </cell>
        </row>
        <row r="148">
          <cell r="E148">
            <v>50007319</v>
          </cell>
          <cell r="F148">
            <v>44113</v>
          </cell>
          <cell r="G148" t="str">
            <v>C00108</v>
          </cell>
          <cell r="H148" t="str">
            <v>Videmont , S.A. de C.V.</v>
          </cell>
        </row>
        <row r="149">
          <cell r="E149">
            <v>50007320</v>
          </cell>
          <cell r="F149">
            <v>44113</v>
          </cell>
          <cell r="G149" t="str">
            <v>C00104</v>
          </cell>
          <cell r="H149" t="str">
            <v>Tiendas Soriana, S.A. de C.V.</v>
          </cell>
        </row>
        <row r="150">
          <cell r="E150">
            <v>50007321</v>
          </cell>
          <cell r="F150">
            <v>44113</v>
          </cell>
          <cell r="G150" t="str">
            <v>C00036</v>
          </cell>
          <cell r="H150" t="str">
            <v>Distribuidora Liverpool, S.A. de C.V.</v>
          </cell>
        </row>
        <row r="151">
          <cell r="E151">
            <v>50007322</v>
          </cell>
          <cell r="F151">
            <v>44116</v>
          </cell>
          <cell r="G151" t="str">
            <v>R00039</v>
          </cell>
          <cell r="H151" t="str">
            <v>ALFONSO DIAZ RANGEL</v>
          </cell>
        </row>
        <row r="152">
          <cell r="E152">
            <v>50007323</v>
          </cell>
          <cell r="F152">
            <v>44116</v>
          </cell>
          <cell r="G152" t="str">
            <v>R00055</v>
          </cell>
          <cell r="H152" t="str">
            <v>ANA MARIA RAYO MELGAREJO</v>
          </cell>
        </row>
        <row r="153">
          <cell r="E153">
            <v>50007324</v>
          </cell>
          <cell r="F153">
            <v>44116</v>
          </cell>
          <cell r="G153" t="str">
            <v>R00137</v>
          </cell>
          <cell r="H153" t="str">
            <v>CANTINERIA AMERICAS VICTORIA SA DE CV</v>
          </cell>
        </row>
        <row r="154">
          <cell r="E154">
            <v>50007325</v>
          </cell>
          <cell r="F154">
            <v>44116</v>
          </cell>
          <cell r="G154" t="str">
            <v>R00137</v>
          </cell>
          <cell r="H154" t="str">
            <v>CANTINERIA AMERICAS VICTORIA SA DE CV</v>
          </cell>
        </row>
        <row r="155">
          <cell r="E155">
            <v>50007326</v>
          </cell>
          <cell r="F155">
            <v>44116</v>
          </cell>
          <cell r="G155" t="str">
            <v>R00138</v>
          </cell>
          <cell r="H155" t="str">
            <v>CANTINERIA MORELIA SA DE CV</v>
          </cell>
        </row>
        <row r="156">
          <cell r="E156">
            <v>50007327</v>
          </cell>
          <cell r="F156">
            <v>44116</v>
          </cell>
          <cell r="G156" t="str">
            <v>R00160</v>
          </cell>
          <cell r="H156" t="str">
            <v>CESAR EDUARDO LEON BALTAZAR</v>
          </cell>
        </row>
        <row r="157">
          <cell r="E157">
            <v>50007328</v>
          </cell>
          <cell r="F157">
            <v>44116</v>
          </cell>
          <cell r="G157" t="str">
            <v>R00248</v>
          </cell>
          <cell r="H157" t="str">
            <v>DIEGO JOSE GONZALEZ GONZALEZ</v>
          </cell>
        </row>
        <row r="158">
          <cell r="E158">
            <v>50007329</v>
          </cell>
          <cell r="F158">
            <v>44116</v>
          </cell>
          <cell r="G158" t="str">
            <v>C00034</v>
          </cell>
          <cell r="H158" t="str">
            <v>Distribuidora del Cantábrico, S.A. de C.V.</v>
          </cell>
        </row>
        <row r="159">
          <cell r="E159">
            <v>50007330</v>
          </cell>
          <cell r="F159">
            <v>44116</v>
          </cell>
          <cell r="G159" t="str">
            <v>C00034</v>
          </cell>
          <cell r="H159" t="str">
            <v>Distribuidora del Cantábrico, S.A. de C.V.</v>
          </cell>
        </row>
        <row r="160">
          <cell r="E160">
            <v>50007331</v>
          </cell>
          <cell r="F160">
            <v>44116</v>
          </cell>
          <cell r="G160" t="str">
            <v>C00034</v>
          </cell>
          <cell r="H160" t="str">
            <v>Distribuidora del Cantábrico, S.A. de C.V.</v>
          </cell>
        </row>
        <row r="161">
          <cell r="E161">
            <v>50007332</v>
          </cell>
          <cell r="F161">
            <v>44116</v>
          </cell>
          <cell r="G161" t="str">
            <v>C00034</v>
          </cell>
          <cell r="H161" t="str">
            <v>Distribuidora del Cantábrico, S.A. de C.V.</v>
          </cell>
        </row>
        <row r="162">
          <cell r="E162">
            <v>50007333</v>
          </cell>
          <cell r="F162">
            <v>44116</v>
          </cell>
          <cell r="G162" t="str">
            <v>C00034</v>
          </cell>
          <cell r="H162" t="str">
            <v>Distribuidora del Cantábrico, S.A. de C.V.</v>
          </cell>
        </row>
        <row r="163">
          <cell r="E163">
            <v>50007334</v>
          </cell>
          <cell r="F163">
            <v>44116</v>
          </cell>
          <cell r="G163" t="str">
            <v>R01302</v>
          </cell>
          <cell r="H163" t="str">
            <v>JOSE DEL TORO BAYARDO</v>
          </cell>
        </row>
        <row r="164">
          <cell r="E164">
            <v>50007335</v>
          </cell>
          <cell r="F164">
            <v>44116</v>
          </cell>
          <cell r="G164" t="str">
            <v>R01169</v>
          </cell>
          <cell r="H164" t="str">
            <v>JOSE INES GONZALEZ RAMOS</v>
          </cell>
        </row>
        <row r="165">
          <cell r="E165">
            <v>50007336</v>
          </cell>
          <cell r="F165">
            <v>44116</v>
          </cell>
          <cell r="G165" t="str">
            <v>R00576</v>
          </cell>
          <cell r="H165" t="str">
            <v>JOSE LENIN RUIZ RAYA</v>
          </cell>
        </row>
        <row r="166">
          <cell r="E166">
            <v>50007337</v>
          </cell>
          <cell r="F166">
            <v>44116</v>
          </cell>
          <cell r="G166" t="str">
            <v>C00171</v>
          </cell>
          <cell r="H166" t="str">
            <v>JULIO CESAR ESPARZA NEUMANN</v>
          </cell>
        </row>
        <row r="167">
          <cell r="E167">
            <v>50007338</v>
          </cell>
          <cell r="F167">
            <v>44116</v>
          </cell>
          <cell r="G167" t="str">
            <v>R01450</v>
          </cell>
          <cell r="H167" t="str">
            <v>MARIA DE LOURDES BASALO ESTEVEZ</v>
          </cell>
        </row>
        <row r="168">
          <cell r="E168">
            <v>50007339</v>
          </cell>
          <cell r="F168">
            <v>44116</v>
          </cell>
          <cell r="G168" t="str">
            <v>R00831</v>
          </cell>
          <cell r="H168" t="str">
            <v>OPERADORA THE CITY SA DE CV</v>
          </cell>
        </row>
        <row r="169">
          <cell r="E169">
            <v>50007340</v>
          </cell>
          <cell r="F169">
            <v>44116</v>
          </cell>
          <cell r="G169" t="str">
            <v>R00946</v>
          </cell>
          <cell r="H169" t="str">
            <v>PRODUCCIONES DIONISO S DE RL DE CV</v>
          </cell>
        </row>
        <row r="170">
          <cell r="E170">
            <v>50007341</v>
          </cell>
          <cell r="F170">
            <v>44116</v>
          </cell>
          <cell r="G170" t="str">
            <v>R01490</v>
          </cell>
          <cell r="H170" t="str">
            <v>PSR AOYCO CO S DE RL DE CV</v>
          </cell>
        </row>
        <row r="171">
          <cell r="E171">
            <v>50007342</v>
          </cell>
          <cell r="F171">
            <v>44116</v>
          </cell>
          <cell r="G171" t="str">
            <v>R00996</v>
          </cell>
          <cell r="H171" t="str">
            <v>RAMON VELAZQUEZ ALVAREZ</v>
          </cell>
        </row>
        <row r="172">
          <cell r="E172">
            <v>50007343</v>
          </cell>
          <cell r="F172">
            <v>44116</v>
          </cell>
          <cell r="G172" t="str">
            <v>R01074</v>
          </cell>
          <cell r="H172" t="str">
            <v>SYDNAC SA DE CV</v>
          </cell>
        </row>
        <row r="173">
          <cell r="E173">
            <v>50007344</v>
          </cell>
          <cell r="F173">
            <v>44116</v>
          </cell>
          <cell r="G173" t="str">
            <v>C00104</v>
          </cell>
          <cell r="H173" t="str">
            <v>Tiendas Soriana, S.A. de C.V.</v>
          </cell>
        </row>
        <row r="174">
          <cell r="E174">
            <v>50007345</v>
          </cell>
          <cell r="F174">
            <v>44116</v>
          </cell>
          <cell r="G174" t="str">
            <v>C00105</v>
          </cell>
          <cell r="H174" t="str">
            <v>Tiendas Soriana, S.A. de C.V.    (City Club)</v>
          </cell>
        </row>
        <row r="175">
          <cell r="E175">
            <v>50007346</v>
          </cell>
          <cell r="F175">
            <v>44116</v>
          </cell>
          <cell r="G175" t="str">
            <v>R01130</v>
          </cell>
          <cell r="H175" t="str">
            <v>VACA GOURMET SA DE CV</v>
          </cell>
        </row>
        <row r="176">
          <cell r="E176">
            <v>50007347</v>
          </cell>
          <cell r="F176">
            <v>44116</v>
          </cell>
          <cell r="G176" t="str">
            <v>R01184</v>
          </cell>
          <cell r="H176" t="str">
            <v>YUMO CS</v>
          </cell>
        </row>
        <row r="177">
          <cell r="E177">
            <v>50007348</v>
          </cell>
          <cell r="F177">
            <v>44116</v>
          </cell>
          <cell r="G177" t="str">
            <v>C00001</v>
          </cell>
          <cell r="H177" t="str">
            <v>Abarrotera del Duero, S.A.  de C.V.</v>
          </cell>
        </row>
        <row r="178">
          <cell r="E178">
            <v>50007349</v>
          </cell>
          <cell r="F178">
            <v>44116</v>
          </cell>
          <cell r="G178" t="str">
            <v>R01078</v>
          </cell>
          <cell r="H178" t="str">
            <v>TAFER RESORTS MANAGEMENT SA DE CV</v>
          </cell>
        </row>
        <row r="179">
          <cell r="E179">
            <v>50007350</v>
          </cell>
          <cell r="F179">
            <v>44116</v>
          </cell>
          <cell r="G179" t="str">
            <v>R01107</v>
          </cell>
          <cell r="H179" t="str">
            <v>TRES PICHONES GLOTONES SA DE CV</v>
          </cell>
        </row>
        <row r="180">
          <cell r="E180">
            <v>50007351</v>
          </cell>
          <cell r="F180">
            <v>44116</v>
          </cell>
          <cell r="G180" t="str">
            <v>C00073</v>
          </cell>
          <cell r="H180" t="str">
            <v>Nueva Wal Mart de Mexico S de RL de CV  Sams</v>
          </cell>
        </row>
        <row r="181">
          <cell r="E181">
            <v>50007352</v>
          </cell>
          <cell r="F181">
            <v>44116</v>
          </cell>
          <cell r="G181" t="str">
            <v>C00073</v>
          </cell>
          <cell r="H181" t="str">
            <v>Nueva Wal Mart de Mexico S de RL de CV  Sams</v>
          </cell>
        </row>
        <row r="182">
          <cell r="E182">
            <v>50007353</v>
          </cell>
          <cell r="F182">
            <v>44116</v>
          </cell>
          <cell r="G182" t="str">
            <v>C00073</v>
          </cell>
          <cell r="H182" t="str">
            <v>Nueva Wal Mart de Mexico S de RL de CV  Sams</v>
          </cell>
        </row>
        <row r="183">
          <cell r="E183">
            <v>50007354</v>
          </cell>
          <cell r="F183">
            <v>44116</v>
          </cell>
          <cell r="G183" t="str">
            <v>C00073</v>
          </cell>
          <cell r="H183" t="str">
            <v>Nueva Wal Mart de Mexico S de RL de CV  Sams</v>
          </cell>
        </row>
        <row r="184">
          <cell r="E184">
            <v>50007355</v>
          </cell>
          <cell r="F184">
            <v>44116</v>
          </cell>
          <cell r="G184" t="str">
            <v>C00073</v>
          </cell>
          <cell r="H184" t="str">
            <v>Nueva Wal Mart de Mexico S de RL de CV  Sams</v>
          </cell>
        </row>
        <row r="185">
          <cell r="E185">
            <v>50007356</v>
          </cell>
          <cell r="F185">
            <v>44116</v>
          </cell>
          <cell r="G185" t="str">
            <v>C00073</v>
          </cell>
          <cell r="H185" t="str">
            <v>Nueva Wal Mart de Mexico S de RL de CV  Sams</v>
          </cell>
        </row>
        <row r="186">
          <cell r="E186">
            <v>50007357</v>
          </cell>
          <cell r="F186">
            <v>44116</v>
          </cell>
          <cell r="G186" t="str">
            <v>C00074</v>
          </cell>
          <cell r="H186" t="str">
            <v>Nueva Wal Mart de Mexico S de RL de CV  WAL MART Y SUPERAMA</v>
          </cell>
        </row>
        <row r="187">
          <cell r="E187">
            <v>50007358</v>
          </cell>
          <cell r="F187">
            <v>44116</v>
          </cell>
          <cell r="G187" t="str">
            <v>C00074</v>
          </cell>
          <cell r="H187" t="str">
            <v>Nueva Wal Mart de Mexico S de RL de CV  WAL MART Y SUPERAMA</v>
          </cell>
        </row>
        <row r="188">
          <cell r="E188">
            <v>50007359</v>
          </cell>
          <cell r="F188">
            <v>44116</v>
          </cell>
          <cell r="G188" t="str">
            <v>C00074</v>
          </cell>
          <cell r="H188" t="str">
            <v>Nueva Wal Mart de Mexico S de RL de CV  WAL MART Y SUPERAMA</v>
          </cell>
        </row>
        <row r="189">
          <cell r="E189">
            <v>50007360</v>
          </cell>
          <cell r="F189">
            <v>44116</v>
          </cell>
          <cell r="G189" t="str">
            <v>C00086</v>
          </cell>
          <cell r="H189" t="str">
            <v>Publico en General Terceros</v>
          </cell>
        </row>
        <row r="190">
          <cell r="E190">
            <v>50007361</v>
          </cell>
          <cell r="F190">
            <v>44116</v>
          </cell>
          <cell r="G190" t="str">
            <v>C00086</v>
          </cell>
          <cell r="H190" t="str">
            <v>Publico en General Terceros</v>
          </cell>
        </row>
        <row r="191">
          <cell r="E191">
            <v>50007362</v>
          </cell>
          <cell r="F191">
            <v>44116</v>
          </cell>
          <cell r="G191" t="str">
            <v>C00074</v>
          </cell>
          <cell r="H191" t="str">
            <v>Nueva Wal Mart de Mexico S de RL de CV  WAL MART Y SUPERAMA</v>
          </cell>
        </row>
        <row r="192">
          <cell r="E192">
            <v>50007363</v>
          </cell>
          <cell r="F192">
            <v>44116</v>
          </cell>
          <cell r="G192" t="str">
            <v>C00001</v>
          </cell>
          <cell r="H192" t="str">
            <v>Abarrotera del Duero, S.A.  de C.V.</v>
          </cell>
        </row>
        <row r="193">
          <cell r="E193">
            <v>50007364</v>
          </cell>
          <cell r="F193">
            <v>44116</v>
          </cell>
          <cell r="G193" t="str">
            <v>R00078</v>
          </cell>
          <cell r="H193" t="str">
            <v>BANQUETES AMBROSIA S A P I DE  CV</v>
          </cell>
        </row>
        <row r="194">
          <cell r="E194">
            <v>50007365</v>
          </cell>
          <cell r="F194">
            <v>44116</v>
          </cell>
          <cell r="G194" t="str">
            <v>R01275</v>
          </cell>
          <cell r="H194" t="str">
            <v>FDC METEPEC S DE RL</v>
          </cell>
        </row>
        <row r="195">
          <cell r="E195">
            <v>50007366</v>
          </cell>
          <cell r="F195">
            <v>44116</v>
          </cell>
          <cell r="G195" t="str">
            <v>R00318</v>
          </cell>
          <cell r="H195" t="str">
            <v>FDC MEXICO CITY S DE RL DE CV</v>
          </cell>
        </row>
        <row r="196">
          <cell r="E196">
            <v>50007367</v>
          </cell>
          <cell r="F196">
            <v>44116</v>
          </cell>
          <cell r="G196" t="str">
            <v>R00371</v>
          </cell>
          <cell r="H196" t="str">
            <v>GH DINING HOSPITALITY SA DE CV</v>
          </cell>
        </row>
        <row r="197">
          <cell r="E197">
            <v>50007368</v>
          </cell>
          <cell r="F197">
            <v>44116</v>
          </cell>
          <cell r="G197" t="str">
            <v>R01501</v>
          </cell>
          <cell r="H197" t="str">
            <v>MANDOLINA</v>
          </cell>
        </row>
        <row r="198">
          <cell r="E198">
            <v>50007369</v>
          </cell>
          <cell r="F198">
            <v>44116</v>
          </cell>
          <cell r="G198" t="str">
            <v>R00676</v>
          </cell>
          <cell r="H198" t="str">
            <v>MOET-HENNESSY DE MEXICO SA DE CV</v>
          </cell>
        </row>
        <row r="199">
          <cell r="E199">
            <v>50007370</v>
          </cell>
          <cell r="F199">
            <v>44116</v>
          </cell>
          <cell r="G199" t="str">
            <v>R00676</v>
          </cell>
          <cell r="H199" t="str">
            <v>MOET-HENNESSY DE MEXICO SA DE CV</v>
          </cell>
        </row>
        <row r="200">
          <cell r="E200">
            <v>50007371</v>
          </cell>
          <cell r="F200">
            <v>44116</v>
          </cell>
          <cell r="G200" t="str">
            <v>R00757</v>
          </cell>
          <cell r="H200" t="str">
            <v>OPERADORA DE RESTAURANTES Y BARES COWBOY STEAK HOUSE SA DE CV</v>
          </cell>
        </row>
        <row r="201">
          <cell r="E201">
            <v>50007372</v>
          </cell>
          <cell r="F201">
            <v>44116</v>
          </cell>
          <cell r="G201" t="str">
            <v>C00104</v>
          </cell>
          <cell r="H201" t="str">
            <v>Tiendas Soriana, S.A. de C.V.</v>
          </cell>
        </row>
        <row r="202">
          <cell r="E202">
            <v>50007373</v>
          </cell>
          <cell r="F202">
            <v>44116</v>
          </cell>
          <cell r="G202" t="str">
            <v>C00104</v>
          </cell>
          <cell r="H202" t="str">
            <v>Tiendas Soriana, S.A. de C.V.</v>
          </cell>
        </row>
        <row r="203">
          <cell r="E203">
            <v>50007374</v>
          </cell>
          <cell r="F203">
            <v>44116</v>
          </cell>
          <cell r="G203" t="str">
            <v>C00104</v>
          </cell>
          <cell r="H203" t="str">
            <v>Tiendas Soriana, S.A. de C.V.</v>
          </cell>
        </row>
        <row r="204">
          <cell r="E204">
            <v>50007375</v>
          </cell>
          <cell r="F204">
            <v>44116</v>
          </cell>
          <cell r="G204" t="str">
            <v>C00059</v>
          </cell>
          <cell r="H204" t="str">
            <v>La Europea México, S.A. P.I. de C.V.</v>
          </cell>
        </row>
        <row r="205">
          <cell r="E205">
            <v>50007376</v>
          </cell>
          <cell r="F205">
            <v>44117</v>
          </cell>
          <cell r="G205" t="str">
            <v>C00113</v>
          </cell>
          <cell r="H205" t="str">
            <v>Vinos y Licores Valverde SA de CV</v>
          </cell>
        </row>
        <row r="206">
          <cell r="E206">
            <v>50007377</v>
          </cell>
          <cell r="F206">
            <v>44117</v>
          </cell>
          <cell r="G206" t="str">
            <v>C00015</v>
          </cell>
          <cell r="H206" t="str">
            <v>Celca Vinos Y Licores SA de CV</v>
          </cell>
        </row>
        <row r="207">
          <cell r="E207">
            <v>50007378</v>
          </cell>
          <cell r="F207">
            <v>44117</v>
          </cell>
          <cell r="G207" t="str">
            <v>C00019</v>
          </cell>
          <cell r="H207" t="str">
            <v>Comercial City Fresko S de RL de CV</v>
          </cell>
        </row>
        <row r="208">
          <cell r="E208">
            <v>50007379</v>
          </cell>
          <cell r="F208">
            <v>44117</v>
          </cell>
          <cell r="G208" t="str">
            <v>C00056</v>
          </cell>
          <cell r="H208" t="str">
            <v>La Cava de James SA de CV</v>
          </cell>
        </row>
        <row r="209">
          <cell r="E209">
            <v>50007380</v>
          </cell>
          <cell r="F209">
            <v>44117</v>
          </cell>
          <cell r="G209" t="str">
            <v>C00059</v>
          </cell>
          <cell r="H209" t="str">
            <v>La Europea México, S.A. P.I. de C.V.</v>
          </cell>
        </row>
        <row r="210">
          <cell r="E210">
            <v>50007381</v>
          </cell>
          <cell r="F210">
            <v>44117</v>
          </cell>
          <cell r="G210" t="str">
            <v>C00073</v>
          </cell>
          <cell r="H210" t="str">
            <v>Nueva Wal Mart de Mexico S de RL de CV  Sams</v>
          </cell>
        </row>
        <row r="211">
          <cell r="E211">
            <v>50007382</v>
          </cell>
          <cell r="F211">
            <v>44117</v>
          </cell>
          <cell r="G211" t="str">
            <v>C00073</v>
          </cell>
          <cell r="H211" t="str">
            <v>Nueva Wal Mart de Mexico S de RL de CV  Sams</v>
          </cell>
        </row>
        <row r="212">
          <cell r="E212">
            <v>50007383</v>
          </cell>
          <cell r="F212">
            <v>44117</v>
          </cell>
          <cell r="G212" t="str">
            <v>C00074</v>
          </cell>
          <cell r="H212" t="str">
            <v>Nueva Wal Mart de Mexico S de RL de CV  WAL MART Y SUPERAMA</v>
          </cell>
        </row>
        <row r="213">
          <cell r="E213">
            <v>50007384</v>
          </cell>
          <cell r="F213">
            <v>44117</v>
          </cell>
          <cell r="G213" t="str">
            <v>C00074</v>
          </cell>
          <cell r="H213" t="str">
            <v>Nueva Wal Mart de Mexico S de RL de CV  WAL MART Y SUPERAMA</v>
          </cell>
        </row>
        <row r="214">
          <cell r="E214">
            <v>50007385</v>
          </cell>
          <cell r="F214">
            <v>44117</v>
          </cell>
          <cell r="G214" t="str">
            <v>C00104</v>
          </cell>
          <cell r="H214" t="str">
            <v>Tiendas Soriana, S.A. de C.V.</v>
          </cell>
        </row>
        <row r="215">
          <cell r="E215">
            <v>50007386</v>
          </cell>
          <cell r="F215">
            <v>44117</v>
          </cell>
          <cell r="G215" t="str">
            <v>C00104</v>
          </cell>
          <cell r="H215" t="str">
            <v>Tiendas Soriana, S.A. de C.V.</v>
          </cell>
        </row>
        <row r="216">
          <cell r="E216">
            <v>50007387</v>
          </cell>
          <cell r="F216">
            <v>44117</v>
          </cell>
          <cell r="G216" t="str">
            <v>C00104</v>
          </cell>
          <cell r="H216" t="str">
            <v>Tiendas Soriana, S.A. de C.V.</v>
          </cell>
        </row>
        <row r="217">
          <cell r="E217">
            <v>50007388</v>
          </cell>
          <cell r="F217">
            <v>44117</v>
          </cell>
          <cell r="G217" t="str">
            <v>C00074</v>
          </cell>
          <cell r="H217" t="str">
            <v>Nueva Wal Mart de Mexico S de RL de CV  WAL MART Y SUPERAMA</v>
          </cell>
        </row>
        <row r="218">
          <cell r="E218">
            <v>50007389</v>
          </cell>
          <cell r="F218">
            <v>44117</v>
          </cell>
          <cell r="G218" t="str">
            <v>C00086</v>
          </cell>
          <cell r="H218" t="str">
            <v>Publico en General Terceros</v>
          </cell>
        </row>
        <row r="219">
          <cell r="E219">
            <v>50007390</v>
          </cell>
          <cell r="F219">
            <v>44117</v>
          </cell>
          <cell r="G219" t="str">
            <v>C00165</v>
          </cell>
          <cell r="H219" t="str">
            <v>Publico en General ( Private Sales )</v>
          </cell>
        </row>
        <row r="220">
          <cell r="E220">
            <v>50007391</v>
          </cell>
          <cell r="F220">
            <v>44117</v>
          </cell>
          <cell r="G220" t="str">
            <v>C00074</v>
          </cell>
          <cell r="H220" t="str">
            <v>Nueva Wal Mart de Mexico S de RL de CV  WAL MART Y SUPERAMA</v>
          </cell>
        </row>
        <row r="221">
          <cell r="E221">
            <v>50007392</v>
          </cell>
          <cell r="F221">
            <v>44117</v>
          </cell>
          <cell r="G221" t="str">
            <v>C00074</v>
          </cell>
          <cell r="H221" t="str">
            <v>Nueva Wal Mart de Mexico S de RL de CV  WAL MART Y SUPERAMA</v>
          </cell>
        </row>
        <row r="222">
          <cell r="E222">
            <v>50007393</v>
          </cell>
          <cell r="F222">
            <v>44117</v>
          </cell>
          <cell r="G222" t="str">
            <v>C00117</v>
          </cell>
          <cell r="H222" t="str">
            <v>Viña del Mar SA de CV</v>
          </cell>
        </row>
        <row r="223">
          <cell r="E223">
            <v>50007394</v>
          </cell>
          <cell r="F223">
            <v>44117</v>
          </cell>
          <cell r="G223" t="str">
            <v>R01489</v>
          </cell>
          <cell r="H223" t="str">
            <v>BUEN CAFE EN ARCOS SA DE CV</v>
          </cell>
        </row>
        <row r="224">
          <cell r="E224">
            <v>50007395</v>
          </cell>
          <cell r="F224">
            <v>44117</v>
          </cell>
          <cell r="G224" t="str">
            <v>R00239</v>
          </cell>
          <cell r="H224" t="str">
            <v>DESARROLLADORA HOTELERA ACUEDUCTO S DE RL DE CV</v>
          </cell>
        </row>
        <row r="225">
          <cell r="E225">
            <v>50007396</v>
          </cell>
          <cell r="F225">
            <v>44117</v>
          </cell>
          <cell r="G225" t="str">
            <v>R01468</v>
          </cell>
          <cell r="H225" t="str">
            <v>GASTRONOMIA RECREATIVA S DE RL DE CV</v>
          </cell>
        </row>
        <row r="226">
          <cell r="E226">
            <v>50007397</v>
          </cell>
          <cell r="F226">
            <v>44117</v>
          </cell>
          <cell r="G226" t="str">
            <v>R00368</v>
          </cell>
          <cell r="H226" t="str">
            <v>GERARDO JAIME DELGADILLO FLORES</v>
          </cell>
        </row>
        <row r="227">
          <cell r="E227">
            <v>50007398</v>
          </cell>
          <cell r="F227">
            <v>44117</v>
          </cell>
          <cell r="G227" t="str">
            <v>C00074</v>
          </cell>
          <cell r="H227" t="str">
            <v>Nueva Wal Mart de Mexico S de RL de CV  WAL MART Y SUPERAMA</v>
          </cell>
        </row>
        <row r="228">
          <cell r="E228">
            <v>50007399</v>
          </cell>
          <cell r="F228">
            <v>44117</v>
          </cell>
          <cell r="G228" t="str">
            <v>C00074</v>
          </cell>
          <cell r="H228" t="str">
            <v>Nueva Wal Mart de Mexico S de RL de CV  WAL MART Y SUPERAMA</v>
          </cell>
        </row>
        <row r="229">
          <cell r="E229">
            <v>50007400</v>
          </cell>
          <cell r="F229">
            <v>44117</v>
          </cell>
          <cell r="G229" t="str">
            <v>C00074</v>
          </cell>
          <cell r="H229" t="str">
            <v>Nueva Wal Mart de Mexico S de RL de CV  WAL MART Y SUPERAMA</v>
          </cell>
        </row>
        <row r="230">
          <cell r="E230">
            <v>50007401</v>
          </cell>
          <cell r="F230">
            <v>44117</v>
          </cell>
          <cell r="G230" t="str">
            <v>C00075</v>
          </cell>
          <cell r="H230" t="str">
            <v>Operadora Futurama SA de CV</v>
          </cell>
        </row>
        <row r="231">
          <cell r="E231">
            <v>50007402</v>
          </cell>
          <cell r="F231">
            <v>44117</v>
          </cell>
          <cell r="G231" t="str">
            <v>C00075</v>
          </cell>
          <cell r="H231" t="str">
            <v>Operadora Futurama SA de CV</v>
          </cell>
        </row>
        <row r="232">
          <cell r="E232">
            <v>50007403</v>
          </cell>
          <cell r="F232">
            <v>44117</v>
          </cell>
          <cell r="G232" t="str">
            <v>R00971</v>
          </cell>
          <cell r="H232" t="str">
            <v>PROMOTORA VINCENT SA DE CV</v>
          </cell>
        </row>
        <row r="233">
          <cell r="E233">
            <v>50007404</v>
          </cell>
          <cell r="F233">
            <v>44118</v>
          </cell>
          <cell r="G233" t="str">
            <v>R00148</v>
          </cell>
          <cell r="H233" t="str">
            <v>CARNES CONO SUR SA DE CV</v>
          </cell>
        </row>
        <row r="234">
          <cell r="E234">
            <v>50007405</v>
          </cell>
          <cell r="F234">
            <v>44118</v>
          </cell>
          <cell r="G234" t="str">
            <v>R00604</v>
          </cell>
          <cell r="H234" t="str">
            <v>LA ESTANCIA GAUCHA SA DE CV</v>
          </cell>
        </row>
        <row r="235">
          <cell r="E235">
            <v>50007406</v>
          </cell>
          <cell r="F235">
            <v>44118</v>
          </cell>
          <cell r="G235" t="str">
            <v>R00625</v>
          </cell>
          <cell r="H235" t="str">
            <v>LLEGAMOS ANTES SA DE CV</v>
          </cell>
        </row>
        <row r="236">
          <cell r="E236">
            <v>50007407</v>
          </cell>
          <cell r="F236">
            <v>44118</v>
          </cell>
          <cell r="G236" t="str">
            <v>R01019</v>
          </cell>
          <cell r="H236" t="str">
            <v>RESTAURANTE LOS INMORTALES SA DE CV</v>
          </cell>
        </row>
        <row r="237">
          <cell r="E237">
            <v>50007408</v>
          </cell>
          <cell r="F237">
            <v>44118</v>
          </cell>
          <cell r="G237" t="str">
            <v>R01092</v>
          </cell>
          <cell r="H237" t="str">
            <v>TIN TINTO S DE RL DE CV</v>
          </cell>
        </row>
        <row r="238">
          <cell r="E238">
            <v>50007409</v>
          </cell>
          <cell r="F238">
            <v>44118</v>
          </cell>
          <cell r="G238" t="str">
            <v>R01133</v>
          </cell>
          <cell r="H238" t="str">
            <v>VALIRIA HOTEL &amp; SPA SA DE CV</v>
          </cell>
        </row>
        <row r="239">
          <cell r="E239">
            <v>50007410</v>
          </cell>
          <cell r="F239">
            <v>44118</v>
          </cell>
          <cell r="G239" t="str">
            <v>C00104</v>
          </cell>
          <cell r="H239" t="str">
            <v>Tiendas Soriana, S.A. de C.V.</v>
          </cell>
        </row>
        <row r="240">
          <cell r="E240">
            <v>50007411</v>
          </cell>
          <cell r="F240">
            <v>44118</v>
          </cell>
          <cell r="G240" t="str">
            <v>C00104</v>
          </cell>
          <cell r="H240" t="str">
            <v>Tiendas Soriana, S.A. de C.V.</v>
          </cell>
        </row>
        <row r="241">
          <cell r="E241">
            <v>50007412</v>
          </cell>
          <cell r="F241">
            <v>44118</v>
          </cell>
          <cell r="G241" t="str">
            <v>C00104</v>
          </cell>
          <cell r="H241" t="str">
            <v>Tiendas Soriana, S.A. de C.V.</v>
          </cell>
        </row>
        <row r="242">
          <cell r="E242">
            <v>50007413</v>
          </cell>
          <cell r="F242">
            <v>44118</v>
          </cell>
          <cell r="G242" t="str">
            <v>C00104</v>
          </cell>
          <cell r="H242" t="str">
            <v>Tiendas Soriana, S.A. de C.V.</v>
          </cell>
        </row>
        <row r="243">
          <cell r="E243">
            <v>50007414</v>
          </cell>
          <cell r="F243">
            <v>44118</v>
          </cell>
          <cell r="G243" t="str">
            <v>C00104</v>
          </cell>
          <cell r="H243" t="str">
            <v>Tiendas Soriana, S.A. de C.V.</v>
          </cell>
        </row>
        <row r="244">
          <cell r="E244">
            <v>50007415</v>
          </cell>
          <cell r="F244">
            <v>44118</v>
          </cell>
          <cell r="G244" t="str">
            <v>C00104</v>
          </cell>
          <cell r="H244" t="str">
            <v>Tiendas Soriana, S.A. de C.V.</v>
          </cell>
        </row>
        <row r="245">
          <cell r="E245">
            <v>50007416</v>
          </cell>
          <cell r="F245">
            <v>44118</v>
          </cell>
          <cell r="G245" t="str">
            <v>C00104</v>
          </cell>
          <cell r="H245" t="str">
            <v>Tiendas Soriana, S.A. de C.V.</v>
          </cell>
        </row>
        <row r="246">
          <cell r="E246">
            <v>50007417</v>
          </cell>
          <cell r="F246">
            <v>44118</v>
          </cell>
          <cell r="G246" t="str">
            <v>C00104</v>
          </cell>
          <cell r="H246" t="str">
            <v>Tiendas Soriana, S.A. de C.V.</v>
          </cell>
        </row>
        <row r="247">
          <cell r="E247">
            <v>50007418</v>
          </cell>
          <cell r="F247">
            <v>44118</v>
          </cell>
          <cell r="G247" t="str">
            <v>C00019</v>
          </cell>
          <cell r="H247" t="str">
            <v>Comercial City Fresko S de RL de CV</v>
          </cell>
        </row>
        <row r="248">
          <cell r="E248">
            <v>50007419</v>
          </cell>
          <cell r="F248">
            <v>44118</v>
          </cell>
          <cell r="G248" t="str">
            <v>C00019</v>
          </cell>
          <cell r="H248" t="str">
            <v>Comercial City Fresko S de RL de CV</v>
          </cell>
        </row>
        <row r="249">
          <cell r="E249">
            <v>50007420</v>
          </cell>
          <cell r="F249">
            <v>44118</v>
          </cell>
          <cell r="G249" t="str">
            <v>C00048</v>
          </cell>
          <cell r="H249" t="str">
            <v>Golden Distribuciones MX S de RL de CV</v>
          </cell>
        </row>
        <row r="250">
          <cell r="E250">
            <v>50007421</v>
          </cell>
          <cell r="F250">
            <v>44118</v>
          </cell>
          <cell r="G250" t="str">
            <v>C00053</v>
          </cell>
          <cell r="H250" t="str">
            <v>Jorge Alberto Sautto Olivares</v>
          </cell>
        </row>
        <row r="251">
          <cell r="E251">
            <v>50007422</v>
          </cell>
          <cell r="F251">
            <v>44118</v>
          </cell>
          <cell r="G251" t="str">
            <v>C00171</v>
          </cell>
          <cell r="H251" t="str">
            <v>JULIO CESAR ESPARZA NEUMANN</v>
          </cell>
        </row>
        <row r="252">
          <cell r="E252">
            <v>50007423</v>
          </cell>
          <cell r="F252">
            <v>44118</v>
          </cell>
          <cell r="G252" t="str">
            <v>C00059</v>
          </cell>
          <cell r="H252" t="str">
            <v>La Europea México, S.A. P.I. de C.V.</v>
          </cell>
        </row>
        <row r="253">
          <cell r="E253">
            <v>50007424</v>
          </cell>
          <cell r="F253">
            <v>44118</v>
          </cell>
          <cell r="G253" t="str">
            <v>C00059</v>
          </cell>
          <cell r="H253" t="str">
            <v>La Europea México, S.A. P.I. de C.V.</v>
          </cell>
        </row>
        <row r="254">
          <cell r="E254">
            <v>50007425</v>
          </cell>
          <cell r="F254">
            <v>44118</v>
          </cell>
          <cell r="G254" t="str">
            <v>C00059</v>
          </cell>
          <cell r="H254" t="str">
            <v>La Europea México, S.A. P.I. de C.V.</v>
          </cell>
        </row>
        <row r="255">
          <cell r="E255">
            <v>50007426</v>
          </cell>
          <cell r="F255">
            <v>44118</v>
          </cell>
          <cell r="G255" t="str">
            <v>C00059</v>
          </cell>
          <cell r="H255" t="str">
            <v>La Europea México, S.A. P.I. de C.V.</v>
          </cell>
        </row>
        <row r="256">
          <cell r="E256">
            <v>50007427</v>
          </cell>
          <cell r="F256">
            <v>44118</v>
          </cell>
          <cell r="G256" t="str">
            <v>C00074</v>
          </cell>
          <cell r="H256" t="str">
            <v>Nueva Wal Mart de Mexico S de RL de CV  WAL MART Y SUPERAMA</v>
          </cell>
        </row>
        <row r="257">
          <cell r="E257">
            <v>50007428</v>
          </cell>
          <cell r="F257">
            <v>44118</v>
          </cell>
          <cell r="G257" t="str">
            <v>C00111</v>
          </cell>
          <cell r="H257" t="str">
            <v>Vinos América, S.A. de C.V.</v>
          </cell>
        </row>
        <row r="258">
          <cell r="E258">
            <v>50007429</v>
          </cell>
          <cell r="F258">
            <v>44118</v>
          </cell>
          <cell r="G258" t="str">
            <v>C00115</v>
          </cell>
          <cell r="H258" t="str">
            <v>Vinoteca  Mexico, S.A. de C.V. (Mty)</v>
          </cell>
        </row>
        <row r="259">
          <cell r="E259">
            <v>50007430</v>
          </cell>
          <cell r="F259">
            <v>44118</v>
          </cell>
          <cell r="G259" t="str">
            <v>C00001</v>
          </cell>
          <cell r="H259" t="str">
            <v>Abarrotera del Duero, S.A.  de C.V.</v>
          </cell>
        </row>
        <row r="260">
          <cell r="E260">
            <v>50007431</v>
          </cell>
          <cell r="F260">
            <v>44118</v>
          </cell>
          <cell r="G260" t="str">
            <v>C00012</v>
          </cell>
          <cell r="H260" t="str">
            <v>Cabo Wines SA de CV</v>
          </cell>
        </row>
        <row r="261">
          <cell r="E261">
            <v>50007432</v>
          </cell>
          <cell r="F261">
            <v>44118</v>
          </cell>
          <cell r="G261" t="str">
            <v>C00012</v>
          </cell>
          <cell r="H261" t="str">
            <v>Cabo Wines SA de CV</v>
          </cell>
        </row>
        <row r="262">
          <cell r="E262">
            <v>50007433</v>
          </cell>
          <cell r="F262">
            <v>44118</v>
          </cell>
          <cell r="G262" t="str">
            <v>C00053</v>
          </cell>
          <cell r="H262" t="str">
            <v>Jorge Alberto Sautto Olivares</v>
          </cell>
        </row>
        <row r="263">
          <cell r="E263">
            <v>50007434</v>
          </cell>
          <cell r="F263">
            <v>44118</v>
          </cell>
          <cell r="G263" t="str">
            <v>C00165</v>
          </cell>
          <cell r="H263" t="str">
            <v>Publico en General ( Private Sales )</v>
          </cell>
        </row>
        <row r="264">
          <cell r="E264">
            <v>50007435</v>
          </cell>
          <cell r="F264">
            <v>44118</v>
          </cell>
          <cell r="G264" t="str">
            <v>C00059</v>
          </cell>
          <cell r="H264" t="str">
            <v>La Europea México, S.A. P.I. de C.V.</v>
          </cell>
        </row>
        <row r="265">
          <cell r="E265">
            <v>50007436</v>
          </cell>
          <cell r="F265">
            <v>44118</v>
          </cell>
          <cell r="G265" t="str">
            <v>R00610</v>
          </cell>
          <cell r="H265" t="str">
            <v>LA NONNA EVENTOS SA DE CV</v>
          </cell>
        </row>
        <row r="266">
          <cell r="E266">
            <v>50007437</v>
          </cell>
          <cell r="F266">
            <v>44118</v>
          </cell>
          <cell r="G266" t="str">
            <v>R00654</v>
          </cell>
          <cell r="H266" t="str">
            <v>MARIA DE LOS ANGELES SILVA DE LA BARRERA</v>
          </cell>
        </row>
        <row r="267">
          <cell r="E267">
            <v>50007438</v>
          </cell>
          <cell r="F267">
            <v>44118</v>
          </cell>
          <cell r="G267" t="str">
            <v>R01434</v>
          </cell>
          <cell r="H267" t="str">
            <v>Pasión Sonorense S de RL de CV</v>
          </cell>
        </row>
        <row r="268">
          <cell r="E268">
            <v>50007439</v>
          </cell>
          <cell r="F268">
            <v>44118</v>
          </cell>
          <cell r="G268" t="str">
            <v>C00104</v>
          </cell>
          <cell r="H268" t="str">
            <v>Tiendas Soriana, S.A. de C.V.</v>
          </cell>
        </row>
        <row r="269">
          <cell r="E269">
            <v>50007440</v>
          </cell>
          <cell r="F269">
            <v>44118</v>
          </cell>
          <cell r="G269" t="str">
            <v>C00036</v>
          </cell>
          <cell r="H269" t="str">
            <v>Distribuidora Liverpool, S.A. de C.V.</v>
          </cell>
        </row>
        <row r="270">
          <cell r="E270">
            <v>50007441</v>
          </cell>
          <cell r="F270">
            <v>44118</v>
          </cell>
          <cell r="G270" t="str">
            <v>C00036</v>
          </cell>
          <cell r="H270" t="str">
            <v>Distribuidora Liverpool, S.A. de C.V.</v>
          </cell>
        </row>
        <row r="271">
          <cell r="E271">
            <v>50007442</v>
          </cell>
          <cell r="F271">
            <v>44118</v>
          </cell>
          <cell r="G271" t="str">
            <v>C00036</v>
          </cell>
          <cell r="H271" t="str">
            <v>Distribuidora Liverpool, S.A. de C.V.</v>
          </cell>
        </row>
        <row r="272">
          <cell r="E272">
            <v>50007443</v>
          </cell>
          <cell r="F272">
            <v>44118</v>
          </cell>
          <cell r="G272" t="str">
            <v>C00036</v>
          </cell>
          <cell r="H272" t="str">
            <v>Distribuidora Liverpool, S.A. de C.V.</v>
          </cell>
        </row>
        <row r="273">
          <cell r="E273">
            <v>50007444</v>
          </cell>
          <cell r="F273">
            <v>44118</v>
          </cell>
          <cell r="G273" t="str">
            <v>C00036</v>
          </cell>
          <cell r="H273" t="str">
            <v>Distribuidora Liverpool, S.A. de C.V.</v>
          </cell>
        </row>
        <row r="274">
          <cell r="E274">
            <v>50007445</v>
          </cell>
          <cell r="F274">
            <v>44118</v>
          </cell>
          <cell r="G274" t="str">
            <v>C00036</v>
          </cell>
          <cell r="H274" t="str">
            <v>Distribuidora Liverpool, S.A. de C.V.</v>
          </cell>
        </row>
        <row r="275">
          <cell r="E275">
            <v>50007446</v>
          </cell>
          <cell r="F275">
            <v>44119</v>
          </cell>
          <cell r="G275" t="str">
            <v>C00037</v>
          </cell>
          <cell r="H275" t="str">
            <v>Divisal SA de CV</v>
          </cell>
        </row>
        <row r="276">
          <cell r="E276">
            <v>50007447</v>
          </cell>
          <cell r="F276">
            <v>44119</v>
          </cell>
          <cell r="G276" t="str">
            <v>C00101</v>
          </cell>
          <cell r="H276" t="str">
            <v>Tiendas Chedraui, S.A. de C.V.</v>
          </cell>
        </row>
        <row r="277">
          <cell r="E277">
            <v>50007448</v>
          </cell>
          <cell r="F277">
            <v>44119</v>
          </cell>
          <cell r="G277" t="str">
            <v>R00676</v>
          </cell>
          <cell r="H277" t="str">
            <v>MOET-HENNESSY DE MEXICO SA DE CV</v>
          </cell>
        </row>
        <row r="278">
          <cell r="E278">
            <v>50007449</v>
          </cell>
          <cell r="F278">
            <v>44119</v>
          </cell>
          <cell r="G278" t="str">
            <v>R00676</v>
          </cell>
          <cell r="H278" t="str">
            <v>MOET-HENNESSY DE MEXICO SA DE CV</v>
          </cell>
        </row>
        <row r="279">
          <cell r="E279">
            <v>50007450</v>
          </cell>
          <cell r="F279">
            <v>44119</v>
          </cell>
          <cell r="G279" t="str">
            <v>R00676</v>
          </cell>
          <cell r="H279" t="str">
            <v>MOET-HENNESSY DE MEXICO SA DE CV</v>
          </cell>
        </row>
        <row r="280">
          <cell r="E280">
            <v>50007451</v>
          </cell>
          <cell r="F280">
            <v>44119</v>
          </cell>
          <cell r="G280" t="str">
            <v>R00676</v>
          </cell>
          <cell r="H280" t="str">
            <v>MOET-HENNESSY DE MEXICO SA DE CV</v>
          </cell>
        </row>
        <row r="281">
          <cell r="E281">
            <v>50007452</v>
          </cell>
          <cell r="F281">
            <v>44119</v>
          </cell>
          <cell r="G281" t="str">
            <v>R01492</v>
          </cell>
          <cell r="H281" t="str">
            <v>Administradora R-509</v>
          </cell>
        </row>
        <row r="282">
          <cell r="E282">
            <v>50007453</v>
          </cell>
          <cell r="F282">
            <v>44119</v>
          </cell>
          <cell r="G282" t="str">
            <v>R01394</v>
          </cell>
          <cell r="H282" t="str">
            <v>CONSTRUCCION DE PROYECTOS TURISTICOS HERMES</v>
          </cell>
        </row>
        <row r="283">
          <cell r="E283">
            <v>50007454</v>
          </cell>
          <cell r="F283">
            <v>44119</v>
          </cell>
          <cell r="G283" t="str">
            <v>C00031</v>
          </cell>
          <cell r="H283" t="str">
            <v>Desarrollo Comercial Abarrotero SA de CV</v>
          </cell>
        </row>
        <row r="284">
          <cell r="E284">
            <v>50007455</v>
          </cell>
          <cell r="F284">
            <v>44119</v>
          </cell>
          <cell r="G284" t="str">
            <v>R00395</v>
          </cell>
          <cell r="H284" t="str">
            <v>GOMCARLU SA DE CV</v>
          </cell>
        </row>
        <row r="285">
          <cell r="E285">
            <v>50007456</v>
          </cell>
          <cell r="F285">
            <v>44119</v>
          </cell>
          <cell r="G285" t="str">
            <v>R00395</v>
          </cell>
          <cell r="H285" t="str">
            <v>GOMCARLU SA DE CV</v>
          </cell>
        </row>
        <row r="286">
          <cell r="E286">
            <v>50007457</v>
          </cell>
          <cell r="F286">
            <v>44119</v>
          </cell>
          <cell r="G286" t="str">
            <v>R00400</v>
          </cell>
          <cell r="H286" t="str">
            <v>GOMCARLU SA DE CV</v>
          </cell>
        </row>
        <row r="287">
          <cell r="E287">
            <v>50007458</v>
          </cell>
          <cell r="F287">
            <v>44119</v>
          </cell>
          <cell r="G287" t="str">
            <v>R00401</v>
          </cell>
          <cell r="H287" t="str">
            <v>GOMCARLU SA DE CV</v>
          </cell>
        </row>
        <row r="288">
          <cell r="E288">
            <v>50007459</v>
          </cell>
          <cell r="F288">
            <v>44119</v>
          </cell>
          <cell r="G288" t="str">
            <v>R00403</v>
          </cell>
          <cell r="H288" t="str">
            <v>GOMCARLU SA DE CV</v>
          </cell>
        </row>
        <row r="289">
          <cell r="E289">
            <v>50007460</v>
          </cell>
          <cell r="F289">
            <v>44119</v>
          </cell>
          <cell r="G289" t="str">
            <v>R00397</v>
          </cell>
          <cell r="H289" t="str">
            <v>GOMCARLU SA DE CV</v>
          </cell>
        </row>
        <row r="290">
          <cell r="E290">
            <v>50007461</v>
          </cell>
          <cell r="F290">
            <v>44119</v>
          </cell>
          <cell r="G290" t="str">
            <v>R00520</v>
          </cell>
          <cell r="H290" t="str">
            <v>INDUSTRIAS BLE SA DE CV</v>
          </cell>
        </row>
        <row r="291">
          <cell r="E291">
            <v>50007462</v>
          </cell>
          <cell r="F291">
            <v>44119</v>
          </cell>
          <cell r="G291" t="str">
            <v>C00059</v>
          </cell>
          <cell r="H291" t="str">
            <v>La Europea México, S.A. P.I. de C.V.</v>
          </cell>
        </row>
        <row r="292">
          <cell r="E292">
            <v>50007463</v>
          </cell>
          <cell r="F292">
            <v>44119</v>
          </cell>
          <cell r="G292" t="str">
            <v>R00699</v>
          </cell>
          <cell r="H292" t="str">
            <v>OPERADOR RESTAURANTERO SUVA, SA DE CV</v>
          </cell>
        </row>
        <row r="293">
          <cell r="E293">
            <v>50007464</v>
          </cell>
          <cell r="F293">
            <v>44119</v>
          </cell>
          <cell r="G293" t="str">
            <v>R00713</v>
          </cell>
          <cell r="H293" t="str">
            <v>OPERADORA BAJO DE LA TINTORERA SA DE CV</v>
          </cell>
        </row>
        <row r="294">
          <cell r="E294">
            <v>50007465</v>
          </cell>
          <cell r="F294">
            <v>44119</v>
          </cell>
          <cell r="G294" t="str">
            <v>R00722</v>
          </cell>
          <cell r="H294" t="str">
            <v>OPERADORA DE ALDEAS VACACIONALES S.A. DE C.V.</v>
          </cell>
        </row>
        <row r="295">
          <cell r="E295">
            <v>50007466</v>
          </cell>
          <cell r="F295">
            <v>44119</v>
          </cell>
          <cell r="G295" t="str">
            <v>C00165</v>
          </cell>
          <cell r="H295" t="str">
            <v>Publico en General ( Private Sales )</v>
          </cell>
        </row>
        <row r="296">
          <cell r="E296">
            <v>50007467</v>
          </cell>
          <cell r="F296">
            <v>44119</v>
          </cell>
          <cell r="G296" t="str">
            <v>C00104</v>
          </cell>
          <cell r="H296" t="str">
            <v>Tiendas Soriana, S.A. de C.V.</v>
          </cell>
        </row>
        <row r="297">
          <cell r="E297">
            <v>50007468</v>
          </cell>
          <cell r="F297">
            <v>44119</v>
          </cell>
          <cell r="G297" t="str">
            <v>C00104</v>
          </cell>
          <cell r="H297" t="str">
            <v>Tiendas Soriana, S.A. de C.V.</v>
          </cell>
        </row>
        <row r="298">
          <cell r="E298">
            <v>50007469</v>
          </cell>
          <cell r="F298">
            <v>44119</v>
          </cell>
          <cell r="G298" t="str">
            <v>C00104</v>
          </cell>
          <cell r="H298" t="str">
            <v>Tiendas Soriana, S.A. de C.V.</v>
          </cell>
        </row>
        <row r="299">
          <cell r="E299">
            <v>50007470</v>
          </cell>
          <cell r="F299">
            <v>44119</v>
          </cell>
          <cell r="G299" t="str">
            <v>C00104</v>
          </cell>
          <cell r="H299" t="str">
            <v>Tiendas Soriana, S.A. de C.V.</v>
          </cell>
        </row>
        <row r="300">
          <cell r="E300">
            <v>50007471</v>
          </cell>
          <cell r="F300">
            <v>44119</v>
          </cell>
          <cell r="G300" t="str">
            <v>C00108</v>
          </cell>
          <cell r="H300" t="str">
            <v>Videmont , S.A. de C.V.</v>
          </cell>
        </row>
        <row r="301">
          <cell r="E301">
            <v>50007472</v>
          </cell>
          <cell r="F301">
            <v>44119</v>
          </cell>
          <cell r="G301" t="str">
            <v>C00001</v>
          </cell>
          <cell r="H301" t="str">
            <v>Abarrotera del Duero, S.A.  de C.V.</v>
          </cell>
        </row>
        <row r="302">
          <cell r="E302">
            <v>50007473</v>
          </cell>
          <cell r="F302">
            <v>44119</v>
          </cell>
          <cell r="G302" t="str">
            <v>C00012</v>
          </cell>
          <cell r="H302" t="str">
            <v>Cabo Wines SA de CV</v>
          </cell>
        </row>
        <row r="303">
          <cell r="E303">
            <v>50007474</v>
          </cell>
          <cell r="F303">
            <v>44119</v>
          </cell>
          <cell r="G303" t="str">
            <v>C00039</v>
          </cell>
          <cell r="H303" t="str">
            <v>El Comondú, S.A. de C.V.</v>
          </cell>
        </row>
        <row r="304">
          <cell r="E304">
            <v>50007475</v>
          </cell>
          <cell r="F304">
            <v>44119</v>
          </cell>
          <cell r="G304" t="str">
            <v>R01276</v>
          </cell>
          <cell r="H304" t="str">
            <v>FDC GUADALAJARA S DE RL</v>
          </cell>
        </row>
        <row r="305">
          <cell r="E305">
            <v>50007476</v>
          </cell>
          <cell r="F305">
            <v>44119</v>
          </cell>
          <cell r="G305" t="str">
            <v>C00001</v>
          </cell>
          <cell r="H305" t="str">
            <v>Abarrotera del Duero, S.A.  de C.V.</v>
          </cell>
        </row>
        <row r="306">
          <cell r="E306">
            <v>50007477</v>
          </cell>
          <cell r="F306">
            <v>44119</v>
          </cell>
          <cell r="G306" t="str">
            <v>C00001</v>
          </cell>
          <cell r="H306" t="str">
            <v>Abarrotera del Duero, S.A.  de C.V.</v>
          </cell>
        </row>
        <row r="307">
          <cell r="E307">
            <v>50007478</v>
          </cell>
          <cell r="F307">
            <v>44119</v>
          </cell>
          <cell r="G307" t="str">
            <v>C00001</v>
          </cell>
          <cell r="H307" t="str">
            <v>Abarrotera del Duero, S.A.  de C.V.</v>
          </cell>
        </row>
        <row r="308">
          <cell r="E308">
            <v>50007479</v>
          </cell>
          <cell r="F308">
            <v>44119</v>
          </cell>
          <cell r="G308" t="str">
            <v>C00001</v>
          </cell>
          <cell r="H308" t="str">
            <v>Abarrotera del Duero, S.A.  de C.V.</v>
          </cell>
        </row>
        <row r="309">
          <cell r="E309">
            <v>50007480</v>
          </cell>
          <cell r="F309">
            <v>44119</v>
          </cell>
          <cell r="G309" t="str">
            <v>C00001</v>
          </cell>
          <cell r="H309" t="str">
            <v>Abarrotera del Duero, S.A.  de C.V.</v>
          </cell>
        </row>
        <row r="310">
          <cell r="E310">
            <v>50007481</v>
          </cell>
          <cell r="F310">
            <v>44119</v>
          </cell>
          <cell r="G310" t="str">
            <v>IC20</v>
          </cell>
          <cell r="H310" t="str">
            <v>ATTILA DISTRIBUTION GROUP SA DE CV</v>
          </cell>
        </row>
        <row r="311">
          <cell r="E311">
            <v>50007482</v>
          </cell>
          <cell r="F311">
            <v>44119</v>
          </cell>
          <cell r="G311" t="str">
            <v>C00031</v>
          </cell>
          <cell r="H311" t="str">
            <v>Desarrollo Comercial Abarrotero SA de CV</v>
          </cell>
        </row>
        <row r="312">
          <cell r="E312">
            <v>50007483</v>
          </cell>
          <cell r="F312">
            <v>44119</v>
          </cell>
          <cell r="G312" t="str">
            <v>R00011</v>
          </cell>
          <cell r="H312" t="str">
            <v>ADMINISTRADORA DE HOTELES GRT SA DE CV</v>
          </cell>
        </row>
        <row r="313">
          <cell r="E313">
            <v>50007484</v>
          </cell>
          <cell r="F313">
            <v>44119</v>
          </cell>
          <cell r="G313" t="str">
            <v>R00058</v>
          </cell>
          <cell r="H313" t="str">
            <v>ANDO CREANDO SA DE CV</v>
          </cell>
        </row>
        <row r="314">
          <cell r="E314">
            <v>50007485</v>
          </cell>
          <cell r="F314">
            <v>44119</v>
          </cell>
          <cell r="G314" t="str">
            <v>R00111</v>
          </cell>
          <cell r="H314" t="str">
            <v>BOUTIQUE VIADUCTO S DE RL DE CV</v>
          </cell>
        </row>
        <row r="315">
          <cell r="E315">
            <v>50007486</v>
          </cell>
          <cell r="F315">
            <v>44119</v>
          </cell>
          <cell r="G315" t="str">
            <v>R00163</v>
          </cell>
          <cell r="H315" t="str">
            <v>CHEZ ARTURO S. DE R.L. DE C.V.</v>
          </cell>
        </row>
        <row r="316">
          <cell r="E316">
            <v>50007487</v>
          </cell>
          <cell r="F316">
            <v>44119</v>
          </cell>
          <cell r="G316" t="str">
            <v>R00174</v>
          </cell>
          <cell r="H316" t="str">
            <v>COMERCIAL APAZTEPEC SA DE CV</v>
          </cell>
        </row>
        <row r="317">
          <cell r="E317">
            <v>50007488</v>
          </cell>
          <cell r="F317">
            <v>44119</v>
          </cell>
          <cell r="G317" t="str">
            <v>R00282</v>
          </cell>
          <cell r="H317" t="str">
            <v>EL MESERO Y LA CONDESA SA DE CV</v>
          </cell>
        </row>
        <row r="318">
          <cell r="E318">
            <v>50007489</v>
          </cell>
          <cell r="F318">
            <v>44119</v>
          </cell>
          <cell r="G318" t="str">
            <v>R00318</v>
          </cell>
          <cell r="H318" t="str">
            <v>FDC MEXICO CITY S DE RL DE CV</v>
          </cell>
        </row>
        <row r="319">
          <cell r="E319">
            <v>50007490</v>
          </cell>
          <cell r="F319">
            <v>44119</v>
          </cell>
          <cell r="G319" t="str">
            <v>R00363</v>
          </cell>
          <cell r="H319" t="str">
            <v>GASTRONOMICA TOLDENSE SA DE CV</v>
          </cell>
        </row>
        <row r="320">
          <cell r="E320">
            <v>50007491</v>
          </cell>
          <cell r="F320">
            <v>44119</v>
          </cell>
          <cell r="G320" t="str">
            <v>R00696</v>
          </cell>
          <cell r="H320" t="str">
            <v>OPERACION CULINARIA IXTLAN SA DE CV</v>
          </cell>
        </row>
        <row r="321">
          <cell r="E321">
            <v>50007492</v>
          </cell>
          <cell r="F321">
            <v>44119</v>
          </cell>
          <cell r="G321" t="str">
            <v>R01362</v>
          </cell>
          <cell r="H321" t="str">
            <v>OPERADORA DE RESTAURANTES AB&amp;CO</v>
          </cell>
        </row>
        <row r="322">
          <cell r="E322">
            <v>50007493</v>
          </cell>
          <cell r="F322">
            <v>44119</v>
          </cell>
          <cell r="G322" t="str">
            <v>R01365</v>
          </cell>
          <cell r="H322" t="str">
            <v>OPERADORA DOMANI</v>
          </cell>
        </row>
        <row r="323">
          <cell r="E323">
            <v>50007494</v>
          </cell>
          <cell r="F323">
            <v>44119</v>
          </cell>
          <cell r="G323" t="str">
            <v>R00851</v>
          </cell>
          <cell r="H323" t="str">
            <v>PACIFICO FUENTES DE SATELITE SA DE CV</v>
          </cell>
        </row>
        <row r="324">
          <cell r="E324">
            <v>50007495</v>
          </cell>
          <cell r="F324">
            <v>44119</v>
          </cell>
          <cell r="G324" t="str">
            <v>C00015</v>
          </cell>
          <cell r="H324" t="str">
            <v>Celca Vinos Y Licores SA de CV</v>
          </cell>
        </row>
        <row r="325">
          <cell r="E325">
            <v>50007496</v>
          </cell>
          <cell r="F325">
            <v>44119</v>
          </cell>
          <cell r="G325" t="str">
            <v>C00001</v>
          </cell>
          <cell r="H325" t="str">
            <v>Abarrotera del Duero, S.A.  de C.V.</v>
          </cell>
        </row>
        <row r="326">
          <cell r="E326">
            <v>50007497</v>
          </cell>
          <cell r="F326">
            <v>44119</v>
          </cell>
          <cell r="G326" t="str">
            <v>R00676</v>
          </cell>
          <cell r="H326" t="str">
            <v>MOET-HENNESSY DE MEXICO SA DE CV</v>
          </cell>
        </row>
        <row r="327">
          <cell r="E327">
            <v>50007498</v>
          </cell>
          <cell r="F327">
            <v>44119</v>
          </cell>
          <cell r="G327" t="str">
            <v>R00676</v>
          </cell>
          <cell r="H327" t="str">
            <v>MOET-HENNESSY DE MEXICO SA DE CV</v>
          </cell>
        </row>
        <row r="328">
          <cell r="E328">
            <v>50007499</v>
          </cell>
          <cell r="F328">
            <v>44119</v>
          </cell>
          <cell r="G328" t="str">
            <v>C00001</v>
          </cell>
          <cell r="H328" t="str">
            <v>Abarrotera del Duero, S.A.  de C.V.</v>
          </cell>
        </row>
        <row r="329">
          <cell r="E329">
            <v>50007500</v>
          </cell>
          <cell r="F329">
            <v>44119</v>
          </cell>
          <cell r="G329" t="str">
            <v>R00396</v>
          </cell>
          <cell r="H329" t="str">
            <v>GOMCARLU SA DE CV</v>
          </cell>
        </row>
        <row r="330">
          <cell r="E330">
            <v>50007501</v>
          </cell>
          <cell r="F330">
            <v>44119</v>
          </cell>
          <cell r="G330" t="str">
            <v>R00676</v>
          </cell>
          <cell r="H330" t="str">
            <v>MOET-HENNESSY DE MEXICO SA DE CV</v>
          </cell>
        </row>
        <row r="331">
          <cell r="E331">
            <v>50007502</v>
          </cell>
          <cell r="F331">
            <v>44119</v>
          </cell>
          <cell r="G331" t="str">
            <v>R00121</v>
          </cell>
          <cell r="H331" t="str">
            <v>CAFE Y RESTAURANTE O  SA DE CV</v>
          </cell>
        </row>
        <row r="332">
          <cell r="E332">
            <v>50007503</v>
          </cell>
          <cell r="F332">
            <v>44119</v>
          </cell>
          <cell r="G332" t="str">
            <v>R00125</v>
          </cell>
          <cell r="H332" t="str">
            <v>CAFE Y RESTAURANTE O S.A. DE C.V.</v>
          </cell>
        </row>
        <row r="333">
          <cell r="E333">
            <v>50007504</v>
          </cell>
          <cell r="F333">
            <v>44119</v>
          </cell>
          <cell r="G333" t="str">
            <v>R00257</v>
          </cell>
          <cell r="H333" t="str">
            <v>DOCENAS MIXTAS SA DE CV</v>
          </cell>
        </row>
        <row r="334">
          <cell r="E334">
            <v>50007505</v>
          </cell>
          <cell r="F334">
            <v>44119</v>
          </cell>
          <cell r="G334" t="str">
            <v>R00397</v>
          </cell>
          <cell r="H334" t="str">
            <v>GOMCARLU SA DE CV</v>
          </cell>
        </row>
        <row r="335">
          <cell r="E335">
            <v>50007506</v>
          </cell>
          <cell r="F335">
            <v>44119</v>
          </cell>
          <cell r="G335" t="str">
            <v>R00398</v>
          </cell>
          <cell r="H335" t="str">
            <v>GOMCARLU SA DE CV</v>
          </cell>
        </row>
        <row r="336">
          <cell r="E336">
            <v>50007507</v>
          </cell>
          <cell r="F336">
            <v>44119</v>
          </cell>
          <cell r="G336" t="str">
            <v>R00314</v>
          </cell>
          <cell r="H336" t="str">
            <v>EXPERIENCIA SONORENSE SA DE CV</v>
          </cell>
        </row>
        <row r="337">
          <cell r="E337">
            <v>50007508</v>
          </cell>
          <cell r="F337">
            <v>44119</v>
          </cell>
          <cell r="G337" t="str">
            <v>R01462</v>
          </cell>
          <cell r="H337" t="str">
            <v>IBAHUS MUNDO SA DE CV</v>
          </cell>
        </row>
        <row r="338">
          <cell r="E338">
            <v>50007509</v>
          </cell>
          <cell r="F338">
            <v>44119</v>
          </cell>
          <cell r="G338" t="str">
            <v>R00564</v>
          </cell>
          <cell r="H338" t="str">
            <v>JORGE ALBERTO DOSAMANTE MARTINEZ</v>
          </cell>
        </row>
        <row r="339">
          <cell r="E339">
            <v>50007510</v>
          </cell>
          <cell r="F339">
            <v>44119</v>
          </cell>
          <cell r="G339" t="str">
            <v>R01427</v>
          </cell>
          <cell r="H339" t="str">
            <v>LAS LILIAS DE SONORA S DE RL DE CV</v>
          </cell>
        </row>
        <row r="340">
          <cell r="E340">
            <v>50007511</v>
          </cell>
          <cell r="F340">
            <v>44119</v>
          </cell>
          <cell r="G340" t="str">
            <v>R00046</v>
          </cell>
          <cell r="H340" t="str">
            <v>ALIMENTOS Y BEBIDAS MEXICO SANTA FE S.A. DE C.V.</v>
          </cell>
        </row>
        <row r="341">
          <cell r="E341">
            <v>50007512</v>
          </cell>
          <cell r="F341">
            <v>44119</v>
          </cell>
          <cell r="G341" t="str">
            <v>R00101</v>
          </cell>
          <cell r="H341" t="str">
            <v>BLEND WR SA DE CV</v>
          </cell>
        </row>
        <row r="342">
          <cell r="E342">
            <v>50007513</v>
          </cell>
          <cell r="F342">
            <v>44119</v>
          </cell>
          <cell r="G342" t="str">
            <v>R00126</v>
          </cell>
          <cell r="H342" t="str">
            <v>CAFE Y RESTAURANTE O SA DE CV</v>
          </cell>
        </row>
        <row r="343">
          <cell r="E343">
            <v>50007514</v>
          </cell>
          <cell r="F343">
            <v>44119</v>
          </cell>
          <cell r="G343" t="str">
            <v>R00371</v>
          </cell>
          <cell r="H343" t="str">
            <v>GH DINING HOSPITALITY SA DE CV</v>
          </cell>
        </row>
        <row r="344">
          <cell r="E344">
            <v>50007515</v>
          </cell>
          <cell r="F344">
            <v>44119</v>
          </cell>
          <cell r="G344" t="str">
            <v>R00395</v>
          </cell>
          <cell r="H344" t="str">
            <v>GOMCARLU SA DE CV</v>
          </cell>
        </row>
        <row r="345">
          <cell r="E345">
            <v>50007516</v>
          </cell>
          <cell r="F345">
            <v>44119</v>
          </cell>
          <cell r="G345" t="str">
            <v>R01377</v>
          </cell>
          <cell r="H345" t="str">
            <v>Torre Polanco S de RL de CV</v>
          </cell>
        </row>
        <row r="346">
          <cell r="E346">
            <v>50007517</v>
          </cell>
          <cell r="F346">
            <v>44119</v>
          </cell>
          <cell r="G346" t="str">
            <v>C00113</v>
          </cell>
          <cell r="H346" t="str">
            <v>Vinos y Licores Valverde SA de CV</v>
          </cell>
        </row>
        <row r="347">
          <cell r="E347">
            <v>50007518</v>
          </cell>
          <cell r="F347">
            <v>44119</v>
          </cell>
          <cell r="G347" t="str">
            <v>C00113</v>
          </cell>
          <cell r="H347" t="str">
            <v>Vinos y Licores Valverde SA de CV</v>
          </cell>
        </row>
        <row r="348">
          <cell r="E348">
            <v>50007519</v>
          </cell>
          <cell r="F348">
            <v>44120</v>
          </cell>
          <cell r="G348" t="str">
            <v>C00108</v>
          </cell>
          <cell r="H348" t="str">
            <v>Videmont , S.A. de C.V.</v>
          </cell>
        </row>
        <row r="349">
          <cell r="E349">
            <v>50007520</v>
          </cell>
          <cell r="F349">
            <v>44120</v>
          </cell>
          <cell r="G349" t="str">
            <v>R00013</v>
          </cell>
          <cell r="H349" t="str">
            <v>ADMINISTRADORA DE HOTELES GRT SA DE CV</v>
          </cell>
        </row>
        <row r="350">
          <cell r="E350">
            <v>50007521</v>
          </cell>
          <cell r="F350">
            <v>44120</v>
          </cell>
          <cell r="G350" t="str">
            <v>R01516</v>
          </cell>
          <cell r="H350" t="str">
            <v>BAR 1924 SDRL DE CV</v>
          </cell>
        </row>
        <row r="351">
          <cell r="E351">
            <v>50007522</v>
          </cell>
          <cell r="F351">
            <v>44120</v>
          </cell>
          <cell r="G351" t="str">
            <v>R00194</v>
          </cell>
          <cell r="H351" t="str">
            <v>COMERCIALIZADORA LOMA LINDA S.A. DE C.V.</v>
          </cell>
        </row>
        <row r="352">
          <cell r="E352">
            <v>50007523</v>
          </cell>
          <cell r="F352">
            <v>44120</v>
          </cell>
          <cell r="G352" t="str">
            <v>R01221</v>
          </cell>
          <cell r="H352" t="str">
            <v>CONTELETIONS BAR SA DE CV</v>
          </cell>
        </row>
        <row r="353">
          <cell r="E353">
            <v>50007524</v>
          </cell>
          <cell r="F353">
            <v>44117</v>
          </cell>
          <cell r="G353" t="str">
            <v>C00019</v>
          </cell>
          <cell r="H353" t="str">
            <v>Comercial City Fresko S de RL de CV</v>
          </cell>
        </row>
        <row r="354">
          <cell r="E354">
            <v>50007525</v>
          </cell>
          <cell r="F354">
            <v>44120</v>
          </cell>
          <cell r="G354" t="str">
            <v>C00019</v>
          </cell>
          <cell r="H354" t="str">
            <v>Comercial City Fresko S de RL de CV</v>
          </cell>
        </row>
        <row r="355">
          <cell r="E355">
            <v>50007526</v>
          </cell>
          <cell r="F355">
            <v>44120</v>
          </cell>
          <cell r="G355" t="str">
            <v>R00119</v>
          </cell>
          <cell r="H355" t="str">
            <v>CABO LHR,SRL DE CV</v>
          </cell>
        </row>
        <row r="356">
          <cell r="E356">
            <v>50007527</v>
          </cell>
          <cell r="F356">
            <v>44120</v>
          </cell>
          <cell r="G356" t="str">
            <v>R01475</v>
          </cell>
          <cell r="H356" t="str">
            <v>COMPAÑIA OPERADORA SA DE CV</v>
          </cell>
        </row>
        <row r="357">
          <cell r="E357">
            <v>50007528</v>
          </cell>
          <cell r="F357">
            <v>44120</v>
          </cell>
          <cell r="G357" t="str">
            <v>R01180</v>
          </cell>
          <cell r="H357" t="str">
            <v>CORPORACION INMOBILIARIA KTRC</v>
          </cell>
        </row>
        <row r="358">
          <cell r="E358">
            <v>50007529</v>
          </cell>
          <cell r="F358">
            <v>44120</v>
          </cell>
          <cell r="G358" t="str">
            <v>C00105</v>
          </cell>
          <cell r="H358" t="str">
            <v>Tiendas Soriana, S.A. de C.V.    (City Club)</v>
          </cell>
        </row>
        <row r="359">
          <cell r="E359">
            <v>50007530</v>
          </cell>
          <cell r="F359">
            <v>44120</v>
          </cell>
          <cell r="G359" t="str">
            <v>R00241</v>
          </cell>
          <cell r="H359" t="str">
            <v>DESARROLLADORA LUMED SA DE CV</v>
          </cell>
        </row>
        <row r="360">
          <cell r="E360">
            <v>50007531</v>
          </cell>
          <cell r="F360">
            <v>44120</v>
          </cell>
          <cell r="G360" t="str">
            <v>R00268</v>
          </cell>
          <cell r="H360" t="str">
            <v>EDITH’S S DE R L DE C V</v>
          </cell>
        </row>
        <row r="361">
          <cell r="E361">
            <v>50007532</v>
          </cell>
          <cell r="F361">
            <v>44120</v>
          </cell>
          <cell r="G361" t="str">
            <v>R00270</v>
          </cell>
          <cell r="H361" t="str">
            <v>EL CASTILLO DE TLALPAN SA DE CV</v>
          </cell>
        </row>
        <row r="362">
          <cell r="E362">
            <v>50007533</v>
          </cell>
          <cell r="F362">
            <v>44120</v>
          </cell>
          <cell r="G362" t="str">
            <v>R00287</v>
          </cell>
          <cell r="H362" t="str">
            <v>EMPIRE VENTURES</v>
          </cell>
        </row>
        <row r="363">
          <cell r="E363">
            <v>50007534</v>
          </cell>
          <cell r="F363">
            <v>44120</v>
          </cell>
          <cell r="G363" t="str">
            <v>R00287</v>
          </cell>
          <cell r="H363" t="str">
            <v>EMPIRE VENTURES</v>
          </cell>
        </row>
        <row r="364">
          <cell r="E364">
            <v>50007535</v>
          </cell>
          <cell r="F364">
            <v>44120</v>
          </cell>
          <cell r="G364" t="str">
            <v>R01474</v>
          </cell>
          <cell r="H364" t="str">
            <v>Fideicomiso Operador Pedregal Número 3875</v>
          </cell>
        </row>
        <row r="365">
          <cell r="E365">
            <v>50007536</v>
          </cell>
          <cell r="F365">
            <v>44120</v>
          </cell>
          <cell r="G365" t="str">
            <v>R00335</v>
          </cell>
          <cell r="H365" t="str">
            <v>FUERZA MONUMENTOS S. DE R.L. DE C.V.</v>
          </cell>
        </row>
        <row r="366">
          <cell r="E366">
            <v>50007537</v>
          </cell>
          <cell r="F366">
            <v>44120</v>
          </cell>
          <cell r="G366" t="str">
            <v>R01183</v>
          </cell>
          <cell r="H366" t="str">
            <v>Fusión Sonorense SRL CV</v>
          </cell>
        </row>
        <row r="367">
          <cell r="E367">
            <v>50007538</v>
          </cell>
          <cell r="F367">
            <v>44120</v>
          </cell>
          <cell r="G367" t="str">
            <v>R00342</v>
          </cell>
          <cell r="H367" t="str">
            <v>GASTROLOUNGE HOLDINGS SA DE CV</v>
          </cell>
        </row>
        <row r="368">
          <cell r="E368">
            <v>50007539</v>
          </cell>
          <cell r="F368">
            <v>44120</v>
          </cell>
          <cell r="G368" t="str">
            <v>R00354</v>
          </cell>
          <cell r="H368" t="str">
            <v>GASTRONOMICA LOS BIGOTES S.A. DE.C.V.</v>
          </cell>
        </row>
        <row r="369">
          <cell r="E369">
            <v>50007540</v>
          </cell>
          <cell r="F369">
            <v>44120</v>
          </cell>
          <cell r="G369" t="str">
            <v>R01512</v>
          </cell>
          <cell r="H369" t="str">
            <v>GRUPO CORPORATIVO GODIE SA DE CV</v>
          </cell>
        </row>
        <row r="370">
          <cell r="E370">
            <v>50007541</v>
          </cell>
          <cell r="F370">
            <v>44120</v>
          </cell>
          <cell r="G370" t="str">
            <v>R00422</v>
          </cell>
          <cell r="H370" t="str">
            <v>GRUPO ENTRE RUAS SA DE CV</v>
          </cell>
        </row>
        <row r="371">
          <cell r="E371">
            <v>50007542</v>
          </cell>
          <cell r="F371">
            <v>44120</v>
          </cell>
          <cell r="G371" t="str">
            <v>R00460</v>
          </cell>
          <cell r="H371" t="str">
            <v>HACEMOS FUEGO SA DE CV</v>
          </cell>
        </row>
        <row r="372">
          <cell r="E372">
            <v>50007543</v>
          </cell>
          <cell r="F372">
            <v>44120</v>
          </cell>
          <cell r="G372" t="str">
            <v>R00473</v>
          </cell>
          <cell r="H372" t="str">
            <v>HOTEL HABITA S.A DE C.V</v>
          </cell>
        </row>
        <row r="373">
          <cell r="E373">
            <v>50007544</v>
          </cell>
          <cell r="F373">
            <v>44120</v>
          </cell>
          <cell r="G373" t="str">
            <v>R00499</v>
          </cell>
          <cell r="H373" t="str">
            <v>IMPULZA FRANQUICIAS SA DE CV</v>
          </cell>
        </row>
        <row r="374">
          <cell r="E374">
            <v>50007545</v>
          </cell>
          <cell r="F374">
            <v>44120</v>
          </cell>
          <cell r="G374" t="str">
            <v>R00530</v>
          </cell>
          <cell r="H374" t="str">
            <v>INMOBILIARIA HOTELERA EL PRESIDENTE CHAPULTEPEC S.A DE C.V</v>
          </cell>
        </row>
        <row r="375">
          <cell r="E375">
            <v>50007546</v>
          </cell>
          <cell r="F375">
            <v>44120</v>
          </cell>
          <cell r="G375" t="str">
            <v>R00592</v>
          </cell>
          <cell r="H375" t="str">
            <v>LA BARRA RESTAURANT SA DE CV</v>
          </cell>
        </row>
        <row r="376">
          <cell r="E376">
            <v>50007547</v>
          </cell>
          <cell r="F376">
            <v>44120</v>
          </cell>
          <cell r="G376" t="str">
            <v>C00019</v>
          </cell>
          <cell r="H376" t="str">
            <v>Comercial City Fresko S de RL de CV</v>
          </cell>
        </row>
        <row r="377">
          <cell r="E377">
            <v>50007548</v>
          </cell>
          <cell r="F377">
            <v>44120</v>
          </cell>
          <cell r="G377" t="str">
            <v>C00017</v>
          </cell>
          <cell r="H377" t="str">
            <v>Christian Dior S de RL de CV</v>
          </cell>
        </row>
        <row r="378">
          <cell r="E378">
            <v>50007549</v>
          </cell>
          <cell r="F378">
            <v>44120</v>
          </cell>
          <cell r="G378" t="str">
            <v>R00601</v>
          </cell>
          <cell r="H378" t="str">
            <v>LA DOCENA POLANCO, SA DE CV</v>
          </cell>
        </row>
        <row r="379">
          <cell r="E379">
            <v>50007550</v>
          </cell>
          <cell r="F379">
            <v>44120</v>
          </cell>
          <cell r="G379" t="str">
            <v>IC19</v>
          </cell>
          <cell r="H379" t="str">
            <v>Louis Vuitton Mexico S De Rl De Cv</v>
          </cell>
        </row>
        <row r="380">
          <cell r="E380">
            <v>50007551</v>
          </cell>
          <cell r="F380">
            <v>44120</v>
          </cell>
          <cell r="G380" t="str">
            <v>R00661</v>
          </cell>
          <cell r="H380" t="str">
            <v>MAS VOLUMEN SA DE CV</v>
          </cell>
        </row>
        <row r="381">
          <cell r="E381">
            <v>50007552</v>
          </cell>
          <cell r="F381">
            <v>44120</v>
          </cell>
          <cell r="G381" t="str">
            <v>R00676</v>
          </cell>
          <cell r="H381" t="str">
            <v>MOET-HENNESSY DE MEXICO SA DE CV</v>
          </cell>
        </row>
        <row r="382">
          <cell r="E382">
            <v>50007553</v>
          </cell>
          <cell r="F382">
            <v>44120</v>
          </cell>
          <cell r="G382" t="str">
            <v>R00676</v>
          </cell>
          <cell r="H382" t="str">
            <v>MOET-HENNESSY DE MEXICO SA DE CV</v>
          </cell>
        </row>
        <row r="383">
          <cell r="E383">
            <v>50007554</v>
          </cell>
          <cell r="F383">
            <v>44120</v>
          </cell>
          <cell r="G383" t="str">
            <v>R00773</v>
          </cell>
          <cell r="H383" t="str">
            <v>OPERADORA HACIENDA DEL MAR SA DE CV</v>
          </cell>
        </row>
        <row r="384">
          <cell r="E384">
            <v>50007555</v>
          </cell>
          <cell r="F384">
            <v>44120</v>
          </cell>
          <cell r="G384" t="str">
            <v>R00775</v>
          </cell>
          <cell r="H384" t="str">
            <v>OPERADORA HOTEL ESPERANZA S. DE R.L. DE C.V.</v>
          </cell>
        </row>
        <row r="385">
          <cell r="E385">
            <v>50007556</v>
          </cell>
          <cell r="F385">
            <v>44120</v>
          </cell>
          <cell r="G385" t="str">
            <v>R00787</v>
          </cell>
          <cell r="H385" t="str">
            <v>OPERADORA LOTE 40 CABO S.A. DE C.V.</v>
          </cell>
        </row>
        <row r="386">
          <cell r="E386">
            <v>50007557</v>
          </cell>
          <cell r="F386">
            <v>44120</v>
          </cell>
          <cell r="G386" t="str">
            <v>R00851</v>
          </cell>
          <cell r="H386" t="str">
            <v>PACIFICO FUENTES DE SATELITE SA DE CV</v>
          </cell>
        </row>
        <row r="387">
          <cell r="E387">
            <v>50007558</v>
          </cell>
          <cell r="F387">
            <v>44120</v>
          </cell>
          <cell r="G387" t="str">
            <v>R00859</v>
          </cell>
          <cell r="H387" t="str">
            <v>PARAÍSO LOS CABOS S. DE R.L. DE C.V.</v>
          </cell>
        </row>
        <row r="388">
          <cell r="E388">
            <v>50007559</v>
          </cell>
          <cell r="F388">
            <v>44120</v>
          </cell>
          <cell r="G388" t="str">
            <v>R00890</v>
          </cell>
          <cell r="H388" t="str">
            <v>PESCADORES FISHER'S SA DE CV</v>
          </cell>
        </row>
        <row r="389">
          <cell r="E389">
            <v>50007560</v>
          </cell>
          <cell r="F389">
            <v>44120</v>
          </cell>
          <cell r="G389" t="str">
            <v>R00974</v>
          </cell>
          <cell r="H389" t="str">
            <v>PROYECTO 1818 F/173</v>
          </cell>
        </row>
        <row r="390">
          <cell r="E390">
            <v>50007561</v>
          </cell>
          <cell r="F390">
            <v>44120</v>
          </cell>
          <cell r="G390" t="str">
            <v>R01514</v>
          </cell>
          <cell r="H390" t="str">
            <v>RESTAURANTE DE LOS MADEREROS</v>
          </cell>
        </row>
        <row r="391">
          <cell r="E391">
            <v>50007562</v>
          </cell>
          <cell r="F391">
            <v>44120</v>
          </cell>
          <cell r="G391" t="str">
            <v>R01032</v>
          </cell>
          <cell r="H391" t="str">
            <v>RIQUEZA SONORENSE SA DE CV</v>
          </cell>
        </row>
        <row r="392">
          <cell r="E392">
            <v>50007563</v>
          </cell>
          <cell r="F392">
            <v>44120</v>
          </cell>
          <cell r="G392" t="str">
            <v>R01505</v>
          </cell>
          <cell r="H392" t="str">
            <v>Sazon Solar SA DE CV</v>
          </cell>
        </row>
        <row r="393">
          <cell r="E393">
            <v>50007564</v>
          </cell>
          <cell r="F393">
            <v>44120</v>
          </cell>
          <cell r="G393" t="str">
            <v>R01174</v>
          </cell>
          <cell r="H393" t="str">
            <v>SUNSET MONALISA</v>
          </cell>
        </row>
        <row r="394">
          <cell r="E394">
            <v>50007565</v>
          </cell>
          <cell r="F394">
            <v>44120</v>
          </cell>
          <cell r="G394" t="str">
            <v>R01103</v>
          </cell>
          <cell r="H394" t="str">
            <v>TORA JAPONES SA DE CV</v>
          </cell>
        </row>
        <row r="395">
          <cell r="E395">
            <v>50007566</v>
          </cell>
          <cell r="F395">
            <v>44120</v>
          </cell>
          <cell r="G395" t="str">
            <v>R00884</v>
          </cell>
          <cell r="H395" t="str">
            <v>PESCADORES FISHER'S SA DE CV</v>
          </cell>
        </row>
        <row r="396">
          <cell r="E396">
            <v>50007567</v>
          </cell>
          <cell r="F396">
            <v>44120</v>
          </cell>
          <cell r="G396" t="str">
            <v>C00086</v>
          </cell>
          <cell r="H396" t="str">
            <v>Publico en General Terceros</v>
          </cell>
        </row>
        <row r="397">
          <cell r="E397">
            <v>50007568</v>
          </cell>
          <cell r="F397">
            <v>44120</v>
          </cell>
          <cell r="G397" t="str">
            <v>C00086</v>
          </cell>
          <cell r="H397" t="str">
            <v>Publico en General Terceros</v>
          </cell>
        </row>
        <row r="398">
          <cell r="E398">
            <v>50007569</v>
          </cell>
          <cell r="F398">
            <v>44120</v>
          </cell>
          <cell r="G398" t="str">
            <v>C00019</v>
          </cell>
          <cell r="H398" t="str">
            <v>Comercial City Fresko S de RL de CV</v>
          </cell>
        </row>
        <row r="399">
          <cell r="E399">
            <v>50007570</v>
          </cell>
          <cell r="F399">
            <v>44120</v>
          </cell>
          <cell r="G399" t="str">
            <v>R00570</v>
          </cell>
          <cell r="H399" t="str">
            <v>JOSE AARON SALAS SALAS</v>
          </cell>
        </row>
        <row r="400">
          <cell r="E400">
            <v>50007571</v>
          </cell>
          <cell r="F400">
            <v>44120</v>
          </cell>
          <cell r="G400" t="str">
            <v>R00763</v>
          </cell>
          <cell r="H400" t="str">
            <v>OPERADORA FIFO SA DE CV</v>
          </cell>
        </row>
        <row r="401">
          <cell r="E401">
            <v>50007572</v>
          </cell>
          <cell r="F401">
            <v>44120</v>
          </cell>
          <cell r="G401" t="str">
            <v>R00811</v>
          </cell>
          <cell r="H401" t="str">
            <v>OPERADORA RIGAAL SA DE CV</v>
          </cell>
        </row>
        <row r="402">
          <cell r="E402">
            <v>50007573</v>
          </cell>
          <cell r="F402">
            <v>44120</v>
          </cell>
          <cell r="G402" t="str">
            <v>C00041</v>
          </cell>
          <cell r="H402" t="str">
            <v>El Palacio de Hierro, S.A. de C.V.</v>
          </cell>
        </row>
        <row r="403">
          <cell r="E403">
            <v>50007574</v>
          </cell>
          <cell r="F403">
            <v>44120</v>
          </cell>
          <cell r="G403" t="str">
            <v>C00074</v>
          </cell>
          <cell r="H403" t="str">
            <v>Nueva Wal Mart de Mexico S de RL de CV  WAL MART Y SUPERAMA</v>
          </cell>
        </row>
        <row r="404">
          <cell r="E404">
            <v>50007575</v>
          </cell>
          <cell r="F404">
            <v>44120</v>
          </cell>
          <cell r="G404" t="str">
            <v>C00035</v>
          </cell>
          <cell r="H404" t="str">
            <v>Distribuidora Las Barricas, S.A. de C.V.</v>
          </cell>
        </row>
        <row r="405">
          <cell r="E405">
            <v>50007576</v>
          </cell>
          <cell r="F405">
            <v>44120</v>
          </cell>
          <cell r="G405" t="str">
            <v>C00041</v>
          </cell>
          <cell r="H405" t="str">
            <v>El Palacio de Hierro, S.A. de C.V.</v>
          </cell>
        </row>
        <row r="406">
          <cell r="E406">
            <v>50007577</v>
          </cell>
          <cell r="F406">
            <v>44120</v>
          </cell>
          <cell r="G406" t="str">
            <v>C00059</v>
          </cell>
          <cell r="H406" t="str">
            <v>La Europea México, S.A. P.I. de C.V.</v>
          </cell>
        </row>
        <row r="407">
          <cell r="E407">
            <v>50007578</v>
          </cell>
          <cell r="F407">
            <v>44120</v>
          </cell>
          <cell r="G407" t="str">
            <v>C00077</v>
          </cell>
          <cell r="H407" t="str">
            <v>Operadora Prissa S.A. de C.V.</v>
          </cell>
        </row>
        <row r="408">
          <cell r="E408">
            <v>50007579</v>
          </cell>
          <cell r="F408">
            <v>44120</v>
          </cell>
          <cell r="G408" t="str">
            <v>R00963</v>
          </cell>
          <cell r="H408" t="str">
            <v>PROMOTORA REFORMA 297 S.A DE C.V</v>
          </cell>
        </row>
        <row r="409">
          <cell r="E409">
            <v>50007580</v>
          </cell>
          <cell r="F409">
            <v>44120</v>
          </cell>
          <cell r="G409" t="str">
            <v>R01505</v>
          </cell>
          <cell r="H409" t="str">
            <v>Sazon Solar SA DE CV</v>
          </cell>
        </row>
        <row r="410">
          <cell r="E410">
            <v>50007581</v>
          </cell>
          <cell r="F410">
            <v>44123</v>
          </cell>
          <cell r="G410" t="str">
            <v>C00016</v>
          </cell>
          <cell r="H410" t="str">
            <v>Central Licorera de Mexicali, S.A. de C.V.</v>
          </cell>
        </row>
        <row r="411">
          <cell r="E411">
            <v>50007582</v>
          </cell>
          <cell r="F411">
            <v>44123</v>
          </cell>
          <cell r="G411" t="str">
            <v>C00017</v>
          </cell>
          <cell r="H411" t="str">
            <v>Christian Dior S de RL de CV</v>
          </cell>
        </row>
        <row r="412">
          <cell r="E412">
            <v>50007583</v>
          </cell>
          <cell r="F412">
            <v>44123</v>
          </cell>
          <cell r="G412" t="str">
            <v>R00352</v>
          </cell>
          <cell r="H412" t="str">
            <v>GASTRONOMICA KIOTO SA DE CV</v>
          </cell>
        </row>
        <row r="413">
          <cell r="E413">
            <v>50007584</v>
          </cell>
          <cell r="F413">
            <v>44123</v>
          </cell>
          <cell r="G413" t="str">
            <v>R00439</v>
          </cell>
          <cell r="H413" t="str">
            <v>GRUPO NOVENTAYDOS SA DE CV</v>
          </cell>
        </row>
        <row r="414">
          <cell r="E414">
            <v>50007585</v>
          </cell>
          <cell r="F414">
            <v>44123</v>
          </cell>
          <cell r="G414" t="str">
            <v>R00676</v>
          </cell>
          <cell r="H414" t="str">
            <v>MOET-HENNESSY DE MEXICO SA DE CV</v>
          </cell>
        </row>
        <row r="415">
          <cell r="E415">
            <v>50007586</v>
          </cell>
          <cell r="F415">
            <v>44123</v>
          </cell>
          <cell r="G415" t="str">
            <v>R00676</v>
          </cell>
          <cell r="H415" t="str">
            <v>MOET-HENNESSY DE MEXICO SA DE CV</v>
          </cell>
        </row>
        <row r="416">
          <cell r="E416">
            <v>50007587</v>
          </cell>
          <cell r="F416">
            <v>44123</v>
          </cell>
          <cell r="G416" t="str">
            <v>R00676</v>
          </cell>
          <cell r="H416" t="str">
            <v>MOET-HENNESSY DE MEXICO SA DE CV</v>
          </cell>
        </row>
        <row r="417">
          <cell r="E417">
            <v>50007588</v>
          </cell>
          <cell r="F417">
            <v>44123</v>
          </cell>
          <cell r="G417" t="str">
            <v>C00100</v>
          </cell>
          <cell r="H417" t="str">
            <v>Talavi SA de CV</v>
          </cell>
        </row>
        <row r="418">
          <cell r="E418">
            <v>50007589</v>
          </cell>
          <cell r="F418">
            <v>44123</v>
          </cell>
          <cell r="G418" t="str">
            <v>C00115</v>
          </cell>
          <cell r="H418" t="str">
            <v>Vinoteca  Mexico, S.A. de C.V. (Mty)</v>
          </cell>
        </row>
        <row r="419">
          <cell r="E419">
            <v>50007590</v>
          </cell>
          <cell r="F419">
            <v>44123</v>
          </cell>
          <cell r="G419" t="str">
            <v>C00019</v>
          </cell>
          <cell r="H419" t="str">
            <v>Comercial City Fresko S de RL de CV</v>
          </cell>
        </row>
        <row r="420">
          <cell r="E420">
            <v>50007591</v>
          </cell>
          <cell r="F420">
            <v>44123</v>
          </cell>
          <cell r="G420" t="str">
            <v>R01410</v>
          </cell>
          <cell r="H420" t="str">
            <v>FIDEICOMISO OPERADOR LITIBU CIB/3222</v>
          </cell>
        </row>
        <row r="421">
          <cell r="E421">
            <v>50007592</v>
          </cell>
          <cell r="F421">
            <v>44123</v>
          </cell>
          <cell r="G421" t="str">
            <v>R00450</v>
          </cell>
          <cell r="H421" t="str">
            <v>GRUPO RESTAURANTERO A LA LEÑA S DE RL DE CV</v>
          </cell>
        </row>
        <row r="422">
          <cell r="E422">
            <v>50007593</v>
          </cell>
          <cell r="F422">
            <v>44123</v>
          </cell>
          <cell r="G422" t="str">
            <v>R00625</v>
          </cell>
          <cell r="H422" t="str">
            <v>LLEGAMOS ANTES SA DE CV</v>
          </cell>
        </row>
        <row r="423">
          <cell r="E423">
            <v>50007594</v>
          </cell>
          <cell r="F423">
            <v>44123</v>
          </cell>
          <cell r="G423" t="str">
            <v>R00809</v>
          </cell>
          <cell r="H423" t="str">
            <v>OPERADORA RESORT SPA GARZA BLANCA SA DE CV</v>
          </cell>
        </row>
        <row r="424">
          <cell r="E424">
            <v>50007595</v>
          </cell>
          <cell r="F424">
            <v>44123</v>
          </cell>
          <cell r="G424" t="str">
            <v>R01296</v>
          </cell>
          <cell r="H424" t="str">
            <v>Punta Mita TRS, S. de R.L. de C.V.</v>
          </cell>
        </row>
        <row r="425">
          <cell r="E425">
            <v>50007596</v>
          </cell>
          <cell r="F425">
            <v>44123</v>
          </cell>
          <cell r="G425" t="str">
            <v>C00001</v>
          </cell>
          <cell r="H425" t="str">
            <v>Abarrotera del Duero, S.A.  de C.V.</v>
          </cell>
        </row>
        <row r="426">
          <cell r="E426">
            <v>50007597</v>
          </cell>
          <cell r="F426">
            <v>44123</v>
          </cell>
          <cell r="G426" t="str">
            <v>C00006</v>
          </cell>
          <cell r="H426" t="str">
            <v>Autoservicio La Playa SA de CV</v>
          </cell>
        </row>
        <row r="427">
          <cell r="E427">
            <v>50007598</v>
          </cell>
          <cell r="F427">
            <v>44123</v>
          </cell>
          <cell r="G427" t="str">
            <v>C00006</v>
          </cell>
          <cell r="H427" t="str">
            <v>Autoservicio La Playa SA de CV</v>
          </cell>
        </row>
        <row r="428">
          <cell r="E428">
            <v>50007599</v>
          </cell>
          <cell r="F428">
            <v>44123</v>
          </cell>
          <cell r="G428" t="str">
            <v>C00039</v>
          </cell>
          <cell r="H428" t="str">
            <v>El Comondú, S.A. de C.V.</v>
          </cell>
        </row>
        <row r="429">
          <cell r="E429">
            <v>50007600</v>
          </cell>
          <cell r="F429">
            <v>44123</v>
          </cell>
          <cell r="G429" t="str">
            <v>R00368</v>
          </cell>
          <cell r="H429" t="str">
            <v>GERARDO JAIME DELGADILLO FLORES</v>
          </cell>
        </row>
        <row r="430">
          <cell r="E430">
            <v>50007601</v>
          </cell>
          <cell r="F430">
            <v>44123</v>
          </cell>
          <cell r="G430" t="str">
            <v>C00059</v>
          </cell>
          <cell r="H430" t="str">
            <v>La Europea México, S.A. P.I. de C.V.</v>
          </cell>
        </row>
        <row r="431">
          <cell r="E431">
            <v>50007602</v>
          </cell>
          <cell r="F431">
            <v>44123</v>
          </cell>
          <cell r="G431" t="str">
            <v>IC19</v>
          </cell>
          <cell r="H431" t="str">
            <v>Louis Vuitton Mexico S De Rl De Cv</v>
          </cell>
        </row>
        <row r="432">
          <cell r="E432">
            <v>50007603</v>
          </cell>
          <cell r="F432">
            <v>44123</v>
          </cell>
          <cell r="G432" t="str">
            <v>R00676</v>
          </cell>
          <cell r="H432" t="str">
            <v>MOET-HENNESSY DE MEXICO SA DE CV</v>
          </cell>
        </row>
        <row r="433">
          <cell r="E433">
            <v>50007604</v>
          </cell>
          <cell r="F433">
            <v>44123</v>
          </cell>
          <cell r="G433" t="str">
            <v>R00676</v>
          </cell>
          <cell r="H433" t="str">
            <v>MOET-HENNESSY DE MEXICO SA DE CV</v>
          </cell>
        </row>
        <row r="434">
          <cell r="E434">
            <v>50007605</v>
          </cell>
          <cell r="F434">
            <v>44123</v>
          </cell>
          <cell r="G434" t="str">
            <v>R00776</v>
          </cell>
          <cell r="H434" t="str">
            <v>OPERADORA HOTELERA DEL CORREDOR MAYAKOBA SA DE CV</v>
          </cell>
        </row>
        <row r="435">
          <cell r="E435">
            <v>50007606</v>
          </cell>
          <cell r="F435">
            <v>44123</v>
          </cell>
          <cell r="G435" t="str">
            <v>R01195</v>
          </cell>
          <cell r="H435" t="str">
            <v>BANCO VE POR MAS, SA. FIDEICOMISO 321</v>
          </cell>
        </row>
        <row r="436">
          <cell r="E436">
            <v>50007607</v>
          </cell>
          <cell r="F436">
            <v>44123</v>
          </cell>
          <cell r="G436" t="str">
            <v>R01373</v>
          </cell>
          <cell r="H436" t="str">
            <v>BELO ISLA MUJERES</v>
          </cell>
        </row>
        <row r="437">
          <cell r="E437">
            <v>50007608</v>
          </cell>
          <cell r="F437">
            <v>44123</v>
          </cell>
          <cell r="G437" t="str">
            <v>R01503</v>
          </cell>
          <cell r="H437" t="str">
            <v>Casa Jaguar Tulum 33 SA de CV</v>
          </cell>
        </row>
        <row r="438">
          <cell r="E438">
            <v>50007609</v>
          </cell>
          <cell r="F438">
            <v>44123</v>
          </cell>
          <cell r="G438" t="str">
            <v>R01503</v>
          </cell>
          <cell r="H438" t="str">
            <v>Casa Jaguar Tulum 33 SA de CV</v>
          </cell>
        </row>
        <row r="439">
          <cell r="E439">
            <v>50007610</v>
          </cell>
          <cell r="F439">
            <v>44123</v>
          </cell>
          <cell r="G439" t="str">
            <v>R00233</v>
          </cell>
          <cell r="H439" t="str">
            <v>DE TAL PALO TAL ASTILLA SA DE CV</v>
          </cell>
        </row>
        <row r="440">
          <cell r="E440">
            <v>50007611</v>
          </cell>
          <cell r="F440">
            <v>44123</v>
          </cell>
          <cell r="G440" t="str">
            <v>R01435</v>
          </cell>
          <cell r="H440" t="str">
            <v>GPO. CMID SOCIAL S.A DE C.V</v>
          </cell>
        </row>
        <row r="441">
          <cell r="E441">
            <v>50007612</v>
          </cell>
          <cell r="F441">
            <v>44123</v>
          </cell>
          <cell r="G441" t="str">
            <v>R00417</v>
          </cell>
          <cell r="H441" t="str">
            <v>GRUPO DE RESTAURANTES EN YUCATAN SA DE CV</v>
          </cell>
        </row>
        <row r="442">
          <cell r="E442">
            <v>50007613</v>
          </cell>
          <cell r="F442">
            <v>44123</v>
          </cell>
          <cell r="G442" t="str">
            <v>R00474</v>
          </cell>
          <cell r="H442" t="str">
            <v>HOTEL HOYO UNO S DE RL DE CV</v>
          </cell>
        </row>
        <row r="443">
          <cell r="E443">
            <v>50007614</v>
          </cell>
          <cell r="F443">
            <v>44123</v>
          </cell>
          <cell r="G443" t="str">
            <v>R00474</v>
          </cell>
          <cell r="H443" t="str">
            <v>HOTEL HOYO UNO S DE RL DE CV</v>
          </cell>
        </row>
        <row r="444">
          <cell r="E444">
            <v>50007615</v>
          </cell>
          <cell r="F444">
            <v>44123</v>
          </cell>
          <cell r="G444" t="str">
            <v>R00482</v>
          </cell>
          <cell r="H444" t="str">
            <v>HOTELERA TROPICO DEL CARIBE, SA DE CV</v>
          </cell>
        </row>
        <row r="445">
          <cell r="E445">
            <v>50007616</v>
          </cell>
          <cell r="F445">
            <v>44123</v>
          </cell>
          <cell r="G445" t="str">
            <v>R01332</v>
          </cell>
          <cell r="H445" t="str">
            <v>KRONOS CONCEPTOS</v>
          </cell>
        </row>
        <row r="446">
          <cell r="E446">
            <v>50007617</v>
          </cell>
          <cell r="F446">
            <v>44123</v>
          </cell>
          <cell r="G446" t="str">
            <v>R00957</v>
          </cell>
          <cell r="H446" t="str">
            <v>PROMOTORA HOTELERA ORIGINAL SA DE CV</v>
          </cell>
        </row>
        <row r="447">
          <cell r="E447">
            <v>50007618</v>
          </cell>
          <cell r="F447">
            <v>44123</v>
          </cell>
          <cell r="G447" t="str">
            <v>R00957</v>
          </cell>
          <cell r="H447" t="str">
            <v>PROMOTORA HOTELERA ORIGINAL SA DE CV</v>
          </cell>
        </row>
        <row r="448">
          <cell r="E448">
            <v>50007619</v>
          </cell>
          <cell r="F448">
            <v>44123</v>
          </cell>
          <cell r="G448" t="str">
            <v>R00958</v>
          </cell>
          <cell r="H448" t="str">
            <v>PROMOTORA HOTELERA ORIGINAL, SA DE CV</v>
          </cell>
        </row>
        <row r="449">
          <cell r="E449">
            <v>50007620</v>
          </cell>
          <cell r="F449">
            <v>44123</v>
          </cell>
          <cell r="G449" t="str">
            <v>R00958</v>
          </cell>
          <cell r="H449" t="str">
            <v>PROMOTORA HOTELERA ORIGINAL, SA DE CV</v>
          </cell>
        </row>
        <row r="450">
          <cell r="E450">
            <v>50007621</v>
          </cell>
          <cell r="F450">
            <v>44123</v>
          </cell>
          <cell r="G450" t="str">
            <v>R00958</v>
          </cell>
          <cell r="H450" t="str">
            <v>PROMOTORA HOTELERA ORIGINAL, SA DE CV</v>
          </cell>
        </row>
        <row r="451">
          <cell r="E451">
            <v>50007622</v>
          </cell>
          <cell r="F451">
            <v>44123</v>
          </cell>
          <cell r="G451" t="str">
            <v>R00961</v>
          </cell>
          <cell r="H451" t="str">
            <v>PROMOTORA PUNTA NIZUC SA DE CV</v>
          </cell>
        </row>
        <row r="452">
          <cell r="E452">
            <v>50007623</v>
          </cell>
          <cell r="F452">
            <v>44123</v>
          </cell>
          <cell r="G452" t="str">
            <v>R01107</v>
          </cell>
          <cell r="H452" t="str">
            <v>TRES PICHONES GLOTONES SA DE CV</v>
          </cell>
        </row>
        <row r="453">
          <cell r="E453">
            <v>50007624</v>
          </cell>
          <cell r="F453">
            <v>44123</v>
          </cell>
          <cell r="G453" t="str">
            <v>R01107</v>
          </cell>
          <cell r="H453" t="str">
            <v>TRES PICHONES GLOTONES SA DE CV</v>
          </cell>
        </row>
        <row r="454">
          <cell r="E454">
            <v>50007625</v>
          </cell>
          <cell r="F454">
            <v>44123</v>
          </cell>
          <cell r="G454" t="str">
            <v>R01107</v>
          </cell>
          <cell r="H454" t="str">
            <v>TRES PICHONES GLOTONES SA DE CV</v>
          </cell>
        </row>
        <row r="455">
          <cell r="E455">
            <v>50007626</v>
          </cell>
          <cell r="F455">
            <v>44123</v>
          </cell>
          <cell r="G455" t="str">
            <v>C00165</v>
          </cell>
          <cell r="H455" t="str">
            <v>Publico en General ( Private Sales )</v>
          </cell>
        </row>
        <row r="456">
          <cell r="E456">
            <v>50007627</v>
          </cell>
          <cell r="F456">
            <v>44124</v>
          </cell>
          <cell r="G456" t="str">
            <v>R00676</v>
          </cell>
          <cell r="H456" t="str">
            <v>MOET-HENNESSY DE MEXICO SA DE CV</v>
          </cell>
        </row>
        <row r="457">
          <cell r="E457">
            <v>50007628</v>
          </cell>
          <cell r="F457">
            <v>44124</v>
          </cell>
          <cell r="G457" t="str">
            <v>C00019</v>
          </cell>
          <cell r="H457" t="str">
            <v>Comercial City Fresko S de RL de CV</v>
          </cell>
        </row>
        <row r="458">
          <cell r="E458">
            <v>50007629</v>
          </cell>
          <cell r="F458">
            <v>44124</v>
          </cell>
          <cell r="G458" t="str">
            <v>C00019</v>
          </cell>
          <cell r="H458" t="str">
            <v>Comercial City Fresko S de RL de CV</v>
          </cell>
        </row>
        <row r="459">
          <cell r="E459">
            <v>50007630</v>
          </cell>
          <cell r="F459">
            <v>44124</v>
          </cell>
          <cell r="G459" t="str">
            <v>C00019</v>
          </cell>
          <cell r="H459" t="str">
            <v>Comercial City Fresko S de RL de CV</v>
          </cell>
        </row>
        <row r="460">
          <cell r="E460">
            <v>50007631</v>
          </cell>
          <cell r="F460">
            <v>44124</v>
          </cell>
          <cell r="G460" t="str">
            <v>C00019</v>
          </cell>
          <cell r="H460" t="str">
            <v>Comercial City Fresko S de RL de CV</v>
          </cell>
        </row>
        <row r="461">
          <cell r="E461">
            <v>50007632</v>
          </cell>
          <cell r="F461">
            <v>44124</v>
          </cell>
          <cell r="G461" t="str">
            <v>C00019</v>
          </cell>
          <cell r="H461" t="str">
            <v>Comercial City Fresko S de RL de CV</v>
          </cell>
        </row>
        <row r="462">
          <cell r="E462">
            <v>50007633</v>
          </cell>
          <cell r="F462">
            <v>44124</v>
          </cell>
          <cell r="G462" t="str">
            <v>C00019</v>
          </cell>
          <cell r="H462" t="str">
            <v>Comercial City Fresko S de RL de CV</v>
          </cell>
        </row>
        <row r="463">
          <cell r="E463">
            <v>50007634</v>
          </cell>
          <cell r="F463">
            <v>44124</v>
          </cell>
          <cell r="G463" t="str">
            <v>C00019</v>
          </cell>
          <cell r="H463" t="str">
            <v>Comercial City Fresko S de RL de CV</v>
          </cell>
        </row>
        <row r="464">
          <cell r="E464">
            <v>50007635</v>
          </cell>
          <cell r="F464">
            <v>44124</v>
          </cell>
          <cell r="G464" t="str">
            <v>C00019</v>
          </cell>
          <cell r="H464" t="str">
            <v>Comercial City Fresko S de RL de CV</v>
          </cell>
        </row>
        <row r="465">
          <cell r="E465">
            <v>50007636</v>
          </cell>
          <cell r="F465">
            <v>44124</v>
          </cell>
          <cell r="G465" t="str">
            <v>C00019</v>
          </cell>
          <cell r="H465" t="str">
            <v>Comercial City Fresko S de RL de CV</v>
          </cell>
        </row>
        <row r="466">
          <cell r="E466">
            <v>50007637</v>
          </cell>
          <cell r="F466">
            <v>44124</v>
          </cell>
          <cell r="G466" t="str">
            <v>C00019</v>
          </cell>
          <cell r="H466" t="str">
            <v>Comercial City Fresko S de RL de CV</v>
          </cell>
        </row>
        <row r="467">
          <cell r="E467">
            <v>50007638</v>
          </cell>
          <cell r="F467">
            <v>44124</v>
          </cell>
          <cell r="G467" t="str">
            <v>C00019</v>
          </cell>
          <cell r="H467" t="str">
            <v>Comercial City Fresko S de RL de CV</v>
          </cell>
        </row>
        <row r="468">
          <cell r="E468">
            <v>50007639</v>
          </cell>
          <cell r="F468">
            <v>44124</v>
          </cell>
          <cell r="G468" t="str">
            <v>C00035</v>
          </cell>
          <cell r="H468" t="str">
            <v>Distribuidora Las Barricas, S.A. de C.V.</v>
          </cell>
        </row>
        <row r="469">
          <cell r="E469">
            <v>50007640</v>
          </cell>
          <cell r="F469">
            <v>44124</v>
          </cell>
          <cell r="G469" t="str">
            <v>R00282</v>
          </cell>
          <cell r="H469" t="str">
            <v>EL MESERO Y LA CONDESA SA DE CV</v>
          </cell>
        </row>
        <row r="470">
          <cell r="E470">
            <v>50007641</v>
          </cell>
          <cell r="F470">
            <v>44124</v>
          </cell>
          <cell r="G470" t="str">
            <v>R00316</v>
          </cell>
          <cell r="H470" t="str">
            <v>EXPERIENCIAS XCARET HOTELES, S.A.P.I.</v>
          </cell>
        </row>
        <row r="471">
          <cell r="E471">
            <v>50007642</v>
          </cell>
          <cell r="F471">
            <v>44124</v>
          </cell>
          <cell r="G471" t="str">
            <v>C00059</v>
          </cell>
          <cell r="H471" t="str">
            <v>La Europea México, S.A. P.I. de C.V.</v>
          </cell>
        </row>
        <row r="472">
          <cell r="E472">
            <v>50007643</v>
          </cell>
          <cell r="F472">
            <v>44124</v>
          </cell>
          <cell r="G472" t="str">
            <v>C00073</v>
          </cell>
          <cell r="H472" t="str">
            <v>Nueva Wal Mart de Mexico S de RL de CV  Sams</v>
          </cell>
        </row>
        <row r="473">
          <cell r="E473">
            <v>50007644</v>
          </cell>
          <cell r="F473">
            <v>44124</v>
          </cell>
          <cell r="G473" t="str">
            <v>C00074</v>
          </cell>
          <cell r="H473" t="str">
            <v>Nueva Wal Mart de Mexico S de RL de CV  WAL MART Y SUPERAMA</v>
          </cell>
        </row>
        <row r="474">
          <cell r="E474">
            <v>50007645</v>
          </cell>
          <cell r="F474">
            <v>44124</v>
          </cell>
          <cell r="G474" t="str">
            <v>C00074</v>
          </cell>
          <cell r="H474" t="str">
            <v>Nueva Wal Mart de Mexico S de RL de CV  WAL MART Y SUPERAMA</v>
          </cell>
        </row>
        <row r="475">
          <cell r="E475">
            <v>50007646</v>
          </cell>
          <cell r="F475">
            <v>44124</v>
          </cell>
          <cell r="G475" t="str">
            <v>C00074</v>
          </cell>
          <cell r="H475" t="str">
            <v>Nueva Wal Mart de Mexico S de RL de CV  WAL MART Y SUPERAMA</v>
          </cell>
        </row>
        <row r="476">
          <cell r="E476">
            <v>50007647</v>
          </cell>
          <cell r="F476">
            <v>44124</v>
          </cell>
          <cell r="G476" t="str">
            <v>C00074</v>
          </cell>
          <cell r="H476" t="str">
            <v>Nueva Wal Mart de Mexico S de RL de CV  WAL MART Y SUPERAMA</v>
          </cell>
        </row>
        <row r="477">
          <cell r="E477">
            <v>50007648</v>
          </cell>
          <cell r="F477">
            <v>44124</v>
          </cell>
          <cell r="G477" t="str">
            <v>C00074</v>
          </cell>
          <cell r="H477" t="str">
            <v>Nueva Wal Mart de Mexico S de RL de CV  WAL MART Y SUPERAMA</v>
          </cell>
        </row>
        <row r="478">
          <cell r="E478">
            <v>50007649</v>
          </cell>
          <cell r="F478">
            <v>44124</v>
          </cell>
          <cell r="G478" t="str">
            <v>C00074</v>
          </cell>
          <cell r="H478" t="str">
            <v>Nueva Wal Mart de Mexico S de RL de CV  WAL MART Y SUPERAMA</v>
          </cell>
        </row>
        <row r="479">
          <cell r="E479">
            <v>50007650</v>
          </cell>
          <cell r="F479">
            <v>44124</v>
          </cell>
          <cell r="G479" t="str">
            <v>C00074</v>
          </cell>
          <cell r="H479" t="str">
            <v>Nueva Wal Mart de Mexico S de RL de CV  WAL MART Y SUPERAMA</v>
          </cell>
        </row>
        <row r="480">
          <cell r="E480">
            <v>50007651</v>
          </cell>
          <cell r="F480">
            <v>44124</v>
          </cell>
          <cell r="G480" t="str">
            <v>C00074</v>
          </cell>
          <cell r="H480" t="str">
            <v>Nueva Wal Mart de Mexico S de RL de CV  WAL MART Y SUPERAMA</v>
          </cell>
        </row>
        <row r="481">
          <cell r="E481">
            <v>50007652</v>
          </cell>
          <cell r="F481">
            <v>44124</v>
          </cell>
          <cell r="G481" t="str">
            <v>C00074</v>
          </cell>
          <cell r="H481" t="str">
            <v>Nueva Wal Mart de Mexico S de RL de CV  WAL MART Y SUPERAMA</v>
          </cell>
        </row>
        <row r="482">
          <cell r="E482">
            <v>50007653</v>
          </cell>
          <cell r="F482">
            <v>44124</v>
          </cell>
          <cell r="G482" t="str">
            <v>C00074</v>
          </cell>
          <cell r="H482" t="str">
            <v>Nueva Wal Mart de Mexico S de RL de CV  WAL MART Y SUPERAMA</v>
          </cell>
        </row>
        <row r="483">
          <cell r="E483">
            <v>50007654</v>
          </cell>
          <cell r="F483">
            <v>44124</v>
          </cell>
          <cell r="G483" t="str">
            <v>C00074</v>
          </cell>
          <cell r="H483" t="str">
            <v>Nueva Wal Mart de Mexico S de RL de CV  WAL MART Y SUPERAMA</v>
          </cell>
        </row>
        <row r="484">
          <cell r="E484">
            <v>50007655</v>
          </cell>
          <cell r="F484">
            <v>44124</v>
          </cell>
          <cell r="G484" t="str">
            <v>C00074</v>
          </cell>
          <cell r="H484" t="str">
            <v>Nueva Wal Mart de Mexico S de RL de CV  WAL MART Y SUPERAMA</v>
          </cell>
        </row>
        <row r="485">
          <cell r="E485">
            <v>50007656</v>
          </cell>
          <cell r="F485">
            <v>44124</v>
          </cell>
          <cell r="G485" t="str">
            <v>C00074</v>
          </cell>
          <cell r="H485" t="str">
            <v>Nueva Wal Mart de Mexico S de RL de CV  WAL MART Y SUPERAMA</v>
          </cell>
        </row>
        <row r="486">
          <cell r="E486">
            <v>50007657</v>
          </cell>
          <cell r="F486">
            <v>44124</v>
          </cell>
          <cell r="G486" t="str">
            <v>C00074</v>
          </cell>
          <cell r="H486" t="str">
            <v>Nueva Wal Mart de Mexico S de RL de CV  WAL MART Y SUPERAMA</v>
          </cell>
        </row>
        <row r="487">
          <cell r="E487">
            <v>50007658</v>
          </cell>
          <cell r="F487">
            <v>44124</v>
          </cell>
          <cell r="G487" t="str">
            <v>C00074</v>
          </cell>
          <cell r="H487" t="str">
            <v>Nueva Wal Mart de Mexico S de RL de CV  WAL MART Y SUPERAMA</v>
          </cell>
        </row>
        <row r="488">
          <cell r="E488">
            <v>50007659</v>
          </cell>
          <cell r="F488">
            <v>44124</v>
          </cell>
          <cell r="G488" t="str">
            <v>C00074</v>
          </cell>
          <cell r="H488" t="str">
            <v>Nueva Wal Mart de Mexico S de RL de CV  WAL MART Y SUPERAMA</v>
          </cell>
        </row>
        <row r="489">
          <cell r="E489">
            <v>50007660</v>
          </cell>
          <cell r="F489">
            <v>44124</v>
          </cell>
          <cell r="G489" t="str">
            <v>C00074</v>
          </cell>
          <cell r="H489" t="str">
            <v>Nueva Wal Mart de Mexico S de RL de CV  WAL MART Y SUPERAMA</v>
          </cell>
        </row>
        <row r="490">
          <cell r="E490">
            <v>50007661</v>
          </cell>
          <cell r="F490">
            <v>44124</v>
          </cell>
          <cell r="G490" t="str">
            <v>C00074</v>
          </cell>
          <cell r="H490" t="str">
            <v>Nueva Wal Mart de Mexico S de RL de CV  WAL MART Y SUPERAMA</v>
          </cell>
        </row>
        <row r="491">
          <cell r="E491">
            <v>50007662</v>
          </cell>
          <cell r="F491">
            <v>44124</v>
          </cell>
          <cell r="G491" t="str">
            <v>C00074</v>
          </cell>
          <cell r="H491" t="str">
            <v>Nueva Wal Mart de Mexico S de RL de CV  WAL MART Y SUPERAMA</v>
          </cell>
        </row>
        <row r="492">
          <cell r="E492">
            <v>50007663</v>
          </cell>
          <cell r="F492">
            <v>44124</v>
          </cell>
          <cell r="G492" t="str">
            <v>C00074</v>
          </cell>
          <cell r="H492" t="str">
            <v>Nueva Wal Mart de Mexico S de RL de CV  WAL MART Y SUPERAMA</v>
          </cell>
        </row>
        <row r="493">
          <cell r="E493">
            <v>50007664</v>
          </cell>
          <cell r="F493">
            <v>44124</v>
          </cell>
          <cell r="G493" t="str">
            <v>C00074</v>
          </cell>
          <cell r="H493" t="str">
            <v>Nueva Wal Mart de Mexico S de RL de CV  WAL MART Y SUPERAMA</v>
          </cell>
        </row>
        <row r="494">
          <cell r="E494">
            <v>50007665</v>
          </cell>
          <cell r="F494">
            <v>44124</v>
          </cell>
          <cell r="G494" t="str">
            <v>C00074</v>
          </cell>
          <cell r="H494" t="str">
            <v>Nueva Wal Mart de Mexico S de RL de CV  WAL MART Y SUPERAMA</v>
          </cell>
        </row>
        <row r="495">
          <cell r="E495">
            <v>50007666</v>
          </cell>
          <cell r="F495">
            <v>44124</v>
          </cell>
          <cell r="G495" t="str">
            <v>C00074</v>
          </cell>
          <cell r="H495" t="str">
            <v>Nueva Wal Mart de Mexico S de RL de CV  WAL MART Y SUPERAMA</v>
          </cell>
        </row>
        <row r="496">
          <cell r="E496">
            <v>50007667</v>
          </cell>
          <cell r="F496">
            <v>44124</v>
          </cell>
          <cell r="G496" t="str">
            <v>C00074</v>
          </cell>
          <cell r="H496" t="str">
            <v>Nueva Wal Mart de Mexico S de RL de CV  WAL MART Y SUPERAMA</v>
          </cell>
        </row>
        <row r="497">
          <cell r="E497">
            <v>50007668</v>
          </cell>
          <cell r="F497">
            <v>44124</v>
          </cell>
          <cell r="G497" t="str">
            <v>C00074</v>
          </cell>
          <cell r="H497" t="str">
            <v>Nueva Wal Mart de Mexico S de RL de CV  WAL MART Y SUPERAMA</v>
          </cell>
        </row>
        <row r="498">
          <cell r="E498">
            <v>50007669</v>
          </cell>
          <cell r="F498">
            <v>44124</v>
          </cell>
          <cell r="G498" t="str">
            <v>C00101</v>
          </cell>
          <cell r="H498" t="str">
            <v>Tiendas Chedraui, S.A. de C.V.</v>
          </cell>
        </row>
        <row r="499">
          <cell r="E499">
            <v>50007670</v>
          </cell>
          <cell r="F499">
            <v>44124</v>
          </cell>
          <cell r="G499" t="str">
            <v>C00105</v>
          </cell>
          <cell r="H499" t="str">
            <v>Tiendas Soriana, S.A. de C.V.    (City Club)</v>
          </cell>
        </row>
        <row r="500">
          <cell r="E500">
            <v>50007671</v>
          </cell>
          <cell r="F500">
            <v>44124</v>
          </cell>
          <cell r="G500" t="str">
            <v>C00115</v>
          </cell>
          <cell r="H500" t="str">
            <v>Vinoteca  Mexico, S.A. de C.V. (Mty)</v>
          </cell>
        </row>
        <row r="501">
          <cell r="E501">
            <v>50007672</v>
          </cell>
          <cell r="F501">
            <v>44124</v>
          </cell>
          <cell r="G501" t="str">
            <v>C00019</v>
          </cell>
          <cell r="H501" t="str">
            <v>Comercial City Fresko S de RL de CV</v>
          </cell>
        </row>
        <row r="502">
          <cell r="E502">
            <v>50007673</v>
          </cell>
          <cell r="F502">
            <v>44124</v>
          </cell>
          <cell r="G502" t="str">
            <v>C00086</v>
          </cell>
          <cell r="H502" t="str">
            <v>Publico en General Terceros</v>
          </cell>
        </row>
        <row r="503">
          <cell r="E503">
            <v>50007674</v>
          </cell>
          <cell r="F503">
            <v>44124</v>
          </cell>
          <cell r="G503" t="str">
            <v>C00075</v>
          </cell>
          <cell r="H503" t="str">
            <v>Operadora Futurama SA de CV</v>
          </cell>
        </row>
        <row r="504">
          <cell r="E504">
            <v>50007675</v>
          </cell>
          <cell r="F504">
            <v>44124</v>
          </cell>
          <cell r="G504" t="str">
            <v>R00096</v>
          </cell>
          <cell r="H504" t="str">
            <v>BELLINI MONTECITO SA DE CV</v>
          </cell>
        </row>
        <row r="505">
          <cell r="E505">
            <v>50007676</v>
          </cell>
          <cell r="F505">
            <v>44124</v>
          </cell>
          <cell r="G505" t="str">
            <v>R00284</v>
          </cell>
          <cell r="H505" t="str">
            <v>EL PANTEON TAURINO SA DE CV</v>
          </cell>
        </row>
        <row r="506">
          <cell r="E506">
            <v>50007677</v>
          </cell>
          <cell r="F506">
            <v>44124</v>
          </cell>
          <cell r="G506" t="str">
            <v>R00323</v>
          </cell>
          <cell r="H506" t="str">
            <v>FIBRA HOTELERA SC</v>
          </cell>
        </row>
        <row r="507">
          <cell r="E507">
            <v>50007678</v>
          </cell>
          <cell r="F507">
            <v>44124</v>
          </cell>
          <cell r="G507" t="str">
            <v>C00059</v>
          </cell>
          <cell r="H507" t="str">
            <v>La Europea México, S.A. P.I. de C.V.</v>
          </cell>
        </row>
        <row r="508">
          <cell r="E508">
            <v>50007679</v>
          </cell>
          <cell r="F508">
            <v>44124</v>
          </cell>
          <cell r="G508" t="str">
            <v>R00669</v>
          </cell>
          <cell r="H508" t="str">
            <v>MI PERFECTA DIVERSION</v>
          </cell>
        </row>
        <row r="509">
          <cell r="E509">
            <v>50007680</v>
          </cell>
          <cell r="F509">
            <v>44124</v>
          </cell>
          <cell r="G509" t="str">
            <v>C00104</v>
          </cell>
          <cell r="H509" t="str">
            <v>Tiendas Soriana, S.A. de C.V.</v>
          </cell>
        </row>
        <row r="510">
          <cell r="E510">
            <v>50007681</v>
          </cell>
          <cell r="F510">
            <v>44124</v>
          </cell>
          <cell r="G510" t="str">
            <v>C00104</v>
          </cell>
          <cell r="H510" t="str">
            <v>Tiendas Soriana, S.A. de C.V.</v>
          </cell>
        </row>
        <row r="511">
          <cell r="E511">
            <v>50007682</v>
          </cell>
          <cell r="F511">
            <v>44124</v>
          </cell>
          <cell r="G511" t="str">
            <v>R00826</v>
          </cell>
          <cell r="H511" t="str">
            <v>OPERADORA THE CITY SA DE CV</v>
          </cell>
        </row>
        <row r="512">
          <cell r="E512">
            <v>50007683</v>
          </cell>
          <cell r="F512">
            <v>44124</v>
          </cell>
          <cell r="G512" t="str">
            <v>R00958</v>
          </cell>
          <cell r="H512" t="str">
            <v>PROMOTORA HOTELERA ORIGINAL, SA DE CV</v>
          </cell>
        </row>
        <row r="513">
          <cell r="E513">
            <v>50007684</v>
          </cell>
          <cell r="F513">
            <v>44124</v>
          </cell>
          <cell r="G513" t="str">
            <v>R01132</v>
          </cell>
          <cell r="H513" t="str">
            <v>VALENTIN PLAYA DEL SECRETO SA DE CV</v>
          </cell>
        </row>
        <row r="514">
          <cell r="E514">
            <v>50007685</v>
          </cell>
          <cell r="F514">
            <v>44124</v>
          </cell>
          <cell r="G514" t="str">
            <v>C00115</v>
          </cell>
          <cell r="H514" t="str">
            <v>Vinoteca  Mexico, S.A. de C.V. (Mty)</v>
          </cell>
        </row>
        <row r="515">
          <cell r="E515">
            <v>50007686</v>
          </cell>
          <cell r="F515">
            <v>44124</v>
          </cell>
          <cell r="G515" t="str">
            <v>C00115</v>
          </cell>
          <cell r="H515" t="str">
            <v>Vinoteca  Mexico, S.A. de C.V. (Mty)</v>
          </cell>
        </row>
        <row r="516">
          <cell r="E516">
            <v>50007687</v>
          </cell>
          <cell r="F516">
            <v>44125</v>
          </cell>
          <cell r="G516" t="str">
            <v>R00203</v>
          </cell>
          <cell r="H516" t="str">
            <v>CONSORCIO QNS ENTERTAINMENT SA DE CV</v>
          </cell>
        </row>
        <row r="517">
          <cell r="E517">
            <v>50007688</v>
          </cell>
          <cell r="F517">
            <v>44125</v>
          </cell>
          <cell r="G517" t="str">
            <v>C00040</v>
          </cell>
          <cell r="H517" t="str">
            <v>El Gallito de Toluca SA de CV</v>
          </cell>
        </row>
        <row r="518">
          <cell r="E518">
            <v>50007689</v>
          </cell>
          <cell r="F518">
            <v>44125</v>
          </cell>
          <cell r="G518" t="str">
            <v>C00056</v>
          </cell>
          <cell r="H518" t="str">
            <v>La Cava de James SA de CV</v>
          </cell>
        </row>
        <row r="519">
          <cell r="E519">
            <v>50007690</v>
          </cell>
          <cell r="F519">
            <v>44125</v>
          </cell>
          <cell r="G519" t="str">
            <v>C00058</v>
          </cell>
          <cell r="H519" t="str">
            <v>La Cubiella, S.A. de C.V.</v>
          </cell>
        </row>
        <row r="520">
          <cell r="E520">
            <v>50007691</v>
          </cell>
          <cell r="F520">
            <v>44125</v>
          </cell>
          <cell r="G520" t="str">
            <v>C00059</v>
          </cell>
          <cell r="H520" t="str">
            <v>La Europea México, S.A. P.I. de C.V.</v>
          </cell>
        </row>
        <row r="521">
          <cell r="E521">
            <v>50007692</v>
          </cell>
          <cell r="F521">
            <v>44125</v>
          </cell>
          <cell r="G521" t="str">
            <v>R00834</v>
          </cell>
          <cell r="H521" t="str">
            <v>OPERADORA THE CITY SA DE CV</v>
          </cell>
        </row>
        <row r="522">
          <cell r="E522">
            <v>50007693</v>
          </cell>
          <cell r="F522">
            <v>44125</v>
          </cell>
          <cell r="G522" t="str">
            <v>C00002</v>
          </cell>
          <cell r="H522" t="str">
            <v>Acento Culinaria S de RL de CV</v>
          </cell>
        </row>
        <row r="523">
          <cell r="E523">
            <v>50007694</v>
          </cell>
          <cell r="F523">
            <v>44125</v>
          </cell>
          <cell r="G523" t="str">
            <v>R00125</v>
          </cell>
          <cell r="H523" t="str">
            <v>CAFE Y RESTAURANTE O S.A. DE C.V.</v>
          </cell>
        </row>
        <row r="524">
          <cell r="E524">
            <v>50007695</v>
          </cell>
          <cell r="F524">
            <v>44125</v>
          </cell>
          <cell r="G524" t="str">
            <v>C00019</v>
          </cell>
          <cell r="H524" t="str">
            <v>Comercial City Fresko S de RL de CV</v>
          </cell>
        </row>
        <row r="525">
          <cell r="E525">
            <v>50007696</v>
          </cell>
          <cell r="F525">
            <v>44125</v>
          </cell>
          <cell r="G525" t="str">
            <v>C00019</v>
          </cell>
          <cell r="H525" t="str">
            <v>Comercial City Fresko S de RL de CV</v>
          </cell>
        </row>
        <row r="526">
          <cell r="E526">
            <v>50007697</v>
          </cell>
          <cell r="F526">
            <v>44125</v>
          </cell>
          <cell r="G526" t="str">
            <v>C00001</v>
          </cell>
          <cell r="H526" t="str">
            <v>Abarrotera del Duero, S.A.  de C.V.</v>
          </cell>
        </row>
        <row r="527">
          <cell r="E527">
            <v>50007698</v>
          </cell>
          <cell r="F527">
            <v>44125</v>
          </cell>
          <cell r="G527" t="str">
            <v>C00027</v>
          </cell>
          <cell r="H527" t="str">
            <v>Costco de Mexico, S.A. de C.V.</v>
          </cell>
        </row>
        <row r="528">
          <cell r="E528">
            <v>50007699</v>
          </cell>
          <cell r="F528">
            <v>44125</v>
          </cell>
          <cell r="G528" t="str">
            <v>C00027</v>
          </cell>
          <cell r="H528" t="str">
            <v>Costco de Mexico, S.A. de C.V.</v>
          </cell>
        </row>
        <row r="529">
          <cell r="E529">
            <v>50007700</v>
          </cell>
          <cell r="F529">
            <v>44125</v>
          </cell>
          <cell r="G529" t="str">
            <v>R00348</v>
          </cell>
          <cell r="H529" t="str">
            <v>GASTRONOMICA CARAMBOLO SA DE CV</v>
          </cell>
        </row>
        <row r="530">
          <cell r="E530">
            <v>50007701</v>
          </cell>
          <cell r="F530">
            <v>44125</v>
          </cell>
          <cell r="G530" t="str">
            <v>C00058</v>
          </cell>
          <cell r="H530" t="str">
            <v>La Cubiella, S.A. de C.V.</v>
          </cell>
        </row>
        <row r="531">
          <cell r="E531">
            <v>50007702</v>
          </cell>
          <cell r="F531">
            <v>44125</v>
          </cell>
          <cell r="G531" t="str">
            <v>C00059</v>
          </cell>
          <cell r="H531" t="str">
            <v>La Europea México, S.A. P.I. de C.V.</v>
          </cell>
        </row>
        <row r="532">
          <cell r="E532">
            <v>50007703</v>
          </cell>
          <cell r="F532">
            <v>44125</v>
          </cell>
          <cell r="G532" t="str">
            <v>R00676</v>
          </cell>
          <cell r="H532" t="str">
            <v>MOET-HENNESSY DE MEXICO SA DE CV</v>
          </cell>
        </row>
        <row r="533">
          <cell r="E533">
            <v>50007704</v>
          </cell>
          <cell r="F533">
            <v>44125</v>
          </cell>
          <cell r="G533" t="str">
            <v>C00074</v>
          </cell>
          <cell r="H533" t="str">
            <v>Nueva Wal Mart de Mexico S de RL de CV  WAL MART Y SUPERAMA</v>
          </cell>
        </row>
        <row r="534">
          <cell r="E534">
            <v>50007705</v>
          </cell>
          <cell r="F534">
            <v>44125</v>
          </cell>
          <cell r="G534" t="str">
            <v>C00101</v>
          </cell>
          <cell r="H534" t="str">
            <v>Tiendas Chedraui, S.A. de C.V.</v>
          </cell>
        </row>
        <row r="535">
          <cell r="E535">
            <v>50007706</v>
          </cell>
          <cell r="F535">
            <v>44125</v>
          </cell>
          <cell r="G535" t="str">
            <v>C00115</v>
          </cell>
          <cell r="H535" t="str">
            <v>Vinoteca  Mexico, S.A. de C.V. (Mty)</v>
          </cell>
        </row>
        <row r="536">
          <cell r="E536">
            <v>50007707</v>
          </cell>
          <cell r="F536">
            <v>44125</v>
          </cell>
          <cell r="G536" t="str">
            <v>C00165</v>
          </cell>
          <cell r="H536" t="str">
            <v>Publico en General ( Private Sales )</v>
          </cell>
        </row>
        <row r="537">
          <cell r="E537">
            <v>50007708</v>
          </cell>
          <cell r="F537">
            <v>44125</v>
          </cell>
          <cell r="G537" t="str">
            <v>C00165</v>
          </cell>
          <cell r="H537" t="str">
            <v>Publico en General ( Private Sales )</v>
          </cell>
        </row>
        <row r="538">
          <cell r="E538">
            <v>50007709</v>
          </cell>
          <cell r="F538">
            <v>44125</v>
          </cell>
          <cell r="G538" t="str">
            <v>C00059</v>
          </cell>
          <cell r="H538" t="str">
            <v>La Europea México, S.A. P.I. de C.V.</v>
          </cell>
        </row>
        <row r="539">
          <cell r="E539">
            <v>50007710</v>
          </cell>
          <cell r="F539">
            <v>44125</v>
          </cell>
          <cell r="G539" t="str">
            <v>R01199</v>
          </cell>
          <cell r="H539" t="str">
            <v>BANCO VE POR MAS, S.A FIDEICOMISO 321</v>
          </cell>
        </row>
        <row r="540">
          <cell r="E540">
            <v>50007711</v>
          </cell>
          <cell r="F540">
            <v>44125</v>
          </cell>
          <cell r="G540" t="str">
            <v>C00031</v>
          </cell>
          <cell r="H540" t="str">
            <v>Desarrollo Comercial Abarrotero SA de CV</v>
          </cell>
        </row>
        <row r="541">
          <cell r="E541">
            <v>50007712</v>
          </cell>
          <cell r="F541">
            <v>44126</v>
          </cell>
          <cell r="G541" t="str">
            <v>C00027</v>
          </cell>
          <cell r="H541" t="str">
            <v>Costco de Mexico, S.A. de C.V.</v>
          </cell>
        </row>
        <row r="542">
          <cell r="E542">
            <v>50007713</v>
          </cell>
          <cell r="F542">
            <v>44126</v>
          </cell>
          <cell r="G542" t="str">
            <v>C00040</v>
          </cell>
          <cell r="H542" t="str">
            <v>El Gallito de Toluca SA de CV</v>
          </cell>
        </row>
        <row r="543">
          <cell r="E543">
            <v>50007714</v>
          </cell>
          <cell r="F543">
            <v>44126</v>
          </cell>
          <cell r="G543" t="str">
            <v>C00056</v>
          </cell>
          <cell r="H543" t="str">
            <v>La Cava de James SA de CV</v>
          </cell>
        </row>
        <row r="544">
          <cell r="E544">
            <v>50007715</v>
          </cell>
          <cell r="F544">
            <v>44126</v>
          </cell>
          <cell r="G544" t="str">
            <v>C00060</v>
          </cell>
          <cell r="H544" t="str">
            <v>La Favoríta del 31, S.A. de C.V.</v>
          </cell>
        </row>
        <row r="545">
          <cell r="E545">
            <v>50007716</v>
          </cell>
          <cell r="F545">
            <v>44126</v>
          </cell>
          <cell r="G545" t="str">
            <v>C00101</v>
          </cell>
          <cell r="H545" t="str">
            <v>Tiendas Chedraui, S.A. de C.V.</v>
          </cell>
        </row>
        <row r="546">
          <cell r="E546">
            <v>50007717</v>
          </cell>
          <cell r="F546">
            <v>44126</v>
          </cell>
          <cell r="G546" t="str">
            <v>C00114</v>
          </cell>
          <cell r="H546" t="str">
            <v>Vinos y Mas, S.A. de C.V.</v>
          </cell>
        </row>
        <row r="547">
          <cell r="E547">
            <v>50007718</v>
          </cell>
          <cell r="F547">
            <v>44126</v>
          </cell>
          <cell r="G547" t="str">
            <v>C00114</v>
          </cell>
          <cell r="H547" t="str">
            <v>Vinos y Mas, S.A. de C.V.</v>
          </cell>
        </row>
        <row r="548">
          <cell r="E548">
            <v>50007719</v>
          </cell>
          <cell r="F548">
            <v>44126</v>
          </cell>
          <cell r="G548" t="str">
            <v>C00118</v>
          </cell>
          <cell r="H548" t="str">
            <v>Zamaru Distribuciones SA de CV</v>
          </cell>
        </row>
        <row r="549">
          <cell r="E549">
            <v>50007720</v>
          </cell>
          <cell r="F549">
            <v>44126</v>
          </cell>
          <cell r="G549" t="str">
            <v>C00001</v>
          </cell>
          <cell r="H549" t="str">
            <v>Abarrotera del Duero, S.A.  de C.V.</v>
          </cell>
        </row>
        <row r="550">
          <cell r="E550">
            <v>50007721</v>
          </cell>
          <cell r="F550">
            <v>44126</v>
          </cell>
          <cell r="G550" t="str">
            <v>C00001</v>
          </cell>
          <cell r="H550" t="str">
            <v>Abarrotera del Duero, S.A.  de C.V.</v>
          </cell>
        </row>
        <row r="551">
          <cell r="E551">
            <v>50007722</v>
          </cell>
          <cell r="F551">
            <v>44126</v>
          </cell>
          <cell r="G551" t="str">
            <v>C00001</v>
          </cell>
          <cell r="H551" t="str">
            <v>Abarrotera del Duero, S.A.  de C.V.</v>
          </cell>
        </row>
        <row r="552">
          <cell r="E552">
            <v>50007723</v>
          </cell>
          <cell r="F552">
            <v>44126</v>
          </cell>
          <cell r="G552" t="str">
            <v>C00015</v>
          </cell>
          <cell r="H552" t="str">
            <v>Celca Vinos Y Licores SA de CV</v>
          </cell>
        </row>
        <row r="553">
          <cell r="E553">
            <v>50007724</v>
          </cell>
          <cell r="F553">
            <v>44126</v>
          </cell>
          <cell r="G553" t="str">
            <v>C00039</v>
          </cell>
          <cell r="H553" t="str">
            <v>El Comondú, S.A. de C.V.</v>
          </cell>
        </row>
        <row r="554">
          <cell r="E554">
            <v>50007725</v>
          </cell>
          <cell r="F554">
            <v>44126</v>
          </cell>
          <cell r="G554" t="str">
            <v>C00039</v>
          </cell>
          <cell r="H554" t="str">
            <v>El Comondú, S.A. de C.V.</v>
          </cell>
        </row>
        <row r="555">
          <cell r="E555">
            <v>50007726</v>
          </cell>
          <cell r="F555">
            <v>44126</v>
          </cell>
          <cell r="G555" t="str">
            <v>C00058</v>
          </cell>
          <cell r="H555" t="str">
            <v>La Cubiella, S.A. de C.V.</v>
          </cell>
        </row>
        <row r="556">
          <cell r="E556">
            <v>50007727</v>
          </cell>
          <cell r="F556">
            <v>44126</v>
          </cell>
          <cell r="G556" t="str">
            <v>C00059</v>
          </cell>
          <cell r="H556" t="str">
            <v>La Europea México, S.A. P.I. de C.V.</v>
          </cell>
        </row>
        <row r="557">
          <cell r="E557">
            <v>50007728</v>
          </cell>
          <cell r="F557">
            <v>44126</v>
          </cell>
          <cell r="G557" t="str">
            <v>C00059</v>
          </cell>
          <cell r="H557" t="str">
            <v>La Europea México, S.A. P.I. de C.V.</v>
          </cell>
        </row>
        <row r="558">
          <cell r="E558">
            <v>50007729</v>
          </cell>
          <cell r="F558">
            <v>44126</v>
          </cell>
          <cell r="G558" t="str">
            <v>C00071</v>
          </cell>
          <cell r="H558" t="str">
            <v>Mercantil Zapotlan SA de CV</v>
          </cell>
        </row>
        <row r="559">
          <cell r="E559">
            <v>50007730</v>
          </cell>
          <cell r="F559">
            <v>44126</v>
          </cell>
          <cell r="G559" t="str">
            <v>R00833</v>
          </cell>
          <cell r="H559" t="str">
            <v>OPERADORA THE CITY SA DE CV</v>
          </cell>
        </row>
        <row r="560">
          <cell r="E560">
            <v>50007731</v>
          </cell>
          <cell r="F560">
            <v>44126</v>
          </cell>
          <cell r="G560" t="str">
            <v>C00098</v>
          </cell>
          <cell r="H560" t="str">
            <v>Super Mercados Internacionales HEB S.A. de C.V.</v>
          </cell>
        </row>
        <row r="561">
          <cell r="E561">
            <v>50007732</v>
          </cell>
          <cell r="F561">
            <v>44126</v>
          </cell>
          <cell r="G561" t="str">
            <v>C00101</v>
          </cell>
          <cell r="H561" t="str">
            <v>Tiendas Chedraui, S.A. de C.V.</v>
          </cell>
        </row>
        <row r="562">
          <cell r="E562">
            <v>50007733</v>
          </cell>
          <cell r="F562">
            <v>44126</v>
          </cell>
          <cell r="G562" t="str">
            <v>C00104</v>
          </cell>
          <cell r="H562" t="str">
            <v>Tiendas Soriana, S.A. de C.V.</v>
          </cell>
        </row>
        <row r="563">
          <cell r="E563">
            <v>50007734</v>
          </cell>
          <cell r="F563">
            <v>44126</v>
          </cell>
          <cell r="G563" t="str">
            <v>C00104</v>
          </cell>
          <cell r="H563" t="str">
            <v>Tiendas Soriana, S.A. de C.V.</v>
          </cell>
        </row>
        <row r="564">
          <cell r="E564">
            <v>50007735</v>
          </cell>
          <cell r="F564">
            <v>44126</v>
          </cell>
          <cell r="G564" t="str">
            <v>R01132</v>
          </cell>
          <cell r="H564" t="str">
            <v>VALENTIN PLAYA DEL SECRETO SA DE CV</v>
          </cell>
        </row>
        <row r="565">
          <cell r="E565">
            <v>50007736</v>
          </cell>
          <cell r="F565">
            <v>44126</v>
          </cell>
          <cell r="G565" t="str">
            <v>C00108</v>
          </cell>
          <cell r="H565" t="str">
            <v>Videmont , S.A. de C.V.</v>
          </cell>
        </row>
        <row r="566">
          <cell r="E566">
            <v>50007737</v>
          </cell>
          <cell r="F566">
            <v>44126</v>
          </cell>
          <cell r="G566" t="str">
            <v>C00115</v>
          </cell>
          <cell r="H566" t="str">
            <v>Vinoteca  Mexico, S.A. de C.V. (Mty)</v>
          </cell>
        </row>
        <row r="567">
          <cell r="E567">
            <v>50007738</v>
          </cell>
          <cell r="F567">
            <v>44126</v>
          </cell>
          <cell r="G567" t="str">
            <v>C00115</v>
          </cell>
          <cell r="H567" t="str">
            <v>Vinoteca  Mexico, S.A. de C.V. (Mty)</v>
          </cell>
        </row>
        <row r="568">
          <cell r="E568">
            <v>50007739</v>
          </cell>
          <cell r="F568">
            <v>44126</v>
          </cell>
          <cell r="G568" t="str">
            <v>C00071</v>
          </cell>
          <cell r="H568" t="str">
            <v>Mercantil Zapotlan SA de CV</v>
          </cell>
        </row>
        <row r="569">
          <cell r="E569">
            <v>50007740</v>
          </cell>
          <cell r="F569">
            <v>44126</v>
          </cell>
          <cell r="G569" t="str">
            <v>C00059</v>
          </cell>
          <cell r="H569" t="str">
            <v>La Europea México, S.A. P.I. de C.V.</v>
          </cell>
        </row>
        <row r="570">
          <cell r="E570">
            <v>50007741</v>
          </cell>
          <cell r="F570">
            <v>44126</v>
          </cell>
          <cell r="G570" t="str">
            <v>C00071</v>
          </cell>
          <cell r="H570" t="str">
            <v>Mercantil Zapotlan SA de CV</v>
          </cell>
        </row>
        <row r="571">
          <cell r="E571">
            <v>50007742</v>
          </cell>
          <cell r="F571">
            <v>44126</v>
          </cell>
          <cell r="G571" t="str">
            <v>C00019</v>
          </cell>
          <cell r="H571" t="str">
            <v>Comercial City Fresko S de RL de CV</v>
          </cell>
        </row>
        <row r="572">
          <cell r="E572">
            <v>50007743</v>
          </cell>
          <cell r="F572">
            <v>44126</v>
          </cell>
          <cell r="G572" t="str">
            <v>C00059</v>
          </cell>
          <cell r="H572" t="str">
            <v>La Europea México, S.A. P.I. de C.V.</v>
          </cell>
        </row>
        <row r="573">
          <cell r="E573">
            <v>50007744</v>
          </cell>
          <cell r="F573">
            <v>44126</v>
          </cell>
          <cell r="G573" t="str">
            <v>C00060</v>
          </cell>
          <cell r="H573" t="str">
            <v>La Favoríta del 31, S.A. de C.V.</v>
          </cell>
        </row>
        <row r="574">
          <cell r="E574">
            <v>50007745</v>
          </cell>
          <cell r="F574">
            <v>44126</v>
          </cell>
          <cell r="G574" t="str">
            <v>R00734</v>
          </cell>
          <cell r="H574" t="str">
            <v>OPERADORA DE ALIMENTOS DIAGONAL SAN ANTONIO SAPI DE CV</v>
          </cell>
        </row>
        <row r="575">
          <cell r="E575">
            <v>50007746</v>
          </cell>
          <cell r="F575">
            <v>44126</v>
          </cell>
          <cell r="G575" t="str">
            <v>C00077</v>
          </cell>
          <cell r="H575" t="str">
            <v>Operadora Prissa S.A. de C.V.</v>
          </cell>
        </row>
        <row r="576">
          <cell r="E576">
            <v>50007747</v>
          </cell>
          <cell r="F576">
            <v>44126</v>
          </cell>
          <cell r="G576" t="str">
            <v>C00118</v>
          </cell>
          <cell r="H576" t="str">
            <v>Zamaru Distribuciones SA de CV</v>
          </cell>
        </row>
        <row r="577">
          <cell r="E577">
            <v>50007748</v>
          </cell>
          <cell r="F577">
            <v>44127</v>
          </cell>
          <cell r="G577" t="str">
            <v>C00001</v>
          </cell>
          <cell r="H577" t="str">
            <v>Abarrotera del Duero, S.A.  de C.V.</v>
          </cell>
        </row>
        <row r="578">
          <cell r="E578">
            <v>50007749</v>
          </cell>
          <cell r="F578">
            <v>44127</v>
          </cell>
          <cell r="G578" t="str">
            <v>C00019</v>
          </cell>
          <cell r="H578" t="str">
            <v>Comercial City Fresko S de RL de CV</v>
          </cell>
        </row>
        <row r="579">
          <cell r="E579">
            <v>50007750</v>
          </cell>
          <cell r="F579">
            <v>44127</v>
          </cell>
          <cell r="G579" t="str">
            <v>C00104</v>
          </cell>
          <cell r="H579" t="str">
            <v>Tiendas Soriana, S.A. de C.V.</v>
          </cell>
        </row>
        <row r="580">
          <cell r="E580">
            <v>50007751</v>
          </cell>
          <cell r="F580">
            <v>44127</v>
          </cell>
          <cell r="G580" t="str">
            <v>C00104</v>
          </cell>
          <cell r="H580" t="str">
            <v>Tiendas Soriana, S.A. de C.V.</v>
          </cell>
        </row>
        <row r="581">
          <cell r="E581">
            <v>50007752</v>
          </cell>
          <cell r="F581">
            <v>44127</v>
          </cell>
          <cell r="G581" t="str">
            <v>C00104</v>
          </cell>
          <cell r="H581" t="str">
            <v>Tiendas Soriana, S.A. de C.V.</v>
          </cell>
        </row>
        <row r="582">
          <cell r="E582">
            <v>50007753</v>
          </cell>
          <cell r="F582">
            <v>44127</v>
          </cell>
          <cell r="G582" t="str">
            <v>C00001</v>
          </cell>
          <cell r="H582" t="str">
            <v>Abarrotera del Duero, S.A.  de C.V.</v>
          </cell>
        </row>
        <row r="583">
          <cell r="E583">
            <v>50007754</v>
          </cell>
          <cell r="F583">
            <v>44127</v>
          </cell>
          <cell r="G583" t="str">
            <v>C00015</v>
          </cell>
          <cell r="H583" t="str">
            <v>Celca Vinos Y Licores SA de CV</v>
          </cell>
        </row>
        <row r="584">
          <cell r="E584">
            <v>50007755</v>
          </cell>
          <cell r="F584">
            <v>44127</v>
          </cell>
          <cell r="G584" t="str">
            <v>C00070</v>
          </cell>
          <cell r="H584" t="str">
            <v>Mercantil Cabadas, S.A. de C.V</v>
          </cell>
        </row>
        <row r="585">
          <cell r="E585">
            <v>50007756</v>
          </cell>
          <cell r="F585">
            <v>44127</v>
          </cell>
          <cell r="G585" t="str">
            <v>C00071</v>
          </cell>
          <cell r="H585" t="str">
            <v>Mercantil Zapotlan SA de CV</v>
          </cell>
        </row>
        <row r="586">
          <cell r="E586">
            <v>50007757</v>
          </cell>
          <cell r="F586">
            <v>44127</v>
          </cell>
          <cell r="G586" t="str">
            <v>R00676</v>
          </cell>
          <cell r="H586" t="str">
            <v>MOET-HENNESSY DE MEXICO SA DE CV</v>
          </cell>
        </row>
        <row r="587">
          <cell r="E587">
            <v>50007758</v>
          </cell>
          <cell r="F587">
            <v>44127</v>
          </cell>
          <cell r="G587" t="str">
            <v>R00676</v>
          </cell>
          <cell r="H587" t="str">
            <v>MOET-HENNESSY DE MEXICO SA DE CV</v>
          </cell>
        </row>
        <row r="588">
          <cell r="E588">
            <v>50007759</v>
          </cell>
          <cell r="F588">
            <v>44127</v>
          </cell>
          <cell r="G588" t="str">
            <v>R00676</v>
          </cell>
          <cell r="H588" t="str">
            <v>MOET-HENNESSY DE MEXICO SA DE CV</v>
          </cell>
        </row>
        <row r="589">
          <cell r="E589">
            <v>50007760</v>
          </cell>
          <cell r="F589">
            <v>44127</v>
          </cell>
          <cell r="G589" t="str">
            <v>R00676</v>
          </cell>
          <cell r="H589" t="str">
            <v>MOET-HENNESSY DE MEXICO SA DE CV</v>
          </cell>
        </row>
        <row r="590">
          <cell r="E590">
            <v>50007761</v>
          </cell>
          <cell r="F590">
            <v>44127</v>
          </cell>
          <cell r="G590" t="str">
            <v>C00086</v>
          </cell>
          <cell r="H590" t="str">
            <v>Publico en General Terceros</v>
          </cell>
        </row>
        <row r="591">
          <cell r="E591">
            <v>50007762</v>
          </cell>
          <cell r="F591">
            <v>44127</v>
          </cell>
          <cell r="G591" t="str">
            <v>C00001</v>
          </cell>
          <cell r="H591" t="str">
            <v>Abarrotera del Duero, S.A.  de C.V.</v>
          </cell>
        </row>
        <row r="592">
          <cell r="E592">
            <v>50007763</v>
          </cell>
          <cell r="F592">
            <v>44127</v>
          </cell>
          <cell r="G592" t="str">
            <v>C00006</v>
          </cell>
          <cell r="H592" t="str">
            <v>Autoservicio La Playa SA de CV</v>
          </cell>
        </row>
        <row r="593">
          <cell r="E593">
            <v>50007764</v>
          </cell>
          <cell r="F593">
            <v>44127</v>
          </cell>
          <cell r="G593" t="str">
            <v>R00676</v>
          </cell>
          <cell r="H593" t="str">
            <v>MOET-HENNESSY DE MEXICO SA DE CV</v>
          </cell>
        </row>
        <row r="594">
          <cell r="E594">
            <v>50007765</v>
          </cell>
          <cell r="F594">
            <v>44127</v>
          </cell>
          <cell r="G594" t="str">
            <v>C00059</v>
          </cell>
          <cell r="H594" t="str">
            <v>La Europea México, S.A. P.I. de C.V.</v>
          </cell>
        </row>
        <row r="595">
          <cell r="E595">
            <v>50007766</v>
          </cell>
          <cell r="F595">
            <v>44128</v>
          </cell>
          <cell r="G595" t="str">
            <v>C00020</v>
          </cell>
          <cell r="H595" t="str">
            <v>Comercializadora de Vinos Alianza SA de CV</v>
          </cell>
        </row>
        <row r="596">
          <cell r="E596">
            <v>50007767</v>
          </cell>
          <cell r="F596">
            <v>44130</v>
          </cell>
          <cell r="G596" t="str">
            <v>C00098</v>
          </cell>
          <cell r="H596" t="str">
            <v>Super Mercados Internacionales HEB S.A. de C.V.</v>
          </cell>
        </row>
        <row r="597">
          <cell r="E597">
            <v>50007768</v>
          </cell>
          <cell r="F597">
            <v>44130</v>
          </cell>
          <cell r="G597" t="str">
            <v>C00012</v>
          </cell>
          <cell r="H597" t="str">
            <v>Cabo Wines SA de CV</v>
          </cell>
        </row>
        <row r="598">
          <cell r="E598">
            <v>50007769</v>
          </cell>
          <cell r="F598">
            <v>44130</v>
          </cell>
          <cell r="G598" t="str">
            <v>C00037</v>
          </cell>
          <cell r="H598" t="str">
            <v>Divisal SA de CV</v>
          </cell>
        </row>
        <row r="599">
          <cell r="E599">
            <v>50007770</v>
          </cell>
          <cell r="F599">
            <v>44130</v>
          </cell>
          <cell r="G599" t="str">
            <v>C00048</v>
          </cell>
          <cell r="H599" t="str">
            <v>Golden Distribuciones MX S de RL de CV</v>
          </cell>
        </row>
        <row r="600">
          <cell r="E600">
            <v>50007771</v>
          </cell>
          <cell r="F600">
            <v>44130</v>
          </cell>
          <cell r="G600" t="str">
            <v>C00070</v>
          </cell>
          <cell r="H600" t="str">
            <v>Mercantil Cabadas, S.A. de C.V</v>
          </cell>
        </row>
        <row r="601">
          <cell r="E601">
            <v>50007772</v>
          </cell>
          <cell r="F601">
            <v>44130</v>
          </cell>
          <cell r="G601" t="str">
            <v>R01107</v>
          </cell>
          <cell r="H601" t="str">
            <v>TRES PICHONES GLOTONES SA DE CV</v>
          </cell>
        </row>
        <row r="602">
          <cell r="E602">
            <v>50007773</v>
          </cell>
          <cell r="F602">
            <v>44130</v>
          </cell>
          <cell r="G602" t="str">
            <v>R01195</v>
          </cell>
          <cell r="H602" t="str">
            <v>BANCO VE POR MAS, SA. FIDEICOMISO 321</v>
          </cell>
        </row>
        <row r="603">
          <cell r="E603">
            <v>50007774</v>
          </cell>
          <cell r="F603">
            <v>44130</v>
          </cell>
          <cell r="G603" t="str">
            <v>C00041</v>
          </cell>
          <cell r="H603" t="str">
            <v>El Palacio de Hierro, S.A. de C.V.</v>
          </cell>
        </row>
        <row r="604">
          <cell r="E604">
            <v>50007775</v>
          </cell>
          <cell r="F604">
            <v>44130</v>
          </cell>
          <cell r="G604" t="str">
            <v>C00073</v>
          </cell>
          <cell r="H604" t="str">
            <v>Nueva Wal Mart de Mexico S de RL de CV  Sams</v>
          </cell>
        </row>
        <row r="605">
          <cell r="E605">
            <v>50007776</v>
          </cell>
          <cell r="F605">
            <v>44130</v>
          </cell>
          <cell r="G605" t="str">
            <v>C00012</v>
          </cell>
          <cell r="H605" t="str">
            <v>Cabo Wines SA de CV</v>
          </cell>
        </row>
        <row r="606">
          <cell r="E606">
            <v>50007777</v>
          </cell>
          <cell r="F606">
            <v>44130</v>
          </cell>
          <cell r="G606" t="str">
            <v>C00034</v>
          </cell>
          <cell r="H606" t="str">
            <v>Distribuidora del Cantábrico, S.A. de C.V.</v>
          </cell>
        </row>
        <row r="607">
          <cell r="E607">
            <v>50007778</v>
          </cell>
          <cell r="F607">
            <v>44130</v>
          </cell>
          <cell r="G607" t="str">
            <v>C00037</v>
          </cell>
          <cell r="H607" t="str">
            <v>Divisal SA de CV</v>
          </cell>
        </row>
        <row r="608">
          <cell r="E608">
            <v>50007779</v>
          </cell>
          <cell r="F608">
            <v>44130</v>
          </cell>
          <cell r="G608" t="str">
            <v>C00041</v>
          </cell>
          <cell r="H608" t="str">
            <v>El Palacio de Hierro, S.A. de C.V.</v>
          </cell>
        </row>
        <row r="609">
          <cell r="E609">
            <v>50007780</v>
          </cell>
          <cell r="F609">
            <v>44130</v>
          </cell>
          <cell r="G609" t="str">
            <v>R01474</v>
          </cell>
          <cell r="H609" t="str">
            <v>Fideicomiso Operador Pedregal Número 3875</v>
          </cell>
        </row>
        <row r="610">
          <cell r="E610">
            <v>50007781</v>
          </cell>
          <cell r="F610">
            <v>44130</v>
          </cell>
          <cell r="G610" t="str">
            <v>C00044</v>
          </cell>
          <cell r="H610" t="str">
            <v>FRANCISCO ARIEL ROSALES FLORES</v>
          </cell>
        </row>
        <row r="611">
          <cell r="E611">
            <v>50007782</v>
          </cell>
          <cell r="F611">
            <v>44130</v>
          </cell>
          <cell r="G611" t="str">
            <v>C00044</v>
          </cell>
          <cell r="H611" t="str">
            <v>FRANCISCO ARIEL ROSALES FLORES</v>
          </cell>
        </row>
        <row r="612">
          <cell r="E612">
            <v>50007783</v>
          </cell>
          <cell r="F612">
            <v>44130</v>
          </cell>
          <cell r="G612" t="str">
            <v>C00056</v>
          </cell>
          <cell r="H612" t="str">
            <v>La Cava de James SA de CV</v>
          </cell>
        </row>
        <row r="613">
          <cell r="E613">
            <v>50007784</v>
          </cell>
          <cell r="F613">
            <v>44130</v>
          </cell>
          <cell r="G613" t="str">
            <v>C00059</v>
          </cell>
          <cell r="H613" t="str">
            <v>La Europea México, S.A. P.I. de C.V.</v>
          </cell>
        </row>
        <row r="614">
          <cell r="E614">
            <v>50007785</v>
          </cell>
          <cell r="F614">
            <v>44130</v>
          </cell>
          <cell r="G614" t="str">
            <v>C00059</v>
          </cell>
          <cell r="H614" t="str">
            <v>La Europea México, S.A. P.I. de C.V.</v>
          </cell>
        </row>
        <row r="615">
          <cell r="E615">
            <v>50007786</v>
          </cell>
          <cell r="F615">
            <v>44130</v>
          </cell>
          <cell r="G615" t="str">
            <v>R00676</v>
          </cell>
          <cell r="H615" t="str">
            <v>MOET-HENNESSY DE MEXICO SA DE CV</v>
          </cell>
        </row>
        <row r="616">
          <cell r="E616">
            <v>50007787</v>
          </cell>
          <cell r="F616">
            <v>44130</v>
          </cell>
          <cell r="G616" t="str">
            <v>C00073</v>
          </cell>
          <cell r="H616" t="str">
            <v>Nueva Wal Mart de Mexico S de RL de CV  Sams</v>
          </cell>
        </row>
        <row r="617">
          <cell r="E617">
            <v>50007788</v>
          </cell>
          <cell r="F617">
            <v>44130</v>
          </cell>
          <cell r="G617" t="str">
            <v>C00105</v>
          </cell>
          <cell r="H617" t="str">
            <v>Tiendas Soriana, S.A. de C.V.    (City Club)</v>
          </cell>
        </row>
        <row r="618">
          <cell r="E618">
            <v>50007789</v>
          </cell>
          <cell r="F618">
            <v>44130</v>
          </cell>
          <cell r="G618" t="str">
            <v>C00006</v>
          </cell>
          <cell r="H618" t="str">
            <v>Autoservicio La Playa SA de CV</v>
          </cell>
        </row>
        <row r="619">
          <cell r="E619">
            <v>50007790</v>
          </cell>
          <cell r="F619">
            <v>44130</v>
          </cell>
          <cell r="G619" t="str">
            <v>C00037</v>
          </cell>
          <cell r="H619" t="str">
            <v>Divisal SA de CV</v>
          </cell>
        </row>
        <row r="620">
          <cell r="E620">
            <v>50007791</v>
          </cell>
          <cell r="F620">
            <v>44130</v>
          </cell>
          <cell r="G620" t="str">
            <v>C00006</v>
          </cell>
          <cell r="H620" t="str">
            <v>Autoservicio La Playa SA de CV</v>
          </cell>
        </row>
        <row r="621">
          <cell r="E621">
            <v>50007792</v>
          </cell>
          <cell r="F621">
            <v>44130</v>
          </cell>
          <cell r="G621" t="str">
            <v>C00023</v>
          </cell>
          <cell r="H621" t="str">
            <v>Comercializadora y Distribuidora Vitivinicola SA de CV</v>
          </cell>
        </row>
        <row r="622">
          <cell r="E622">
            <v>50007793</v>
          </cell>
          <cell r="F622">
            <v>44130</v>
          </cell>
          <cell r="G622" t="str">
            <v>C00023</v>
          </cell>
          <cell r="H622" t="str">
            <v>Comercializadora y Distribuidora Vitivinicola SA de CV</v>
          </cell>
        </row>
        <row r="623">
          <cell r="E623">
            <v>50007794</v>
          </cell>
          <cell r="F623">
            <v>44130</v>
          </cell>
          <cell r="G623" t="str">
            <v>C00074</v>
          </cell>
          <cell r="H623" t="str">
            <v>Nueva Wal Mart de Mexico S de RL de CV  WAL MART Y SUPERAMA</v>
          </cell>
        </row>
        <row r="624">
          <cell r="E624">
            <v>50007795</v>
          </cell>
          <cell r="F624">
            <v>44130</v>
          </cell>
          <cell r="G624" t="str">
            <v>C00074</v>
          </cell>
          <cell r="H624" t="str">
            <v>Nueva Wal Mart de Mexico S de RL de CV  WAL MART Y SUPERAMA</v>
          </cell>
        </row>
        <row r="625">
          <cell r="E625">
            <v>50007796</v>
          </cell>
          <cell r="F625">
            <v>44130</v>
          </cell>
          <cell r="G625" t="str">
            <v>C00074</v>
          </cell>
          <cell r="H625" t="str">
            <v>Nueva Wal Mart de Mexico S de RL de CV  WAL MART Y SUPERAMA</v>
          </cell>
        </row>
        <row r="626">
          <cell r="E626">
            <v>50007797</v>
          </cell>
          <cell r="F626">
            <v>44130</v>
          </cell>
          <cell r="G626" t="str">
            <v>C00074</v>
          </cell>
          <cell r="H626" t="str">
            <v>Nueva Wal Mart de Mexico S de RL de CV  WAL MART Y SUPERAMA</v>
          </cell>
        </row>
        <row r="627">
          <cell r="E627">
            <v>50007798</v>
          </cell>
          <cell r="F627">
            <v>44130</v>
          </cell>
          <cell r="G627" t="str">
            <v>C00074</v>
          </cell>
          <cell r="H627" t="str">
            <v>Nueva Wal Mart de Mexico S de RL de CV  WAL MART Y SUPERAMA</v>
          </cell>
        </row>
        <row r="628">
          <cell r="E628">
            <v>50007799</v>
          </cell>
          <cell r="F628">
            <v>44130</v>
          </cell>
          <cell r="G628" t="str">
            <v>C00074</v>
          </cell>
          <cell r="H628" t="str">
            <v>Nueva Wal Mart de Mexico S de RL de CV  WAL MART Y SUPERAMA</v>
          </cell>
        </row>
        <row r="629">
          <cell r="E629">
            <v>50007800</v>
          </cell>
          <cell r="F629">
            <v>44130</v>
          </cell>
          <cell r="G629" t="str">
            <v>C00074</v>
          </cell>
          <cell r="H629" t="str">
            <v>Nueva Wal Mart de Mexico S de RL de CV  WAL MART Y SUPERAMA</v>
          </cell>
        </row>
        <row r="630">
          <cell r="E630">
            <v>50007801</v>
          </cell>
          <cell r="F630">
            <v>44130</v>
          </cell>
          <cell r="G630" t="str">
            <v>C00101</v>
          </cell>
          <cell r="H630" t="str">
            <v>Tiendas Chedraui, S.A. de C.V.</v>
          </cell>
        </row>
        <row r="631">
          <cell r="E631">
            <v>50007802</v>
          </cell>
          <cell r="F631">
            <v>44130</v>
          </cell>
          <cell r="G631" t="str">
            <v>C00104</v>
          </cell>
          <cell r="H631" t="str">
            <v>Tiendas Soriana, S.A. de C.V.</v>
          </cell>
        </row>
        <row r="632">
          <cell r="E632">
            <v>50007803</v>
          </cell>
          <cell r="F632">
            <v>44130</v>
          </cell>
          <cell r="G632" t="str">
            <v>C00104</v>
          </cell>
          <cell r="H632" t="str">
            <v>Tiendas Soriana, S.A. de C.V.</v>
          </cell>
        </row>
        <row r="633">
          <cell r="E633">
            <v>50007804</v>
          </cell>
          <cell r="F633">
            <v>44130</v>
          </cell>
          <cell r="G633" t="str">
            <v>C00104</v>
          </cell>
          <cell r="H633" t="str">
            <v>Tiendas Soriana, S.A. de C.V.</v>
          </cell>
        </row>
        <row r="634">
          <cell r="E634">
            <v>50007805</v>
          </cell>
          <cell r="F634">
            <v>44130</v>
          </cell>
          <cell r="G634" t="str">
            <v>C00104</v>
          </cell>
          <cell r="H634" t="str">
            <v>Tiendas Soriana, S.A. de C.V.</v>
          </cell>
        </row>
        <row r="635">
          <cell r="E635">
            <v>50007806</v>
          </cell>
          <cell r="F635">
            <v>44130</v>
          </cell>
          <cell r="G635" t="str">
            <v>C00104</v>
          </cell>
          <cell r="H635" t="str">
            <v>Tiendas Soriana, S.A. de C.V.</v>
          </cell>
        </row>
        <row r="636">
          <cell r="E636">
            <v>50007807</v>
          </cell>
          <cell r="F636">
            <v>44131</v>
          </cell>
          <cell r="G636" t="str">
            <v>C00162</v>
          </cell>
          <cell r="H636" t="str">
            <v>Monica Moreno Avalos</v>
          </cell>
        </row>
        <row r="637">
          <cell r="E637">
            <v>50007808</v>
          </cell>
          <cell r="F637">
            <v>44131</v>
          </cell>
          <cell r="G637" t="str">
            <v>C00165</v>
          </cell>
          <cell r="H637" t="str">
            <v>Publico en General ( Private Sales )</v>
          </cell>
        </row>
        <row r="638">
          <cell r="E638">
            <v>50007809</v>
          </cell>
          <cell r="F638">
            <v>44131</v>
          </cell>
          <cell r="G638" t="str">
            <v>C00165</v>
          </cell>
          <cell r="H638" t="str">
            <v>Publico en General ( Private Sales )</v>
          </cell>
        </row>
        <row r="639">
          <cell r="E639">
            <v>50007810</v>
          </cell>
          <cell r="F639">
            <v>44131</v>
          </cell>
          <cell r="G639" t="str">
            <v>C00165</v>
          </cell>
          <cell r="H639" t="str">
            <v>Publico en General ( Private Sales )</v>
          </cell>
        </row>
        <row r="640">
          <cell r="E640">
            <v>50007811</v>
          </cell>
          <cell r="F640">
            <v>44131</v>
          </cell>
          <cell r="G640" t="str">
            <v>C00165</v>
          </cell>
          <cell r="H640" t="str">
            <v>Publico en General ( Private Sales )</v>
          </cell>
        </row>
        <row r="641">
          <cell r="E641">
            <v>50007812</v>
          </cell>
          <cell r="F641">
            <v>44131</v>
          </cell>
          <cell r="G641" t="str">
            <v>C00165</v>
          </cell>
          <cell r="H641" t="str">
            <v>Publico en General ( Private Sales )</v>
          </cell>
        </row>
        <row r="642">
          <cell r="E642">
            <v>50007813</v>
          </cell>
          <cell r="F642">
            <v>44131</v>
          </cell>
          <cell r="G642" t="str">
            <v>C00165</v>
          </cell>
          <cell r="H642" t="str">
            <v>Publico en General ( Private Sales )</v>
          </cell>
        </row>
        <row r="643">
          <cell r="E643">
            <v>50007814</v>
          </cell>
          <cell r="F643">
            <v>44131</v>
          </cell>
          <cell r="G643" t="str">
            <v>C00165</v>
          </cell>
          <cell r="H643" t="str">
            <v>Publico en General ( Private Sales )</v>
          </cell>
        </row>
        <row r="644">
          <cell r="E644">
            <v>50007815</v>
          </cell>
          <cell r="F644">
            <v>44131</v>
          </cell>
          <cell r="G644" t="str">
            <v>C00165</v>
          </cell>
          <cell r="H644" t="str">
            <v>Publico en General ( Private Sales )</v>
          </cell>
        </row>
        <row r="645">
          <cell r="E645">
            <v>50007816</v>
          </cell>
          <cell r="F645">
            <v>44131</v>
          </cell>
          <cell r="G645" t="str">
            <v>C00165</v>
          </cell>
          <cell r="H645" t="str">
            <v>Publico en General ( Private Sales )</v>
          </cell>
        </row>
        <row r="646">
          <cell r="E646">
            <v>50007817</v>
          </cell>
          <cell r="F646">
            <v>44131</v>
          </cell>
          <cell r="G646" t="str">
            <v>C00165</v>
          </cell>
          <cell r="H646" t="str">
            <v>Publico en General ( Private Sales )</v>
          </cell>
        </row>
        <row r="647">
          <cell r="E647">
            <v>50007818</v>
          </cell>
          <cell r="F647">
            <v>44131</v>
          </cell>
          <cell r="G647" t="str">
            <v>C00165</v>
          </cell>
          <cell r="H647" t="str">
            <v>Publico en General ( Private Sales )</v>
          </cell>
        </row>
        <row r="648">
          <cell r="E648">
            <v>50007819</v>
          </cell>
          <cell r="F648">
            <v>44131</v>
          </cell>
          <cell r="G648" t="str">
            <v>C00165</v>
          </cell>
          <cell r="H648" t="str">
            <v>Publico en General ( Private Sales )</v>
          </cell>
        </row>
        <row r="649">
          <cell r="E649">
            <v>50007820</v>
          </cell>
          <cell r="F649">
            <v>44131</v>
          </cell>
          <cell r="G649" t="str">
            <v>C00165</v>
          </cell>
          <cell r="H649" t="str">
            <v>Publico en General ( Private Sales )</v>
          </cell>
        </row>
        <row r="650">
          <cell r="E650">
            <v>50007821</v>
          </cell>
          <cell r="F650">
            <v>44131</v>
          </cell>
          <cell r="G650" t="str">
            <v>C00074</v>
          </cell>
          <cell r="H650" t="str">
            <v>Nueva Wal Mart de Mexico S de RL de CV  WAL MART Y SUPERAMA</v>
          </cell>
        </row>
        <row r="651">
          <cell r="E651">
            <v>50007822</v>
          </cell>
          <cell r="F651">
            <v>44131</v>
          </cell>
          <cell r="G651" t="str">
            <v>C00074</v>
          </cell>
          <cell r="H651" t="str">
            <v>Nueva Wal Mart de Mexico S de RL de CV  WAL MART Y SUPERAMA</v>
          </cell>
        </row>
        <row r="652">
          <cell r="E652">
            <v>50007823</v>
          </cell>
          <cell r="F652">
            <v>44131</v>
          </cell>
          <cell r="G652" t="str">
            <v>C00074</v>
          </cell>
          <cell r="H652" t="str">
            <v>Nueva Wal Mart de Mexico S de RL de CV  WAL MART Y SUPERAMA</v>
          </cell>
        </row>
        <row r="653">
          <cell r="E653">
            <v>50007824</v>
          </cell>
          <cell r="F653">
            <v>44131</v>
          </cell>
          <cell r="G653" t="str">
            <v>C00074</v>
          </cell>
          <cell r="H653" t="str">
            <v>Nueva Wal Mart de Mexico S de RL de CV  WAL MART Y SUPERAMA</v>
          </cell>
        </row>
        <row r="654">
          <cell r="E654">
            <v>50007825</v>
          </cell>
          <cell r="F654">
            <v>44131</v>
          </cell>
          <cell r="G654" t="str">
            <v>C00074</v>
          </cell>
          <cell r="H654" t="str">
            <v>Nueva Wal Mart de Mexico S de RL de CV  WAL MART Y SUPERAMA</v>
          </cell>
        </row>
        <row r="655">
          <cell r="E655">
            <v>50007826</v>
          </cell>
          <cell r="F655">
            <v>44131</v>
          </cell>
          <cell r="G655" t="str">
            <v>C00074</v>
          </cell>
          <cell r="H655" t="str">
            <v>Nueva Wal Mart de Mexico S de RL de CV  WAL MART Y SUPERAMA</v>
          </cell>
        </row>
        <row r="656">
          <cell r="E656">
            <v>50007827</v>
          </cell>
          <cell r="F656">
            <v>44131</v>
          </cell>
          <cell r="G656" t="str">
            <v>C00077</v>
          </cell>
          <cell r="H656" t="str">
            <v>Operadora Prissa S.A. de C.V.</v>
          </cell>
        </row>
        <row r="657">
          <cell r="E657">
            <v>50007828</v>
          </cell>
          <cell r="F657">
            <v>44131</v>
          </cell>
          <cell r="G657" t="str">
            <v>C00104</v>
          </cell>
          <cell r="H657" t="str">
            <v>Tiendas Soriana, S.A. de C.V.</v>
          </cell>
        </row>
        <row r="658">
          <cell r="E658">
            <v>50007829</v>
          </cell>
          <cell r="F658">
            <v>44131</v>
          </cell>
          <cell r="G658" t="str">
            <v>C00037</v>
          </cell>
          <cell r="H658" t="str">
            <v>Divisal SA de CV</v>
          </cell>
        </row>
        <row r="659">
          <cell r="E659">
            <v>50007830</v>
          </cell>
          <cell r="F659">
            <v>44131</v>
          </cell>
          <cell r="G659" t="str">
            <v>C00037</v>
          </cell>
          <cell r="H659" t="str">
            <v>Divisal SA de CV</v>
          </cell>
        </row>
        <row r="660">
          <cell r="E660">
            <v>50007831</v>
          </cell>
          <cell r="F660">
            <v>44131</v>
          </cell>
          <cell r="G660" t="str">
            <v>C00037</v>
          </cell>
          <cell r="H660" t="str">
            <v>Divisal SA de CV</v>
          </cell>
        </row>
        <row r="661">
          <cell r="E661">
            <v>50007832</v>
          </cell>
          <cell r="F661">
            <v>44131</v>
          </cell>
          <cell r="G661" t="str">
            <v>C00104</v>
          </cell>
          <cell r="H661" t="str">
            <v>Tiendas Soriana, S.A. de C.V.</v>
          </cell>
        </row>
        <row r="662">
          <cell r="E662">
            <v>50007833</v>
          </cell>
          <cell r="F662">
            <v>44131</v>
          </cell>
          <cell r="G662" t="str">
            <v>C00104</v>
          </cell>
          <cell r="H662" t="str">
            <v>Tiendas Soriana, S.A. de C.V.</v>
          </cell>
        </row>
        <row r="663">
          <cell r="E663">
            <v>50007834</v>
          </cell>
          <cell r="F663">
            <v>44131</v>
          </cell>
          <cell r="G663" t="str">
            <v>C00104</v>
          </cell>
          <cell r="H663" t="str">
            <v>Tiendas Soriana, S.A. de C.V.</v>
          </cell>
        </row>
        <row r="664">
          <cell r="E664">
            <v>50007835</v>
          </cell>
          <cell r="F664">
            <v>44131</v>
          </cell>
          <cell r="G664" t="str">
            <v>C00104</v>
          </cell>
          <cell r="H664" t="str">
            <v>Tiendas Soriana, S.A. de C.V.</v>
          </cell>
        </row>
        <row r="665">
          <cell r="E665">
            <v>50007836</v>
          </cell>
          <cell r="F665">
            <v>44131</v>
          </cell>
          <cell r="G665" t="str">
            <v>C00104</v>
          </cell>
          <cell r="H665" t="str">
            <v>Tiendas Soriana, S.A. de C.V.</v>
          </cell>
        </row>
        <row r="666">
          <cell r="E666">
            <v>50007837</v>
          </cell>
          <cell r="F666">
            <v>44131</v>
          </cell>
          <cell r="G666" t="str">
            <v>C00104</v>
          </cell>
          <cell r="H666" t="str">
            <v>Tiendas Soriana, S.A. de C.V.</v>
          </cell>
        </row>
        <row r="667">
          <cell r="E667">
            <v>50007838</v>
          </cell>
          <cell r="F667">
            <v>44131</v>
          </cell>
          <cell r="G667" t="str">
            <v>C00086</v>
          </cell>
          <cell r="H667" t="str">
            <v>Publico en General Terceros</v>
          </cell>
        </row>
        <row r="668">
          <cell r="E668">
            <v>50007839</v>
          </cell>
          <cell r="F668">
            <v>44131</v>
          </cell>
          <cell r="G668" t="str">
            <v>C00111</v>
          </cell>
          <cell r="H668" t="str">
            <v>Vinos América, S.A. de C.V.</v>
          </cell>
        </row>
        <row r="669">
          <cell r="E669">
            <v>50007840</v>
          </cell>
          <cell r="F669">
            <v>44131</v>
          </cell>
          <cell r="G669" t="str">
            <v>C00074</v>
          </cell>
          <cell r="H669" t="str">
            <v>Nueva Wal Mart de Mexico S de RL de CV  WAL MART Y SUPERAMA</v>
          </cell>
        </row>
        <row r="670">
          <cell r="E670">
            <v>50007841</v>
          </cell>
          <cell r="F670">
            <v>44131</v>
          </cell>
          <cell r="G670" t="str">
            <v>C00074</v>
          </cell>
          <cell r="H670" t="str">
            <v>Nueva Wal Mart de Mexico S de RL de CV  WAL MART Y SUPERAMA</v>
          </cell>
        </row>
        <row r="671">
          <cell r="E671">
            <v>50007842</v>
          </cell>
          <cell r="F671">
            <v>44131</v>
          </cell>
          <cell r="G671" t="str">
            <v>C00104</v>
          </cell>
          <cell r="H671" t="str">
            <v>Tiendas Soriana, S.A. de C.V.</v>
          </cell>
        </row>
        <row r="672">
          <cell r="E672">
            <v>50007843</v>
          </cell>
          <cell r="F672">
            <v>44131</v>
          </cell>
          <cell r="G672" t="str">
            <v>C00104</v>
          </cell>
          <cell r="H672" t="str">
            <v>Tiendas Soriana, S.A. de C.V.</v>
          </cell>
        </row>
        <row r="673">
          <cell r="E673">
            <v>50007844</v>
          </cell>
          <cell r="F673">
            <v>44131</v>
          </cell>
          <cell r="G673" t="str">
            <v>C00111</v>
          </cell>
          <cell r="H673" t="str">
            <v>Vinos América, S.A. de C.V.</v>
          </cell>
        </row>
        <row r="674">
          <cell r="E674">
            <v>50007845</v>
          </cell>
          <cell r="F674">
            <v>44131</v>
          </cell>
          <cell r="G674" t="str">
            <v>C00115</v>
          </cell>
          <cell r="H674" t="str">
            <v>Vinoteca  Mexico, S.A. de C.V. (Mty)</v>
          </cell>
        </row>
        <row r="675">
          <cell r="E675">
            <v>50007846</v>
          </cell>
          <cell r="F675">
            <v>44131</v>
          </cell>
          <cell r="G675" t="str">
            <v>C00086</v>
          </cell>
          <cell r="H675" t="str">
            <v>Publico en General Terceros</v>
          </cell>
        </row>
        <row r="676">
          <cell r="E676">
            <v>50007847</v>
          </cell>
          <cell r="F676">
            <v>44131</v>
          </cell>
          <cell r="G676" t="str">
            <v>C00051</v>
          </cell>
          <cell r="H676" t="str">
            <v>Grupo Magadan S de RL de CV</v>
          </cell>
        </row>
        <row r="677">
          <cell r="E677">
            <v>50007848</v>
          </cell>
          <cell r="F677">
            <v>44131</v>
          </cell>
          <cell r="G677" t="str">
            <v>R00676</v>
          </cell>
          <cell r="H677" t="str">
            <v>MOET-HENNESSY DE MEXICO SA DE CV</v>
          </cell>
        </row>
        <row r="678">
          <cell r="E678">
            <v>50007849</v>
          </cell>
          <cell r="F678">
            <v>44131</v>
          </cell>
          <cell r="G678" t="str">
            <v>R00676</v>
          </cell>
          <cell r="H678" t="str">
            <v>MOET-HENNESSY DE MEXICO SA DE CV</v>
          </cell>
        </row>
        <row r="679">
          <cell r="E679">
            <v>50007850</v>
          </cell>
          <cell r="F679">
            <v>44131</v>
          </cell>
          <cell r="G679" t="str">
            <v>C00113</v>
          </cell>
          <cell r="H679" t="str">
            <v>Vinos y Licores Valverde SA de CV</v>
          </cell>
        </row>
        <row r="680">
          <cell r="E680">
            <v>50007851</v>
          </cell>
          <cell r="F680">
            <v>44131</v>
          </cell>
          <cell r="G680" t="str">
            <v>C00115</v>
          </cell>
          <cell r="H680" t="str">
            <v>Vinoteca  Mexico, S.A. de C.V. (Mty)</v>
          </cell>
        </row>
        <row r="681">
          <cell r="E681">
            <v>50007852</v>
          </cell>
          <cell r="F681">
            <v>44131</v>
          </cell>
          <cell r="G681" t="str">
            <v>C00033</v>
          </cell>
          <cell r="H681" t="str">
            <v>Distribuidora  de Vinos y Licores Liquis SA de CV</v>
          </cell>
        </row>
        <row r="682">
          <cell r="E682">
            <v>50007853</v>
          </cell>
          <cell r="F682">
            <v>44131</v>
          </cell>
          <cell r="G682" t="str">
            <v>C00033</v>
          </cell>
          <cell r="H682" t="str">
            <v>Distribuidora  de Vinos y Licores Liquis SA de CV</v>
          </cell>
        </row>
        <row r="683">
          <cell r="E683">
            <v>50007854</v>
          </cell>
          <cell r="F683">
            <v>44131</v>
          </cell>
          <cell r="G683" t="str">
            <v>C00027</v>
          </cell>
          <cell r="H683" t="str">
            <v>Costco de Mexico, S.A. de C.V.</v>
          </cell>
        </row>
        <row r="684">
          <cell r="E684">
            <v>50007855</v>
          </cell>
          <cell r="F684">
            <v>44131</v>
          </cell>
          <cell r="G684" t="str">
            <v>C00021</v>
          </cell>
          <cell r="H684" t="str">
            <v>COMERCIALIZADORA DEL CENTRO DEL NOROESTE, SA DE CV</v>
          </cell>
        </row>
        <row r="685">
          <cell r="E685">
            <v>50007856</v>
          </cell>
          <cell r="F685">
            <v>44131</v>
          </cell>
          <cell r="G685" t="str">
            <v>C00051</v>
          </cell>
          <cell r="H685" t="str">
            <v>Grupo Magadan S de RL de CV</v>
          </cell>
        </row>
        <row r="686">
          <cell r="E686">
            <v>50007857</v>
          </cell>
          <cell r="F686">
            <v>44131</v>
          </cell>
          <cell r="G686" t="str">
            <v>C00066</v>
          </cell>
          <cell r="H686" t="str">
            <v>Magadan Quima de Hidalgo SA de CV</v>
          </cell>
        </row>
        <row r="687">
          <cell r="E687">
            <v>50007858</v>
          </cell>
          <cell r="F687">
            <v>44131</v>
          </cell>
          <cell r="G687" t="str">
            <v>C00165</v>
          </cell>
          <cell r="H687" t="str">
            <v>Publico en General ( Private Sales )</v>
          </cell>
        </row>
        <row r="688">
          <cell r="E688">
            <v>50007859</v>
          </cell>
          <cell r="F688">
            <v>44132</v>
          </cell>
          <cell r="G688" t="str">
            <v>C00001</v>
          </cell>
          <cell r="H688" t="str">
            <v>Abarrotera del Duero, S.A.  de C.V.</v>
          </cell>
        </row>
        <row r="689">
          <cell r="E689">
            <v>50007860</v>
          </cell>
          <cell r="F689">
            <v>44132</v>
          </cell>
          <cell r="G689" t="str">
            <v>C00027</v>
          </cell>
          <cell r="H689" t="str">
            <v>Costco de Mexico, S.A. de C.V.</v>
          </cell>
        </row>
        <row r="690">
          <cell r="E690">
            <v>50007861</v>
          </cell>
          <cell r="F690">
            <v>44132</v>
          </cell>
          <cell r="G690" t="str">
            <v>C00027</v>
          </cell>
          <cell r="H690" t="str">
            <v>Costco de Mexico, S.A. de C.V.</v>
          </cell>
        </row>
        <row r="691">
          <cell r="E691">
            <v>50007862</v>
          </cell>
          <cell r="F691">
            <v>44132</v>
          </cell>
          <cell r="G691" t="str">
            <v>C00027</v>
          </cell>
          <cell r="H691" t="str">
            <v>Costco de Mexico, S.A. de C.V.</v>
          </cell>
        </row>
        <row r="692">
          <cell r="E692">
            <v>50007863</v>
          </cell>
          <cell r="F692">
            <v>44132</v>
          </cell>
          <cell r="G692" t="str">
            <v>C00031</v>
          </cell>
          <cell r="H692" t="str">
            <v>Desarrollo Comercial Abarrotero SA de CV</v>
          </cell>
        </row>
        <row r="693">
          <cell r="E693">
            <v>50007864</v>
          </cell>
          <cell r="F693">
            <v>44132</v>
          </cell>
          <cell r="G693" t="str">
            <v>C00040</v>
          </cell>
          <cell r="H693" t="str">
            <v>El Gallito de Toluca SA de CV</v>
          </cell>
        </row>
        <row r="694">
          <cell r="E694">
            <v>50007865</v>
          </cell>
          <cell r="F694">
            <v>44132</v>
          </cell>
          <cell r="G694" t="str">
            <v>R00676</v>
          </cell>
          <cell r="H694" t="str">
            <v>MOET-HENNESSY DE MEXICO SA DE CV</v>
          </cell>
        </row>
        <row r="695">
          <cell r="E695">
            <v>50007866</v>
          </cell>
          <cell r="F695">
            <v>44132</v>
          </cell>
          <cell r="G695" t="str">
            <v>C00101</v>
          </cell>
          <cell r="H695" t="str">
            <v>Tiendas Chedraui, S.A. de C.V.</v>
          </cell>
        </row>
        <row r="696">
          <cell r="E696">
            <v>50007867</v>
          </cell>
          <cell r="F696">
            <v>44132</v>
          </cell>
          <cell r="G696" t="str">
            <v>C00086</v>
          </cell>
          <cell r="H696" t="str">
            <v>Publico en General Terceros</v>
          </cell>
        </row>
        <row r="697">
          <cell r="E697">
            <v>50007868</v>
          </cell>
          <cell r="F697">
            <v>44132</v>
          </cell>
          <cell r="G697" t="str">
            <v>C00086</v>
          </cell>
          <cell r="H697" t="str">
            <v>Publico en General Terceros</v>
          </cell>
        </row>
        <row r="698">
          <cell r="E698">
            <v>50007869</v>
          </cell>
          <cell r="F698">
            <v>44132</v>
          </cell>
          <cell r="G698" t="str">
            <v>C00086</v>
          </cell>
          <cell r="H698" t="str">
            <v>Publico en General Terceros</v>
          </cell>
        </row>
        <row r="699">
          <cell r="E699">
            <v>50007870</v>
          </cell>
          <cell r="F699">
            <v>44132</v>
          </cell>
          <cell r="G699" t="str">
            <v>C00073</v>
          </cell>
          <cell r="H699" t="str">
            <v>Nueva Wal Mart de Mexico S de RL de CV  Sams</v>
          </cell>
        </row>
        <row r="700">
          <cell r="E700">
            <v>50007871</v>
          </cell>
          <cell r="F700">
            <v>44132</v>
          </cell>
          <cell r="G700" t="str">
            <v>R01024</v>
          </cell>
          <cell r="H700" t="str">
            <v>RESTAURANTES PORFIRIOS CANCUN SA DE CV</v>
          </cell>
        </row>
        <row r="701">
          <cell r="E701">
            <v>50007872</v>
          </cell>
          <cell r="F701">
            <v>44132</v>
          </cell>
          <cell r="G701" t="str">
            <v>C00165</v>
          </cell>
          <cell r="H701" t="str">
            <v>Publico en General ( Private Sales )</v>
          </cell>
        </row>
        <row r="702">
          <cell r="E702">
            <v>50007873</v>
          </cell>
          <cell r="F702">
            <v>44132</v>
          </cell>
          <cell r="G702" t="str">
            <v>C00165</v>
          </cell>
          <cell r="H702" t="str">
            <v>Publico en General ( Private Sales )</v>
          </cell>
        </row>
        <row r="703">
          <cell r="E703">
            <v>50007874</v>
          </cell>
          <cell r="F703">
            <v>44132</v>
          </cell>
          <cell r="G703" t="str">
            <v>C00165</v>
          </cell>
          <cell r="H703" t="str">
            <v>Publico en General ( Private Sales )</v>
          </cell>
        </row>
        <row r="704">
          <cell r="E704">
            <v>50007875</v>
          </cell>
          <cell r="F704">
            <v>44132</v>
          </cell>
          <cell r="G704" t="str">
            <v>C00165</v>
          </cell>
          <cell r="H704" t="str">
            <v>Publico en General ( Private Sales )</v>
          </cell>
        </row>
        <row r="705">
          <cell r="E705">
            <v>50007876</v>
          </cell>
          <cell r="F705">
            <v>44132</v>
          </cell>
          <cell r="G705" t="str">
            <v>C00165</v>
          </cell>
          <cell r="H705" t="str">
            <v>Publico en General ( Private Sales )</v>
          </cell>
        </row>
        <row r="706">
          <cell r="E706">
            <v>50007877</v>
          </cell>
          <cell r="F706">
            <v>44132</v>
          </cell>
          <cell r="G706" t="str">
            <v>C00165</v>
          </cell>
          <cell r="H706" t="str">
            <v>Publico en General ( Private Sales )</v>
          </cell>
        </row>
        <row r="707">
          <cell r="E707">
            <v>50007878</v>
          </cell>
          <cell r="F707">
            <v>44132</v>
          </cell>
          <cell r="G707" t="str">
            <v>C00165</v>
          </cell>
          <cell r="H707" t="str">
            <v>Publico en General ( Private Sales )</v>
          </cell>
        </row>
        <row r="708">
          <cell r="E708">
            <v>50007879</v>
          </cell>
          <cell r="F708">
            <v>44132</v>
          </cell>
          <cell r="G708" t="str">
            <v>C00165</v>
          </cell>
          <cell r="H708" t="str">
            <v>Publico en General ( Private Sales )</v>
          </cell>
        </row>
        <row r="709">
          <cell r="E709">
            <v>50007880</v>
          </cell>
          <cell r="F709">
            <v>44132</v>
          </cell>
          <cell r="G709" t="str">
            <v>C00165</v>
          </cell>
          <cell r="H709" t="str">
            <v>Publico en General ( Private Sales )</v>
          </cell>
        </row>
        <row r="710">
          <cell r="E710">
            <v>50007881</v>
          </cell>
          <cell r="F710">
            <v>44132</v>
          </cell>
          <cell r="G710" t="str">
            <v>C00165</v>
          </cell>
          <cell r="H710" t="str">
            <v>Publico en General ( Private Sales )</v>
          </cell>
        </row>
        <row r="711">
          <cell r="E711">
            <v>50007882</v>
          </cell>
          <cell r="F711">
            <v>44132</v>
          </cell>
          <cell r="G711" t="str">
            <v>C00165</v>
          </cell>
          <cell r="H711" t="str">
            <v>Publico en General ( Private Sales )</v>
          </cell>
        </row>
        <row r="712">
          <cell r="E712">
            <v>50007883</v>
          </cell>
          <cell r="F712">
            <v>44132</v>
          </cell>
          <cell r="G712" t="str">
            <v>C00165</v>
          </cell>
          <cell r="H712" t="str">
            <v>Publico en General ( Private Sales )</v>
          </cell>
        </row>
        <row r="713">
          <cell r="E713">
            <v>50007884</v>
          </cell>
          <cell r="F713">
            <v>44132</v>
          </cell>
          <cell r="G713" t="str">
            <v>C00165</v>
          </cell>
          <cell r="H713" t="str">
            <v>Publico en General ( Private Sales )</v>
          </cell>
        </row>
        <row r="714">
          <cell r="E714">
            <v>50007885</v>
          </cell>
          <cell r="F714">
            <v>44132</v>
          </cell>
          <cell r="G714" t="str">
            <v>C00165</v>
          </cell>
          <cell r="H714" t="str">
            <v>Publico en General ( Private Sales )</v>
          </cell>
        </row>
        <row r="715">
          <cell r="E715">
            <v>50007886</v>
          </cell>
          <cell r="F715">
            <v>44132</v>
          </cell>
          <cell r="G715" t="str">
            <v>C00165</v>
          </cell>
          <cell r="H715" t="str">
            <v>Publico en General ( Private Sales )</v>
          </cell>
        </row>
        <row r="716">
          <cell r="E716">
            <v>50007887</v>
          </cell>
          <cell r="F716">
            <v>44132</v>
          </cell>
          <cell r="G716" t="str">
            <v>C00165</v>
          </cell>
          <cell r="H716" t="str">
            <v>Publico en General ( Private Sales 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theme="0"/>
  </sheetPr>
  <dimension ref="A1:S606"/>
  <sheetViews>
    <sheetView tabSelected="1" zoomScale="104" zoomScaleNormal="100" workbookViewId="0">
      <pane ySplit="1" topLeftCell="A2" activePane="bottomLeft" state="frozen"/>
      <selection pane="bottomLeft" activeCell="H8" sqref="H8"/>
    </sheetView>
  </sheetViews>
  <sheetFormatPr defaultColWidth="21" defaultRowHeight="11.25" x14ac:dyDescent="0.2"/>
  <cols>
    <col min="1" max="1" width="9" style="25" customWidth="1"/>
    <col min="2" max="2" width="8.140625" style="524" bestFit="1" customWidth="1"/>
    <col min="3" max="3" width="17" style="16" bestFit="1" customWidth="1"/>
    <col min="4" max="4" width="10" style="16" bestFit="1" customWidth="1"/>
    <col min="5" max="5" width="9" style="16" bestFit="1" customWidth="1"/>
    <col min="6" max="6" width="4.42578125" style="16" customWidth="1"/>
    <col min="7" max="7" width="10.28515625" style="13" customWidth="1"/>
    <col min="8" max="8" width="43.7109375" style="16" bestFit="1" customWidth="1"/>
    <col min="9" max="9" width="7" style="16" customWidth="1"/>
    <col min="10" max="10" width="5.7109375" style="16" customWidth="1"/>
    <col min="11" max="11" width="11.7109375" style="26" customWidth="1"/>
    <col min="12" max="12" width="8.140625" style="146" customWidth="1"/>
    <col min="13" max="13" width="133.140625" style="172" bestFit="1" customWidth="1"/>
    <col min="14" max="14" width="6.5703125" style="16" customWidth="1"/>
    <col min="15" max="15" width="8" style="16" customWidth="1"/>
    <col min="16" max="16" width="9" style="24" customWidth="1"/>
    <col min="17" max="17" width="11.85546875" style="13" customWidth="1"/>
    <col min="18" max="18" width="2.7109375" style="24" customWidth="1"/>
    <col min="19" max="19" width="7.7109375" style="13" bestFit="1" customWidth="1"/>
    <col min="20" max="16384" width="21" style="13"/>
  </cols>
  <sheetData>
    <row r="1" spans="1:19" s="8" customFormat="1" ht="22.5" x14ac:dyDescent="0.25">
      <c r="A1" s="1" t="s">
        <v>0</v>
      </c>
      <c r="B1" s="167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137" t="s">
        <v>11</v>
      </c>
      <c r="M1" s="4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816</v>
      </c>
    </row>
    <row r="2" spans="1:19" x14ac:dyDescent="0.2">
      <c r="A2" s="22">
        <v>44105</v>
      </c>
      <c r="B2" s="170">
        <v>44105</v>
      </c>
      <c r="C2" s="9" t="s">
        <v>21</v>
      </c>
      <c r="D2" s="9" t="s">
        <v>20</v>
      </c>
      <c r="E2" s="9" t="s">
        <v>48</v>
      </c>
      <c r="F2" s="9">
        <v>7179</v>
      </c>
      <c r="G2" s="15">
        <v>50007150</v>
      </c>
      <c r="H2" s="9" t="s">
        <v>40</v>
      </c>
      <c r="I2" s="9">
        <v>346</v>
      </c>
      <c r="J2" s="12">
        <f>I2/6</f>
        <v>57.666666666666664</v>
      </c>
      <c r="K2" s="19">
        <v>32.18</v>
      </c>
      <c r="L2" s="138" t="s">
        <v>56</v>
      </c>
      <c r="M2" s="109" t="s">
        <v>57</v>
      </c>
      <c r="N2" s="9"/>
      <c r="O2" s="9"/>
      <c r="P2" s="12"/>
      <c r="Q2" s="10"/>
      <c r="R2" s="12"/>
    </row>
    <row r="3" spans="1:19" x14ac:dyDescent="0.2">
      <c r="A3" s="22">
        <v>44105</v>
      </c>
      <c r="B3" s="170">
        <v>44105</v>
      </c>
      <c r="C3" s="9" t="s">
        <v>21</v>
      </c>
      <c r="D3" s="9" t="s">
        <v>20</v>
      </c>
      <c r="E3" s="9" t="s">
        <v>48</v>
      </c>
      <c r="F3" s="9">
        <v>7188</v>
      </c>
      <c r="G3" s="14">
        <v>50007155</v>
      </c>
      <c r="H3" s="9" t="s">
        <v>35</v>
      </c>
      <c r="I3" s="9">
        <v>6</v>
      </c>
      <c r="J3" s="12">
        <f>I3/6</f>
        <v>1</v>
      </c>
      <c r="K3" s="11">
        <v>0.6</v>
      </c>
      <c r="L3" s="138" t="s">
        <v>34</v>
      </c>
      <c r="M3" s="109" t="s">
        <v>58</v>
      </c>
      <c r="N3" s="9"/>
      <c r="O3" s="9"/>
      <c r="P3" s="12"/>
      <c r="Q3" s="10"/>
      <c r="R3" s="12"/>
    </row>
    <row r="4" spans="1:19" x14ac:dyDescent="0.2">
      <c r="A4" s="22">
        <v>44105</v>
      </c>
      <c r="B4" s="170">
        <v>44105</v>
      </c>
      <c r="C4" s="9" t="s">
        <v>21</v>
      </c>
      <c r="D4" s="9" t="s">
        <v>20</v>
      </c>
      <c r="E4" s="9" t="s">
        <v>48</v>
      </c>
      <c r="F4" s="9">
        <v>7187</v>
      </c>
      <c r="G4" s="15">
        <v>50007159</v>
      </c>
      <c r="H4" s="9" t="s">
        <v>44</v>
      </c>
      <c r="I4" s="9">
        <v>28</v>
      </c>
      <c r="J4" s="12">
        <f>I4/6</f>
        <v>4.666666666666667</v>
      </c>
      <c r="K4" s="11">
        <v>3933.8</v>
      </c>
      <c r="L4" s="138" t="s">
        <v>47</v>
      </c>
      <c r="M4" s="109" t="s">
        <v>59</v>
      </c>
      <c r="N4" s="9"/>
      <c r="O4" s="9"/>
      <c r="P4" s="12"/>
      <c r="Q4" s="10"/>
      <c r="R4" s="12"/>
    </row>
    <row r="5" spans="1:19" x14ac:dyDescent="0.2">
      <c r="A5" s="22">
        <v>44105</v>
      </c>
      <c r="B5" s="170">
        <v>44105</v>
      </c>
      <c r="C5" s="9" t="s">
        <v>21</v>
      </c>
      <c r="D5" s="9" t="s">
        <v>20</v>
      </c>
      <c r="E5" s="9" t="s">
        <v>48</v>
      </c>
      <c r="F5" s="9">
        <v>7186</v>
      </c>
      <c r="G5" s="15">
        <v>50007160</v>
      </c>
      <c r="H5" s="9" t="s">
        <v>43</v>
      </c>
      <c r="I5" s="9">
        <v>10</v>
      </c>
      <c r="J5" s="12">
        <f>I5/6</f>
        <v>1.6666666666666667</v>
      </c>
      <c r="K5" s="11">
        <v>270140.40000000002</v>
      </c>
      <c r="L5" s="138" t="s">
        <v>60</v>
      </c>
      <c r="M5" s="109" t="s">
        <v>61</v>
      </c>
      <c r="N5" s="9"/>
      <c r="O5" s="9"/>
      <c r="P5" s="12"/>
      <c r="Q5" s="10"/>
      <c r="R5" s="12"/>
    </row>
    <row r="6" spans="1:19" x14ac:dyDescent="0.2">
      <c r="A6" s="22">
        <v>44105</v>
      </c>
      <c r="B6" s="170">
        <v>44105</v>
      </c>
      <c r="C6" s="9" t="s">
        <v>22</v>
      </c>
      <c r="D6" s="9" t="s">
        <v>23</v>
      </c>
      <c r="E6" s="9" t="s">
        <v>49</v>
      </c>
      <c r="F6" s="15">
        <v>7173</v>
      </c>
      <c r="G6" s="10">
        <v>50007145</v>
      </c>
      <c r="H6" s="9" t="s">
        <v>35</v>
      </c>
      <c r="I6" s="9">
        <v>1</v>
      </c>
      <c r="J6" s="12">
        <v>1</v>
      </c>
      <c r="K6" s="11">
        <v>0.1</v>
      </c>
      <c r="L6" s="138" t="s">
        <v>47</v>
      </c>
      <c r="M6" s="109" t="s">
        <v>62</v>
      </c>
      <c r="N6" s="9"/>
      <c r="O6" s="9"/>
      <c r="P6" s="12"/>
      <c r="Q6" s="10"/>
      <c r="R6" s="12"/>
    </row>
    <row r="7" spans="1:19" x14ac:dyDescent="0.2">
      <c r="A7" s="22">
        <v>44105</v>
      </c>
      <c r="B7" s="170">
        <v>44105</v>
      </c>
      <c r="C7" s="9" t="s">
        <v>22</v>
      </c>
      <c r="D7" s="9" t="s">
        <v>23</v>
      </c>
      <c r="E7" s="9" t="s">
        <v>49</v>
      </c>
      <c r="F7" s="9">
        <v>7174</v>
      </c>
      <c r="G7" s="10">
        <v>50007151</v>
      </c>
      <c r="H7" s="9" t="s">
        <v>35</v>
      </c>
      <c r="I7" s="9">
        <v>15</v>
      </c>
      <c r="J7" s="12">
        <f>I7/6</f>
        <v>2.5</v>
      </c>
      <c r="K7" s="11">
        <v>1.5</v>
      </c>
      <c r="L7" s="138" t="s">
        <v>34</v>
      </c>
      <c r="M7" s="109" t="s">
        <v>63</v>
      </c>
      <c r="N7" s="9"/>
      <c r="O7" s="9"/>
      <c r="P7" s="12"/>
      <c r="Q7" s="10"/>
      <c r="R7" s="12"/>
    </row>
    <row r="8" spans="1:19" x14ac:dyDescent="0.2">
      <c r="A8" s="22">
        <v>44106</v>
      </c>
      <c r="B8" s="170">
        <v>44106</v>
      </c>
      <c r="C8" s="9" t="s">
        <v>22</v>
      </c>
      <c r="D8" s="9" t="s">
        <v>23</v>
      </c>
      <c r="E8" s="9" t="s">
        <v>49</v>
      </c>
      <c r="F8" s="15"/>
      <c r="G8" s="10" t="s">
        <v>33</v>
      </c>
      <c r="H8" s="9" t="s">
        <v>64</v>
      </c>
      <c r="I8" s="9">
        <v>97</v>
      </c>
      <c r="J8" s="9"/>
      <c r="K8" s="11"/>
      <c r="L8" s="138">
        <v>0.45833333333333331</v>
      </c>
      <c r="M8" s="109" t="s">
        <v>65</v>
      </c>
      <c r="N8" s="9"/>
      <c r="O8" s="9"/>
      <c r="P8" s="12"/>
      <c r="Q8" s="10"/>
      <c r="R8" s="12"/>
    </row>
    <row r="9" spans="1:19" x14ac:dyDescent="0.2">
      <c r="A9" s="22">
        <v>44105</v>
      </c>
      <c r="B9" s="170">
        <v>44106</v>
      </c>
      <c r="C9" s="9" t="s">
        <v>21</v>
      </c>
      <c r="D9" s="9" t="s">
        <v>20</v>
      </c>
      <c r="E9" s="9" t="s">
        <v>48</v>
      </c>
      <c r="F9" s="9">
        <v>7175</v>
      </c>
      <c r="G9" s="10">
        <v>50007147</v>
      </c>
      <c r="H9" s="9" t="s">
        <v>44</v>
      </c>
      <c r="I9" s="9">
        <v>14</v>
      </c>
      <c r="J9" s="12">
        <f>I9/6</f>
        <v>2.3333333333333335</v>
      </c>
      <c r="K9" s="11">
        <v>3949.4</v>
      </c>
      <c r="L9" s="138" t="s">
        <v>66</v>
      </c>
      <c r="M9" s="109" t="s">
        <v>67</v>
      </c>
      <c r="N9" s="9"/>
      <c r="O9" s="9"/>
      <c r="P9" s="12"/>
      <c r="Q9" s="10"/>
      <c r="R9" s="12"/>
    </row>
    <row r="10" spans="1:19" x14ac:dyDescent="0.2">
      <c r="A10" s="22">
        <v>44106</v>
      </c>
      <c r="B10" s="170">
        <v>44106</v>
      </c>
      <c r="C10" s="9" t="s">
        <v>22</v>
      </c>
      <c r="D10" s="9" t="s">
        <v>23</v>
      </c>
      <c r="E10" s="9" t="s">
        <v>49</v>
      </c>
      <c r="F10" s="15">
        <v>7155</v>
      </c>
      <c r="G10" s="10">
        <v>50007129</v>
      </c>
      <c r="H10" s="9" t="s">
        <v>68</v>
      </c>
      <c r="I10" s="9">
        <v>540</v>
      </c>
      <c r="J10" s="9">
        <v>89</v>
      </c>
      <c r="K10" s="11">
        <v>382944.24</v>
      </c>
      <c r="L10" s="138">
        <v>0.91666666666666663</v>
      </c>
      <c r="M10" s="109" t="s">
        <v>51</v>
      </c>
      <c r="N10" s="9"/>
      <c r="O10" s="9"/>
      <c r="P10" s="12"/>
      <c r="Q10" s="10"/>
      <c r="R10" s="12"/>
    </row>
    <row r="11" spans="1:19" x14ac:dyDescent="0.2">
      <c r="A11" s="22">
        <v>44106</v>
      </c>
      <c r="B11" s="170">
        <v>44107</v>
      </c>
      <c r="C11" s="9" t="s">
        <v>21</v>
      </c>
      <c r="D11" s="9" t="s">
        <v>20</v>
      </c>
      <c r="E11" s="9" t="s">
        <v>48</v>
      </c>
      <c r="F11" s="9">
        <v>7180</v>
      </c>
      <c r="G11" s="10">
        <v>50007148</v>
      </c>
      <c r="H11" s="17" t="s">
        <v>26</v>
      </c>
      <c r="I11" s="9">
        <v>12</v>
      </c>
      <c r="J11" s="12">
        <f>I11/6</f>
        <v>2</v>
      </c>
      <c r="K11" s="11">
        <v>4999.68</v>
      </c>
      <c r="L11" s="138">
        <v>0.29166666666666669</v>
      </c>
      <c r="M11" s="109" t="s">
        <v>69</v>
      </c>
      <c r="N11" s="9"/>
      <c r="O11" s="9"/>
      <c r="P11" s="12"/>
      <c r="Q11" s="10"/>
      <c r="R11" s="12"/>
    </row>
    <row r="12" spans="1:19" x14ac:dyDescent="0.2">
      <c r="A12" s="22">
        <v>44106</v>
      </c>
      <c r="B12" s="170">
        <v>44107</v>
      </c>
      <c r="C12" s="9" t="s">
        <v>21</v>
      </c>
      <c r="D12" s="9" t="s">
        <v>20</v>
      </c>
      <c r="E12" s="9" t="s">
        <v>48</v>
      </c>
      <c r="F12" s="9">
        <v>7181</v>
      </c>
      <c r="G12" s="10">
        <v>50007149</v>
      </c>
      <c r="H12" s="17" t="s">
        <v>26</v>
      </c>
      <c r="I12" s="9">
        <v>12</v>
      </c>
      <c r="J12" s="12">
        <f>I12/6</f>
        <v>2</v>
      </c>
      <c r="K12" s="11">
        <v>10445.76</v>
      </c>
      <c r="L12" s="138">
        <v>0.29166666666666669</v>
      </c>
      <c r="M12" s="109" t="s">
        <v>69</v>
      </c>
      <c r="N12" s="9"/>
      <c r="O12" s="9"/>
      <c r="P12" s="12"/>
      <c r="Q12" s="10"/>
      <c r="R12" s="12"/>
    </row>
    <row r="13" spans="1:19" x14ac:dyDescent="0.2">
      <c r="A13" s="22">
        <v>44107</v>
      </c>
      <c r="B13" s="170">
        <v>44108</v>
      </c>
      <c r="C13" s="9" t="s">
        <v>18</v>
      </c>
      <c r="D13" s="17" t="s">
        <v>19</v>
      </c>
      <c r="E13" s="9" t="s">
        <v>50</v>
      </c>
      <c r="F13" s="15">
        <v>7167</v>
      </c>
      <c r="G13" s="10">
        <v>50007135</v>
      </c>
      <c r="H13" s="9" t="s">
        <v>29</v>
      </c>
      <c r="I13" s="9">
        <v>570</v>
      </c>
      <c r="J13" s="9">
        <v>53</v>
      </c>
      <c r="K13" s="19">
        <v>282866.94</v>
      </c>
      <c r="L13" s="138">
        <v>0.83333333333333337</v>
      </c>
      <c r="M13" s="109" t="s">
        <v>30</v>
      </c>
      <c r="N13" s="9"/>
      <c r="O13" s="9"/>
      <c r="P13" s="12"/>
      <c r="Q13" s="10"/>
      <c r="R13" s="12"/>
    </row>
    <row r="14" spans="1:19" x14ac:dyDescent="0.2">
      <c r="A14" s="22">
        <v>44107</v>
      </c>
      <c r="B14" s="170">
        <v>44108</v>
      </c>
      <c r="C14" s="9" t="s">
        <v>18</v>
      </c>
      <c r="D14" s="17" t="s">
        <v>19</v>
      </c>
      <c r="E14" s="9" t="s">
        <v>50</v>
      </c>
      <c r="F14" s="15">
        <v>7168</v>
      </c>
      <c r="G14" s="10">
        <v>50007143</v>
      </c>
      <c r="H14" s="9" t="s">
        <v>29</v>
      </c>
      <c r="I14" s="9">
        <v>348</v>
      </c>
      <c r="J14" s="9">
        <v>49</v>
      </c>
      <c r="K14" s="19">
        <v>245648.34</v>
      </c>
      <c r="L14" s="138">
        <v>0.83333333333333337</v>
      </c>
      <c r="M14" s="109" t="s">
        <v>30</v>
      </c>
      <c r="N14" s="9"/>
      <c r="O14" s="9"/>
      <c r="P14" s="12"/>
      <c r="Q14" s="10"/>
      <c r="R14" s="12"/>
    </row>
    <row r="15" spans="1:19" x14ac:dyDescent="0.2">
      <c r="A15" s="22">
        <v>44107</v>
      </c>
      <c r="B15" s="170">
        <v>44109</v>
      </c>
      <c r="C15" s="9" t="s">
        <v>21</v>
      </c>
      <c r="D15" s="9" t="s">
        <v>20</v>
      </c>
      <c r="E15" s="9" t="s">
        <v>48</v>
      </c>
      <c r="F15" s="15">
        <v>7162</v>
      </c>
      <c r="G15" s="10">
        <v>50007139</v>
      </c>
      <c r="H15" s="9" t="s">
        <v>27</v>
      </c>
      <c r="I15" s="9">
        <v>234</v>
      </c>
      <c r="J15" s="9">
        <v>22</v>
      </c>
      <c r="K15" s="11">
        <v>124528.86</v>
      </c>
      <c r="L15" s="138">
        <v>8.3333333333333329E-2</v>
      </c>
      <c r="M15" s="109" t="s">
        <v>28</v>
      </c>
      <c r="N15" s="9"/>
      <c r="O15" s="9"/>
      <c r="P15" s="12"/>
      <c r="Q15" s="10"/>
      <c r="R15" s="12"/>
    </row>
    <row r="16" spans="1:19" x14ac:dyDescent="0.2">
      <c r="A16" s="22">
        <v>44107</v>
      </c>
      <c r="B16" s="170">
        <v>44109</v>
      </c>
      <c r="C16" s="9" t="s">
        <v>21</v>
      </c>
      <c r="D16" s="9" t="s">
        <v>20</v>
      </c>
      <c r="E16" s="9" t="s">
        <v>48</v>
      </c>
      <c r="F16" s="15">
        <v>7163</v>
      </c>
      <c r="G16" s="10">
        <v>50007140</v>
      </c>
      <c r="H16" s="9" t="s">
        <v>27</v>
      </c>
      <c r="I16" s="9">
        <v>60</v>
      </c>
      <c r="J16" s="9">
        <v>9</v>
      </c>
      <c r="K16" s="11">
        <v>39461.760000000002</v>
      </c>
      <c r="L16" s="138">
        <v>8.3333333333333329E-2</v>
      </c>
      <c r="M16" s="109" t="s">
        <v>28</v>
      </c>
      <c r="N16" s="9"/>
      <c r="O16" s="9"/>
      <c r="P16" s="12"/>
      <c r="Q16" s="10"/>
      <c r="R16" s="12"/>
    </row>
    <row r="17" spans="1:18" x14ac:dyDescent="0.2">
      <c r="A17" s="22">
        <v>44109</v>
      </c>
      <c r="B17" s="170">
        <v>44109</v>
      </c>
      <c r="C17" s="9" t="s">
        <v>24</v>
      </c>
      <c r="D17" s="17"/>
      <c r="E17" s="9"/>
      <c r="F17" s="9">
        <v>7154</v>
      </c>
      <c r="G17" s="10">
        <v>50007128</v>
      </c>
      <c r="H17" s="9" t="s">
        <v>70</v>
      </c>
      <c r="I17" s="9">
        <v>78</v>
      </c>
      <c r="J17" s="9">
        <v>13</v>
      </c>
      <c r="K17" s="11">
        <v>56514.239999999998</v>
      </c>
      <c r="L17" s="138">
        <v>0.5</v>
      </c>
      <c r="M17" s="109" t="s">
        <v>28</v>
      </c>
      <c r="N17" s="9"/>
      <c r="O17" s="9"/>
      <c r="P17" s="12"/>
      <c r="Q17" s="10"/>
      <c r="R17" s="12"/>
    </row>
    <row r="18" spans="1:18" s="18" customFormat="1" x14ac:dyDescent="0.2">
      <c r="A18" s="22">
        <v>44109</v>
      </c>
      <c r="B18" s="170">
        <v>44109</v>
      </c>
      <c r="C18" s="9" t="s">
        <v>18</v>
      </c>
      <c r="D18" s="17" t="s">
        <v>19</v>
      </c>
      <c r="E18" s="9" t="s">
        <v>50</v>
      </c>
      <c r="F18" s="17">
        <v>7199</v>
      </c>
      <c r="G18" s="54">
        <v>50007174</v>
      </c>
      <c r="H18" s="17" t="s">
        <v>45</v>
      </c>
      <c r="I18" s="17">
        <v>1</v>
      </c>
      <c r="J18" s="55">
        <v>1</v>
      </c>
      <c r="K18" s="56">
        <v>0.09</v>
      </c>
      <c r="L18" s="139" t="s">
        <v>34</v>
      </c>
      <c r="M18" s="134" t="s">
        <v>91</v>
      </c>
      <c r="N18" s="17"/>
      <c r="O18" s="17"/>
      <c r="P18" s="55"/>
      <c r="Q18" s="54"/>
      <c r="R18" s="55"/>
    </row>
    <row r="19" spans="1:18" s="18" customFormat="1" x14ac:dyDescent="0.2">
      <c r="A19" s="22">
        <v>44109</v>
      </c>
      <c r="B19" s="170">
        <v>44109</v>
      </c>
      <c r="C19" s="9" t="s">
        <v>18</v>
      </c>
      <c r="D19" s="17" t="s">
        <v>19</v>
      </c>
      <c r="E19" s="9" t="s">
        <v>50</v>
      </c>
      <c r="F19" s="17">
        <v>7203</v>
      </c>
      <c r="G19" s="54">
        <v>50007175</v>
      </c>
      <c r="H19" s="17" t="s">
        <v>45</v>
      </c>
      <c r="I19" s="17">
        <v>30</v>
      </c>
      <c r="J19" s="55">
        <f>I19/6</f>
        <v>5</v>
      </c>
      <c r="K19" s="56">
        <v>37625.94</v>
      </c>
      <c r="L19" s="139" t="s">
        <v>34</v>
      </c>
      <c r="M19" s="134" t="s">
        <v>91</v>
      </c>
      <c r="N19" s="17"/>
      <c r="O19" s="17"/>
      <c r="P19" s="55"/>
      <c r="Q19" s="54"/>
      <c r="R19" s="55"/>
    </row>
    <row r="20" spans="1:18" s="18" customFormat="1" x14ac:dyDescent="0.2">
      <c r="A20" s="53">
        <v>44109</v>
      </c>
      <c r="B20" s="498">
        <v>44109</v>
      </c>
      <c r="C20" s="9" t="s">
        <v>18</v>
      </c>
      <c r="D20" s="17" t="s">
        <v>19</v>
      </c>
      <c r="E20" s="9" t="s">
        <v>50</v>
      </c>
      <c r="F20" s="17">
        <v>7197</v>
      </c>
      <c r="G20" s="54">
        <v>50007181</v>
      </c>
      <c r="H20" s="17" t="s">
        <v>35</v>
      </c>
      <c r="I20" s="17">
        <v>8</v>
      </c>
      <c r="J20" s="55">
        <f>I20/6</f>
        <v>1.3333333333333333</v>
      </c>
      <c r="K20" s="56">
        <v>0.8</v>
      </c>
      <c r="L20" s="139" t="s">
        <v>34</v>
      </c>
      <c r="M20" s="134" t="s">
        <v>92</v>
      </c>
      <c r="N20" s="17"/>
      <c r="O20" s="17"/>
      <c r="P20" s="55"/>
      <c r="Q20" s="54"/>
      <c r="R20" s="55"/>
    </row>
    <row r="21" spans="1:18" s="18" customFormat="1" x14ac:dyDescent="0.2">
      <c r="A21" s="53">
        <v>44109</v>
      </c>
      <c r="B21" s="498">
        <v>44109</v>
      </c>
      <c r="C21" s="9" t="s">
        <v>18</v>
      </c>
      <c r="D21" s="17" t="s">
        <v>19</v>
      </c>
      <c r="E21" s="9" t="s">
        <v>50</v>
      </c>
      <c r="F21" s="17">
        <v>7198</v>
      </c>
      <c r="G21" s="54">
        <v>50007182</v>
      </c>
      <c r="H21" s="17" t="s">
        <v>35</v>
      </c>
      <c r="I21" s="17">
        <v>3</v>
      </c>
      <c r="J21" s="55">
        <f>I21/6</f>
        <v>0.5</v>
      </c>
      <c r="K21" s="56">
        <v>0.3</v>
      </c>
      <c r="L21" s="139" t="s">
        <v>34</v>
      </c>
      <c r="M21" s="134" t="s">
        <v>93</v>
      </c>
      <c r="N21" s="17"/>
      <c r="O21" s="17"/>
      <c r="P21" s="55"/>
      <c r="Q21" s="54"/>
      <c r="R21" s="55"/>
    </row>
    <row r="22" spans="1:18" x14ac:dyDescent="0.2">
      <c r="A22" s="22">
        <v>44109</v>
      </c>
      <c r="B22" s="170">
        <v>44110</v>
      </c>
      <c r="C22" s="9" t="s">
        <v>21</v>
      </c>
      <c r="D22" s="9" t="s">
        <v>20</v>
      </c>
      <c r="E22" s="9" t="s">
        <v>48</v>
      </c>
      <c r="F22" s="9">
        <v>7213</v>
      </c>
      <c r="G22" s="10">
        <v>50007192</v>
      </c>
      <c r="H22" s="78" t="s">
        <v>656</v>
      </c>
      <c r="I22" s="9">
        <v>30</v>
      </c>
      <c r="J22" s="9">
        <v>4</v>
      </c>
      <c r="K22" s="19">
        <v>12488.04</v>
      </c>
      <c r="L22" s="138">
        <v>0.125</v>
      </c>
      <c r="M22" s="109" t="s">
        <v>38</v>
      </c>
      <c r="N22" s="9"/>
      <c r="O22" s="9"/>
      <c r="P22" s="12"/>
      <c r="Q22" s="10"/>
      <c r="R22" s="12"/>
    </row>
    <row r="23" spans="1:18" x14ac:dyDescent="0.2">
      <c r="A23" s="22">
        <v>44109</v>
      </c>
      <c r="B23" s="170">
        <v>44110</v>
      </c>
      <c r="C23" s="9" t="s">
        <v>21</v>
      </c>
      <c r="D23" s="9" t="s">
        <v>20</v>
      </c>
      <c r="E23" s="9" t="s">
        <v>48</v>
      </c>
      <c r="F23" s="9">
        <v>7218</v>
      </c>
      <c r="G23" s="10">
        <v>50007193</v>
      </c>
      <c r="H23" s="78" t="s">
        <v>656</v>
      </c>
      <c r="I23" s="9">
        <v>180</v>
      </c>
      <c r="J23" s="9">
        <v>30</v>
      </c>
      <c r="K23" s="19">
        <v>128161.44</v>
      </c>
      <c r="L23" s="138">
        <v>0.125</v>
      </c>
      <c r="M23" s="109" t="s">
        <v>38</v>
      </c>
      <c r="N23" s="9"/>
      <c r="O23" s="9"/>
      <c r="P23" s="12"/>
      <c r="Q23" s="10"/>
      <c r="R23" s="12"/>
    </row>
    <row r="24" spans="1:18" x14ac:dyDescent="0.2">
      <c r="A24" s="22">
        <v>44109</v>
      </c>
      <c r="B24" s="170">
        <v>44109</v>
      </c>
      <c r="C24" s="9" t="s">
        <v>22</v>
      </c>
      <c r="D24" s="9" t="s">
        <v>23</v>
      </c>
      <c r="E24" s="9" t="s">
        <v>49</v>
      </c>
      <c r="F24" s="9"/>
      <c r="G24" s="10" t="s">
        <v>33</v>
      </c>
      <c r="H24" s="17" t="s">
        <v>71</v>
      </c>
      <c r="I24" s="9">
        <v>66</v>
      </c>
      <c r="J24" s="12">
        <v>11</v>
      </c>
      <c r="K24" s="19"/>
      <c r="L24" s="138"/>
      <c r="M24" s="109" t="s">
        <v>72</v>
      </c>
      <c r="N24" s="9"/>
      <c r="O24" s="9"/>
      <c r="P24" s="12"/>
      <c r="Q24" s="10"/>
      <c r="R24" s="12"/>
    </row>
    <row r="25" spans="1:18" s="16" customFormat="1" x14ac:dyDescent="0.2">
      <c r="A25" s="22">
        <v>44109</v>
      </c>
      <c r="B25" s="170">
        <v>44109</v>
      </c>
      <c r="C25" s="9" t="s">
        <v>22</v>
      </c>
      <c r="D25" s="9" t="s">
        <v>23</v>
      </c>
      <c r="E25" s="9" t="s">
        <v>49</v>
      </c>
      <c r="F25" s="9"/>
      <c r="G25" s="9" t="s">
        <v>33</v>
      </c>
      <c r="H25" s="17" t="s">
        <v>73</v>
      </c>
      <c r="I25" s="9">
        <v>6</v>
      </c>
      <c r="J25" s="12">
        <v>1</v>
      </c>
      <c r="K25" s="19"/>
      <c r="L25" s="138"/>
      <c r="M25" s="173" t="s">
        <v>74</v>
      </c>
      <c r="N25" s="9"/>
      <c r="O25" s="9"/>
      <c r="P25" s="12"/>
      <c r="Q25" s="9"/>
      <c r="R25" s="12"/>
    </row>
    <row r="26" spans="1:18" x14ac:dyDescent="0.2">
      <c r="A26" s="22">
        <v>44110</v>
      </c>
      <c r="B26" s="170">
        <v>44110</v>
      </c>
      <c r="C26" s="9" t="s">
        <v>22</v>
      </c>
      <c r="D26" s="9" t="s">
        <v>23</v>
      </c>
      <c r="E26" s="9" t="s">
        <v>49</v>
      </c>
      <c r="F26" s="9"/>
      <c r="G26" s="10" t="s">
        <v>33</v>
      </c>
      <c r="H26" s="17" t="s">
        <v>79</v>
      </c>
      <c r="I26" s="9">
        <v>12</v>
      </c>
      <c r="J26" s="12">
        <v>2</v>
      </c>
      <c r="K26" s="19"/>
      <c r="L26" s="138"/>
      <c r="M26" s="109" t="s">
        <v>80</v>
      </c>
      <c r="N26" s="9"/>
      <c r="O26" s="9"/>
      <c r="P26" s="12"/>
      <c r="Q26" s="10"/>
      <c r="R26" s="12"/>
    </row>
    <row r="27" spans="1:18" x14ac:dyDescent="0.2">
      <c r="A27" s="22">
        <v>44110</v>
      </c>
      <c r="B27" s="170">
        <v>44110</v>
      </c>
      <c r="C27" s="9" t="s">
        <v>22</v>
      </c>
      <c r="D27" s="9" t="s">
        <v>23</v>
      </c>
      <c r="E27" s="9" t="s">
        <v>49</v>
      </c>
      <c r="F27" s="9"/>
      <c r="G27" s="10" t="s">
        <v>33</v>
      </c>
      <c r="H27" s="17" t="s">
        <v>81</v>
      </c>
      <c r="I27" s="9">
        <v>6</v>
      </c>
      <c r="J27" s="12">
        <v>1</v>
      </c>
      <c r="K27" s="19"/>
      <c r="L27" s="138"/>
      <c r="M27" s="109" t="s">
        <v>82</v>
      </c>
      <c r="N27" s="9"/>
      <c r="O27" s="9"/>
      <c r="P27" s="12"/>
      <c r="Q27" s="10"/>
      <c r="R27" s="12"/>
    </row>
    <row r="28" spans="1:18" x14ac:dyDescent="0.2">
      <c r="A28" s="22">
        <v>44110</v>
      </c>
      <c r="B28" s="170">
        <v>44110</v>
      </c>
      <c r="C28" s="9" t="s">
        <v>22</v>
      </c>
      <c r="D28" s="9" t="s">
        <v>23</v>
      </c>
      <c r="E28" s="9" t="s">
        <v>49</v>
      </c>
      <c r="F28" s="9"/>
      <c r="G28" s="10" t="s">
        <v>33</v>
      </c>
      <c r="H28" s="17" t="s">
        <v>77</v>
      </c>
      <c r="I28" s="9">
        <v>18</v>
      </c>
      <c r="J28" s="12">
        <v>3</v>
      </c>
      <c r="K28" s="19"/>
      <c r="L28" s="138"/>
      <c r="M28" s="109" t="s">
        <v>78</v>
      </c>
      <c r="N28" s="9"/>
      <c r="O28" s="9"/>
      <c r="P28" s="12"/>
      <c r="Q28" s="10"/>
      <c r="R28" s="12"/>
    </row>
    <row r="29" spans="1:18" x14ac:dyDescent="0.2">
      <c r="A29" s="22">
        <v>44109</v>
      </c>
      <c r="B29" s="170">
        <v>44109</v>
      </c>
      <c r="C29" s="9" t="s">
        <v>22</v>
      </c>
      <c r="D29" s="9" t="s">
        <v>23</v>
      </c>
      <c r="E29" s="9" t="s">
        <v>49</v>
      </c>
      <c r="F29" s="9"/>
      <c r="G29" s="10" t="s">
        <v>33</v>
      </c>
      <c r="H29" s="17" t="s">
        <v>75</v>
      </c>
      <c r="I29" s="9">
        <v>24</v>
      </c>
      <c r="J29" s="12">
        <v>4</v>
      </c>
      <c r="K29" s="19"/>
      <c r="L29" s="138"/>
      <c r="M29" s="109" t="s">
        <v>76</v>
      </c>
      <c r="N29" s="9"/>
      <c r="O29" s="9"/>
      <c r="P29" s="12"/>
      <c r="Q29" s="10"/>
      <c r="R29" s="12"/>
    </row>
    <row r="30" spans="1:18" x14ac:dyDescent="0.2">
      <c r="A30" s="22">
        <v>44110</v>
      </c>
      <c r="B30" s="170">
        <v>44110</v>
      </c>
      <c r="C30" s="9" t="s">
        <v>101</v>
      </c>
      <c r="D30" s="9" t="s">
        <v>101</v>
      </c>
      <c r="E30" s="9" t="s">
        <v>100</v>
      </c>
      <c r="F30" s="9"/>
      <c r="G30" s="10" t="s">
        <v>99</v>
      </c>
      <c r="H30" s="9" t="s">
        <v>41</v>
      </c>
      <c r="I30" s="9"/>
      <c r="J30" s="9"/>
      <c r="K30" s="19"/>
      <c r="L30" s="138"/>
      <c r="M30" s="109" t="s">
        <v>54</v>
      </c>
      <c r="N30" s="9"/>
      <c r="O30" s="9"/>
      <c r="P30" s="12"/>
      <c r="Q30" s="10"/>
      <c r="R30" s="12"/>
    </row>
    <row r="31" spans="1:18" s="18" customFormat="1" x14ac:dyDescent="0.2">
      <c r="A31" s="22">
        <v>44110</v>
      </c>
      <c r="B31" s="170">
        <v>44110</v>
      </c>
      <c r="C31" s="9" t="s">
        <v>18</v>
      </c>
      <c r="D31" s="17" t="s">
        <v>19</v>
      </c>
      <c r="E31" s="9" t="s">
        <v>50</v>
      </c>
      <c r="F31" s="17">
        <v>7226</v>
      </c>
      <c r="G31" s="54">
        <v>50007179</v>
      </c>
      <c r="H31" s="17" t="s">
        <v>31</v>
      </c>
      <c r="I31" s="17">
        <v>8</v>
      </c>
      <c r="J31" s="55">
        <f>I31/6</f>
        <v>1.3333333333333333</v>
      </c>
      <c r="K31" s="56">
        <v>0.8</v>
      </c>
      <c r="L31" s="139" t="s">
        <v>32</v>
      </c>
      <c r="M31" s="134" t="s">
        <v>95</v>
      </c>
      <c r="N31" s="17"/>
      <c r="O31" s="17"/>
      <c r="P31" s="55"/>
      <c r="Q31" s="54"/>
      <c r="R31" s="55"/>
    </row>
    <row r="32" spans="1:18" s="18" customFormat="1" x14ac:dyDescent="0.2">
      <c r="A32" s="22">
        <v>44110</v>
      </c>
      <c r="B32" s="170">
        <v>44110</v>
      </c>
      <c r="C32" s="9" t="s">
        <v>18</v>
      </c>
      <c r="D32" s="17" t="s">
        <v>19</v>
      </c>
      <c r="E32" s="9" t="s">
        <v>50</v>
      </c>
      <c r="F32" s="17">
        <v>7227</v>
      </c>
      <c r="G32" s="54">
        <v>50007180</v>
      </c>
      <c r="H32" s="17" t="s">
        <v>94</v>
      </c>
      <c r="I32" s="17">
        <v>12</v>
      </c>
      <c r="J32" s="55">
        <f>I32/6</f>
        <v>2</v>
      </c>
      <c r="K32" s="56">
        <v>1.2</v>
      </c>
      <c r="L32" s="139" t="s">
        <v>32</v>
      </c>
      <c r="M32" s="134" t="s">
        <v>96</v>
      </c>
      <c r="N32" s="17"/>
      <c r="O32" s="17"/>
      <c r="P32" s="55"/>
      <c r="Q32" s="54"/>
      <c r="R32" s="55"/>
    </row>
    <row r="33" spans="1:18" s="18" customFormat="1" x14ac:dyDescent="0.2">
      <c r="A33" s="22">
        <v>44110</v>
      </c>
      <c r="B33" s="170">
        <v>44110</v>
      </c>
      <c r="C33" s="9" t="s">
        <v>21</v>
      </c>
      <c r="D33" s="9" t="s">
        <v>20</v>
      </c>
      <c r="E33" s="9" t="s">
        <v>48</v>
      </c>
      <c r="F33" s="15">
        <v>7229</v>
      </c>
      <c r="G33" s="15">
        <v>50007199</v>
      </c>
      <c r="H33" s="15" t="s">
        <v>116</v>
      </c>
      <c r="I33" s="15">
        <v>13</v>
      </c>
      <c r="J33" s="55"/>
      <c r="K33" s="32">
        <v>4548</v>
      </c>
      <c r="L33" s="140" t="s">
        <v>32</v>
      </c>
      <c r="M33" s="111" t="s">
        <v>117</v>
      </c>
      <c r="N33" s="17"/>
      <c r="O33" s="17"/>
      <c r="P33" s="55"/>
      <c r="Q33" s="54"/>
      <c r="R33" s="55"/>
    </row>
    <row r="34" spans="1:18" s="21" customFormat="1" x14ac:dyDescent="0.2">
      <c r="A34" s="20">
        <v>44107</v>
      </c>
      <c r="B34" s="168">
        <v>44110</v>
      </c>
      <c r="C34" s="14" t="s">
        <v>42</v>
      </c>
      <c r="D34" s="14" t="s">
        <v>113</v>
      </c>
      <c r="E34" s="14" t="s">
        <v>55</v>
      </c>
      <c r="F34" s="14">
        <v>7194</v>
      </c>
      <c r="G34" s="15" t="s">
        <v>196</v>
      </c>
      <c r="H34" s="14" t="s">
        <v>52</v>
      </c>
      <c r="I34" s="14">
        <v>1080</v>
      </c>
      <c r="J34" s="14">
        <f>I34/6</f>
        <v>180</v>
      </c>
      <c r="K34" s="19">
        <v>733546.8</v>
      </c>
      <c r="L34" s="141">
        <v>0.45833333333333331</v>
      </c>
      <c r="M34" s="173" t="s">
        <v>107</v>
      </c>
      <c r="N34" s="14"/>
      <c r="O34" s="14"/>
      <c r="P34" s="63"/>
      <c r="Q34" s="15"/>
      <c r="R34" s="63"/>
    </row>
    <row r="35" spans="1:18" s="52" customFormat="1" x14ac:dyDescent="0.2">
      <c r="A35" s="22">
        <v>44110</v>
      </c>
      <c r="B35" s="170">
        <v>44111</v>
      </c>
      <c r="C35" s="9" t="s">
        <v>169</v>
      </c>
      <c r="D35" s="17" t="s">
        <v>170</v>
      </c>
      <c r="E35" s="9" t="s">
        <v>168</v>
      </c>
      <c r="F35" s="15">
        <v>7224</v>
      </c>
      <c r="G35" s="15">
        <v>50007248</v>
      </c>
      <c r="H35" s="15" t="s">
        <v>35</v>
      </c>
      <c r="I35" s="15">
        <v>44</v>
      </c>
      <c r="J35" s="67">
        <f>I35/6</f>
        <v>7.333333333333333</v>
      </c>
      <c r="K35" s="69">
        <v>4.4000000000000004</v>
      </c>
      <c r="L35" s="138">
        <v>0.83333333333333337</v>
      </c>
      <c r="M35" s="111" t="s">
        <v>185</v>
      </c>
      <c r="N35" s="9"/>
      <c r="O35" s="9"/>
      <c r="P35" s="12"/>
      <c r="Q35" s="10"/>
      <c r="R35" s="12"/>
    </row>
    <row r="36" spans="1:18" x14ac:dyDescent="0.2">
      <c r="A36" s="22">
        <v>44110</v>
      </c>
      <c r="B36" s="170">
        <v>44111</v>
      </c>
      <c r="C36" s="9" t="s">
        <v>24</v>
      </c>
      <c r="D36" s="9">
        <v>4441</v>
      </c>
      <c r="E36" s="9" t="s">
        <v>106</v>
      </c>
      <c r="F36" s="66">
        <v>7241</v>
      </c>
      <c r="G36" s="15">
        <v>50007218</v>
      </c>
      <c r="H36" s="64" t="s">
        <v>105</v>
      </c>
      <c r="I36" s="64">
        <v>12</v>
      </c>
      <c r="J36" s="64">
        <v>1</v>
      </c>
      <c r="K36" s="96">
        <v>6829.92</v>
      </c>
      <c r="L36" s="142">
        <v>0.33333333333333331</v>
      </c>
      <c r="M36" s="109" t="s">
        <v>109</v>
      </c>
      <c r="N36" s="9"/>
      <c r="O36" s="9"/>
      <c r="P36" s="12"/>
      <c r="Q36" s="10"/>
      <c r="R36" s="12"/>
    </row>
    <row r="37" spans="1:18" x14ac:dyDescent="0.2">
      <c r="A37" s="22">
        <v>44110</v>
      </c>
      <c r="B37" s="170">
        <v>44111</v>
      </c>
      <c r="C37" s="9" t="s">
        <v>24</v>
      </c>
      <c r="D37" s="9">
        <v>4441</v>
      </c>
      <c r="E37" s="9" t="s">
        <v>106</v>
      </c>
      <c r="F37" s="65">
        <v>7242</v>
      </c>
      <c r="G37" s="15">
        <v>50007219</v>
      </c>
      <c r="H37" s="64" t="s">
        <v>105</v>
      </c>
      <c r="I37" s="64">
        <v>48</v>
      </c>
      <c r="J37" s="64">
        <v>6</v>
      </c>
      <c r="K37" s="96">
        <v>24512.94</v>
      </c>
      <c r="L37" s="142">
        <v>0.33333333333333331</v>
      </c>
      <c r="M37" s="109" t="s">
        <v>109</v>
      </c>
      <c r="N37" s="9"/>
      <c r="O37" s="9"/>
      <c r="P37" s="12"/>
      <c r="Q37" s="10"/>
      <c r="R37" s="12"/>
    </row>
    <row r="38" spans="1:18" x14ac:dyDescent="0.2">
      <c r="A38" s="22">
        <v>44110</v>
      </c>
      <c r="B38" s="170">
        <v>44111</v>
      </c>
      <c r="C38" s="9" t="s">
        <v>24</v>
      </c>
      <c r="D38" s="9">
        <v>4441</v>
      </c>
      <c r="E38" s="9" t="s">
        <v>106</v>
      </c>
      <c r="F38" s="65">
        <v>7243</v>
      </c>
      <c r="G38" s="15">
        <v>50007220</v>
      </c>
      <c r="H38" s="64" t="s">
        <v>105</v>
      </c>
      <c r="I38" s="64">
        <v>102</v>
      </c>
      <c r="J38" s="64">
        <v>11</v>
      </c>
      <c r="K38" s="96">
        <v>66234.600000000006</v>
      </c>
      <c r="L38" s="142">
        <v>0.33333333333333331</v>
      </c>
      <c r="M38" s="109" t="s">
        <v>109</v>
      </c>
      <c r="N38" s="9"/>
      <c r="O38" s="9"/>
      <c r="P38" s="12"/>
      <c r="Q38" s="10"/>
      <c r="R38" s="12"/>
    </row>
    <row r="39" spans="1:18" x14ac:dyDescent="0.2">
      <c r="A39" s="22">
        <v>44110</v>
      </c>
      <c r="B39" s="170">
        <v>44111</v>
      </c>
      <c r="C39" s="9" t="s">
        <v>24</v>
      </c>
      <c r="D39" s="9">
        <v>4441</v>
      </c>
      <c r="E39" s="9" t="s">
        <v>106</v>
      </c>
      <c r="F39" s="65">
        <v>7244</v>
      </c>
      <c r="G39" s="15">
        <v>50007221</v>
      </c>
      <c r="H39" s="64" t="s">
        <v>105</v>
      </c>
      <c r="I39" s="64">
        <v>132</v>
      </c>
      <c r="J39" s="64">
        <v>16</v>
      </c>
      <c r="K39" s="96">
        <v>69766.740000000005</v>
      </c>
      <c r="L39" s="142">
        <v>0.33333333333333331</v>
      </c>
      <c r="M39" s="109" t="s">
        <v>109</v>
      </c>
      <c r="N39" s="9"/>
      <c r="O39" s="9"/>
      <c r="P39" s="12"/>
      <c r="Q39" s="10"/>
      <c r="R39" s="12"/>
    </row>
    <row r="40" spans="1:18" x14ac:dyDescent="0.2">
      <c r="A40" s="22">
        <v>44110</v>
      </c>
      <c r="B40" s="170">
        <v>44111</v>
      </c>
      <c r="C40" s="9" t="s">
        <v>24</v>
      </c>
      <c r="D40" s="9">
        <v>4441</v>
      </c>
      <c r="E40" s="9" t="s">
        <v>106</v>
      </c>
      <c r="F40" s="65">
        <v>7245</v>
      </c>
      <c r="G40" s="15">
        <v>50007222</v>
      </c>
      <c r="H40" s="64" t="s">
        <v>105</v>
      </c>
      <c r="I40" s="64">
        <v>54</v>
      </c>
      <c r="J40" s="64">
        <v>7</v>
      </c>
      <c r="K40" s="96">
        <v>30171.06</v>
      </c>
      <c r="L40" s="142">
        <v>0.33333333333333331</v>
      </c>
      <c r="M40" s="109" t="s">
        <v>109</v>
      </c>
      <c r="N40" s="9"/>
      <c r="O40" s="9"/>
      <c r="P40" s="12"/>
      <c r="Q40" s="10"/>
      <c r="R40" s="12"/>
    </row>
    <row r="41" spans="1:18" x14ac:dyDescent="0.2">
      <c r="A41" s="22">
        <v>44110</v>
      </c>
      <c r="B41" s="170">
        <v>44111</v>
      </c>
      <c r="C41" s="9" t="s">
        <v>24</v>
      </c>
      <c r="D41" s="9">
        <v>4441</v>
      </c>
      <c r="E41" s="9" t="s">
        <v>106</v>
      </c>
      <c r="F41" s="66">
        <v>7247</v>
      </c>
      <c r="G41" s="15">
        <v>50007224</v>
      </c>
      <c r="H41" s="64" t="s">
        <v>105</v>
      </c>
      <c r="I41" s="64">
        <v>6</v>
      </c>
      <c r="J41" s="64">
        <v>1</v>
      </c>
      <c r="K41" s="96">
        <v>2505.42</v>
      </c>
      <c r="L41" s="142">
        <v>0.33333333333333331</v>
      </c>
      <c r="M41" s="109" t="s">
        <v>109</v>
      </c>
      <c r="N41" s="9"/>
      <c r="O41" s="9"/>
      <c r="P41" s="12"/>
      <c r="Q41" s="10"/>
      <c r="R41" s="12"/>
    </row>
    <row r="42" spans="1:18" x14ac:dyDescent="0.2">
      <c r="A42" s="22">
        <v>44110</v>
      </c>
      <c r="B42" s="170">
        <v>44111</v>
      </c>
      <c r="C42" s="9" t="s">
        <v>24</v>
      </c>
      <c r="D42" s="9">
        <v>4441</v>
      </c>
      <c r="E42" s="9" t="s">
        <v>106</v>
      </c>
      <c r="F42" s="65">
        <v>7250</v>
      </c>
      <c r="G42" s="15">
        <v>50007225</v>
      </c>
      <c r="H42" s="64" t="s">
        <v>105</v>
      </c>
      <c r="I42" s="64">
        <v>60</v>
      </c>
      <c r="J42" s="64">
        <v>6</v>
      </c>
      <c r="K42" s="96">
        <v>32709.96</v>
      </c>
      <c r="L42" s="142">
        <v>0.33333333333333331</v>
      </c>
      <c r="M42" s="109" t="s">
        <v>109</v>
      </c>
      <c r="N42" s="9"/>
      <c r="O42" s="9"/>
      <c r="P42" s="12"/>
      <c r="Q42" s="10"/>
      <c r="R42" s="12"/>
    </row>
    <row r="43" spans="1:18" x14ac:dyDescent="0.2">
      <c r="A43" s="22">
        <v>44110</v>
      </c>
      <c r="B43" s="170">
        <v>44111</v>
      </c>
      <c r="C43" s="9" t="s">
        <v>24</v>
      </c>
      <c r="D43" s="9">
        <v>4441</v>
      </c>
      <c r="E43" s="9" t="s">
        <v>106</v>
      </c>
      <c r="F43" s="65">
        <v>7251</v>
      </c>
      <c r="G43" s="15">
        <v>50007226</v>
      </c>
      <c r="H43" s="64" t="s">
        <v>105</v>
      </c>
      <c r="I43" s="64">
        <v>204</v>
      </c>
      <c r="J43" s="64">
        <v>27</v>
      </c>
      <c r="K43" s="96">
        <v>107476.38</v>
      </c>
      <c r="L43" s="142">
        <v>0.33333333333333331</v>
      </c>
      <c r="M43" s="109" t="s">
        <v>109</v>
      </c>
      <c r="N43" s="9"/>
      <c r="O43" s="9"/>
      <c r="P43" s="12"/>
      <c r="Q43" s="10"/>
      <c r="R43" s="12"/>
    </row>
    <row r="44" spans="1:18" x14ac:dyDescent="0.2">
      <c r="A44" s="22">
        <v>44110</v>
      </c>
      <c r="B44" s="170">
        <v>44111</v>
      </c>
      <c r="C44" s="9" t="s">
        <v>24</v>
      </c>
      <c r="D44" s="9">
        <v>4441</v>
      </c>
      <c r="E44" s="9" t="s">
        <v>106</v>
      </c>
      <c r="F44" s="65">
        <v>7248</v>
      </c>
      <c r="G44" s="15">
        <v>50007238</v>
      </c>
      <c r="H44" s="64" t="s">
        <v>105</v>
      </c>
      <c r="I44" s="64">
        <v>270</v>
      </c>
      <c r="J44" s="64">
        <v>30</v>
      </c>
      <c r="K44" s="96">
        <v>141280.01999999999</v>
      </c>
      <c r="L44" s="142">
        <v>0.33333333333333331</v>
      </c>
      <c r="M44" s="109" t="s">
        <v>109</v>
      </c>
      <c r="N44" s="9"/>
      <c r="O44" s="9"/>
      <c r="P44" s="12"/>
      <c r="Q44" s="10"/>
      <c r="R44" s="12"/>
    </row>
    <row r="45" spans="1:18" s="52" customFormat="1" x14ac:dyDescent="0.2">
      <c r="A45" s="22">
        <v>44110</v>
      </c>
      <c r="B45" s="170">
        <v>44111</v>
      </c>
      <c r="C45" s="9" t="s">
        <v>24</v>
      </c>
      <c r="D45" s="9">
        <v>4441</v>
      </c>
      <c r="E45" s="9" t="s">
        <v>106</v>
      </c>
      <c r="F45" s="15">
        <v>7246</v>
      </c>
      <c r="G45" s="15">
        <v>50007246</v>
      </c>
      <c r="H45" s="64" t="s">
        <v>105</v>
      </c>
      <c r="I45" s="15">
        <v>12</v>
      </c>
      <c r="J45" s="67">
        <v>2</v>
      </c>
      <c r="K45" s="73">
        <v>6132.42</v>
      </c>
      <c r="L45" s="142">
        <v>0.33333333333333331</v>
      </c>
      <c r="M45" s="109" t="s">
        <v>109</v>
      </c>
      <c r="N45" s="9"/>
      <c r="O45" s="9"/>
      <c r="P45" s="12"/>
      <c r="Q45" s="10"/>
      <c r="R45" s="12"/>
    </row>
    <row r="46" spans="1:18" s="52" customFormat="1" x14ac:dyDescent="0.2">
      <c r="A46" s="22">
        <v>44110</v>
      </c>
      <c r="B46" s="170">
        <v>44111</v>
      </c>
      <c r="C46" s="9" t="s">
        <v>18</v>
      </c>
      <c r="D46" s="17" t="s">
        <v>19</v>
      </c>
      <c r="E46" s="9" t="s">
        <v>50</v>
      </c>
      <c r="F46" s="15">
        <v>7230</v>
      </c>
      <c r="G46" s="15">
        <v>50007196</v>
      </c>
      <c r="H46" s="15" t="s">
        <v>120</v>
      </c>
      <c r="I46" s="15">
        <v>84</v>
      </c>
      <c r="J46" s="64"/>
      <c r="K46" s="32">
        <v>8.4</v>
      </c>
      <c r="L46" s="140" t="s">
        <v>122</v>
      </c>
      <c r="M46" s="111" t="s">
        <v>124</v>
      </c>
      <c r="N46" s="9"/>
      <c r="O46" s="9"/>
      <c r="P46" s="12"/>
      <c r="Q46" s="10"/>
      <c r="R46" s="12"/>
    </row>
    <row r="47" spans="1:18" x14ac:dyDescent="0.2">
      <c r="A47" s="22">
        <v>44110</v>
      </c>
      <c r="B47" s="170">
        <v>44111</v>
      </c>
      <c r="C47" s="9" t="s">
        <v>111</v>
      </c>
      <c r="D47" s="9" t="s">
        <v>23</v>
      </c>
      <c r="E47" s="9" t="s">
        <v>49</v>
      </c>
      <c r="F47" s="9">
        <v>7204</v>
      </c>
      <c r="G47" s="10"/>
      <c r="H47" s="9" t="s">
        <v>41</v>
      </c>
      <c r="I47" s="9">
        <v>24</v>
      </c>
      <c r="J47" s="9">
        <v>1</v>
      </c>
      <c r="K47" s="56">
        <v>5691.6</v>
      </c>
      <c r="L47" s="138">
        <v>0.41666666666666669</v>
      </c>
      <c r="M47" s="109" t="s">
        <v>54</v>
      </c>
      <c r="N47" s="9"/>
      <c r="O47" s="9"/>
      <c r="P47" s="12"/>
      <c r="Q47" s="10"/>
      <c r="R47" s="12"/>
    </row>
    <row r="48" spans="1:18" x14ac:dyDescent="0.2">
      <c r="A48" s="22">
        <v>44110</v>
      </c>
      <c r="B48" s="170">
        <v>44111</v>
      </c>
      <c r="C48" s="9" t="s">
        <v>111</v>
      </c>
      <c r="D48" s="9" t="s">
        <v>23</v>
      </c>
      <c r="E48" s="9" t="s">
        <v>49</v>
      </c>
      <c r="F48" s="9">
        <v>7210</v>
      </c>
      <c r="G48" s="10"/>
      <c r="H48" s="9" t="s">
        <v>41</v>
      </c>
      <c r="I48" s="9">
        <v>24</v>
      </c>
      <c r="J48" s="9">
        <v>1</v>
      </c>
      <c r="K48" s="56">
        <v>6807.6</v>
      </c>
      <c r="L48" s="138">
        <v>0.41666666666666669</v>
      </c>
      <c r="M48" s="109" t="s">
        <v>54</v>
      </c>
      <c r="N48" s="9"/>
      <c r="O48" s="9"/>
      <c r="P48" s="12"/>
      <c r="Q48" s="10"/>
      <c r="R48" s="12"/>
    </row>
    <row r="49" spans="1:18" s="21" customFormat="1" x14ac:dyDescent="0.2">
      <c r="A49" s="20">
        <v>44110</v>
      </c>
      <c r="B49" s="168">
        <v>44111</v>
      </c>
      <c r="C49" s="14" t="s">
        <v>42</v>
      </c>
      <c r="D49" s="14" t="s">
        <v>113</v>
      </c>
      <c r="E49" s="14" t="s">
        <v>55</v>
      </c>
      <c r="F49" s="15">
        <v>7249</v>
      </c>
      <c r="G49" s="15">
        <v>50007204</v>
      </c>
      <c r="H49" s="14" t="s">
        <v>102</v>
      </c>
      <c r="I49" s="14">
        <v>690</v>
      </c>
      <c r="J49" s="14">
        <v>130</v>
      </c>
      <c r="K49" s="79">
        <v>687595.5</v>
      </c>
      <c r="L49" s="140" t="s">
        <v>32</v>
      </c>
      <c r="M49" s="111" t="s">
        <v>115</v>
      </c>
      <c r="N49" s="14"/>
      <c r="O49" s="14"/>
      <c r="P49" s="63"/>
      <c r="Q49" s="15"/>
      <c r="R49" s="63"/>
    </row>
    <row r="50" spans="1:18" s="21" customFormat="1" x14ac:dyDescent="0.2">
      <c r="A50" s="20">
        <v>44110</v>
      </c>
      <c r="B50" s="168">
        <v>44111</v>
      </c>
      <c r="C50" s="14" t="s">
        <v>42</v>
      </c>
      <c r="D50" s="14" t="s">
        <v>113</v>
      </c>
      <c r="E50" s="14" t="s">
        <v>55</v>
      </c>
      <c r="F50" s="15">
        <v>7276</v>
      </c>
      <c r="G50" s="15">
        <v>50007241</v>
      </c>
      <c r="H50" s="15" t="s">
        <v>179</v>
      </c>
      <c r="I50" s="15">
        <v>336</v>
      </c>
      <c r="J50" s="14">
        <v>80</v>
      </c>
      <c r="K50" s="79">
        <v>808207.2</v>
      </c>
      <c r="L50" s="140" t="s">
        <v>34</v>
      </c>
      <c r="M50" s="111" t="s">
        <v>114</v>
      </c>
      <c r="N50" s="14"/>
      <c r="O50" s="14"/>
      <c r="P50" s="63"/>
      <c r="Q50" s="15"/>
      <c r="R50" s="63"/>
    </row>
    <row r="51" spans="1:18" s="52" customFormat="1" x14ac:dyDescent="0.2">
      <c r="A51" s="20">
        <v>44110</v>
      </c>
      <c r="B51" s="168">
        <v>44111</v>
      </c>
      <c r="C51" s="14" t="s">
        <v>42</v>
      </c>
      <c r="D51" s="14" t="s">
        <v>113</v>
      </c>
      <c r="E51" s="14" t="s">
        <v>55</v>
      </c>
      <c r="F51" s="15">
        <v>7273</v>
      </c>
      <c r="G51" s="15">
        <v>50007247</v>
      </c>
      <c r="H51" s="15" t="s">
        <v>179</v>
      </c>
      <c r="I51" s="68">
        <v>3072</v>
      </c>
      <c r="J51" s="67">
        <f>I51/24</f>
        <v>128</v>
      </c>
      <c r="K51" s="69">
        <v>728524.80000000005</v>
      </c>
      <c r="L51" s="138">
        <v>0.58333333333333337</v>
      </c>
      <c r="M51" s="111" t="s">
        <v>114</v>
      </c>
      <c r="N51" s="9"/>
      <c r="O51" s="9"/>
      <c r="P51" s="12"/>
      <c r="Q51" s="10"/>
      <c r="R51" s="12"/>
    </row>
    <row r="52" spans="1:18" s="21" customFormat="1" x14ac:dyDescent="0.2">
      <c r="A52" s="20">
        <v>44110</v>
      </c>
      <c r="B52" s="168">
        <v>44111</v>
      </c>
      <c r="C52" s="14" t="s">
        <v>42</v>
      </c>
      <c r="D52" s="14" t="s">
        <v>113</v>
      </c>
      <c r="E52" s="14" t="s">
        <v>55</v>
      </c>
      <c r="F52" s="14"/>
      <c r="G52" s="15" t="s">
        <v>37</v>
      </c>
      <c r="H52" s="14" t="s">
        <v>112</v>
      </c>
      <c r="I52" s="14"/>
      <c r="J52" s="14">
        <v>11</v>
      </c>
      <c r="K52" s="79"/>
      <c r="L52" s="141"/>
      <c r="M52" s="173"/>
      <c r="N52" s="14"/>
      <c r="O52" s="14"/>
      <c r="P52" s="63"/>
      <c r="Q52" s="15"/>
      <c r="R52" s="63"/>
    </row>
    <row r="53" spans="1:18" s="52" customFormat="1" x14ac:dyDescent="0.2">
      <c r="A53" s="22">
        <v>44111</v>
      </c>
      <c r="B53" s="170">
        <v>44111</v>
      </c>
      <c r="C53" s="9" t="s">
        <v>21</v>
      </c>
      <c r="D53" s="9" t="s">
        <v>20</v>
      </c>
      <c r="E53" s="9" t="s">
        <v>48</v>
      </c>
      <c r="F53" s="15">
        <v>7263</v>
      </c>
      <c r="G53" s="15">
        <v>50007209</v>
      </c>
      <c r="H53" s="15" t="s">
        <v>119</v>
      </c>
      <c r="I53" s="15">
        <v>4</v>
      </c>
      <c r="J53" s="64">
        <v>1</v>
      </c>
      <c r="K53" s="32">
        <v>0.4</v>
      </c>
      <c r="L53" s="140" t="s">
        <v>32</v>
      </c>
      <c r="M53" s="111" t="s">
        <v>125</v>
      </c>
      <c r="N53" s="9"/>
      <c r="O53" s="9"/>
      <c r="P53" s="12"/>
      <c r="Q53" s="10"/>
      <c r="R53" s="12"/>
    </row>
    <row r="54" spans="1:18" s="52" customFormat="1" x14ac:dyDescent="0.2">
      <c r="A54" s="22">
        <v>44111</v>
      </c>
      <c r="B54" s="170">
        <v>44111</v>
      </c>
      <c r="C54" s="9" t="s">
        <v>21</v>
      </c>
      <c r="D54" s="9" t="s">
        <v>20</v>
      </c>
      <c r="E54" s="9" t="s">
        <v>48</v>
      </c>
      <c r="F54" s="15" t="s">
        <v>118</v>
      </c>
      <c r="G54" s="15">
        <v>7891</v>
      </c>
      <c r="H54" s="15" t="s">
        <v>121</v>
      </c>
      <c r="I54" s="15">
        <v>6</v>
      </c>
      <c r="J54" s="64">
        <v>6</v>
      </c>
      <c r="K54" s="32" t="s">
        <v>118</v>
      </c>
      <c r="L54" s="140" t="s">
        <v>123</v>
      </c>
      <c r="M54" s="111" t="s">
        <v>126</v>
      </c>
      <c r="N54" s="9"/>
      <c r="O54" s="9"/>
      <c r="P54" s="12"/>
      <c r="Q54" s="10"/>
      <c r="R54" s="12"/>
    </row>
    <row r="55" spans="1:18" s="52" customFormat="1" x14ac:dyDescent="0.2">
      <c r="A55" s="22">
        <v>44111</v>
      </c>
      <c r="B55" s="170">
        <v>44111</v>
      </c>
      <c r="C55" s="9" t="s">
        <v>21</v>
      </c>
      <c r="D55" s="9" t="s">
        <v>20</v>
      </c>
      <c r="E55" s="9" t="s">
        <v>48</v>
      </c>
      <c r="F55" s="15" t="s">
        <v>118</v>
      </c>
      <c r="G55" s="15">
        <v>7893</v>
      </c>
      <c r="H55" s="15" t="s">
        <v>121</v>
      </c>
      <c r="I55" s="15">
        <v>1</v>
      </c>
      <c r="J55" s="64">
        <v>1</v>
      </c>
      <c r="K55" s="32" t="s">
        <v>118</v>
      </c>
      <c r="L55" s="140" t="s">
        <v>123</v>
      </c>
      <c r="M55" s="111" t="s">
        <v>127</v>
      </c>
      <c r="N55" s="9"/>
      <c r="O55" s="9"/>
      <c r="P55" s="12"/>
      <c r="Q55" s="10"/>
      <c r="R55" s="12"/>
    </row>
    <row r="56" spans="1:18" s="52" customFormat="1" x14ac:dyDescent="0.2">
      <c r="A56" s="22">
        <v>44111</v>
      </c>
      <c r="B56" s="170">
        <v>44112</v>
      </c>
      <c r="C56" s="9" t="s">
        <v>111</v>
      </c>
      <c r="D56" s="9" t="s">
        <v>23</v>
      </c>
      <c r="E56" s="9" t="s">
        <v>49</v>
      </c>
      <c r="F56" s="15">
        <v>7255</v>
      </c>
      <c r="G56" s="15">
        <v>50007236</v>
      </c>
      <c r="H56" s="15" t="s">
        <v>129</v>
      </c>
      <c r="I56" s="15">
        <v>210</v>
      </c>
      <c r="J56" s="67">
        <f>I56/6</f>
        <v>35</v>
      </c>
      <c r="K56" s="32">
        <v>49489.02</v>
      </c>
      <c r="L56" s="140" t="s">
        <v>135</v>
      </c>
      <c r="M56" s="111" t="s">
        <v>138</v>
      </c>
      <c r="N56" s="9"/>
      <c r="O56" s="9"/>
      <c r="P56" s="12"/>
      <c r="Q56" s="10"/>
      <c r="R56" s="12"/>
    </row>
    <row r="57" spans="1:18" s="52" customFormat="1" x14ac:dyDescent="0.2">
      <c r="A57" s="22">
        <v>44111</v>
      </c>
      <c r="B57" s="170">
        <v>44112</v>
      </c>
      <c r="C57" s="9" t="s">
        <v>111</v>
      </c>
      <c r="D57" s="9" t="s">
        <v>23</v>
      </c>
      <c r="E57" s="9" t="s">
        <v>49</v>
      </c>
      <c r="F57" s="15">
        <v>7257</v>
      </c>
      <c r="G57" s="15">
        <v>50007206</v>
      </c>
      <c r="H57" s="15" t="s">
        <v>130</v>
      </c>
      <c r="I57" s="15">
        <v>5</v>
      </c>
      <c r="J57" s="67">
        <f>I57/6</f>
        <v>0.83333333333333337</v>
      </c>
      <c r="K57" s="32">
        <v>0.5</v>
      </c>
      <c r="L57" s="140" t="s">
        <v>136</v>
      </c>
      <c r="M57" s="111" t="s">
        <v>139</v>
      </c>
      <c r="N57" s="9"/>
      <c r="O57" s="9"/>
      <c r="P57" s="12"/>
      <c r="Q57" s="10"/>
      <c r="R57" s="12"/>
    </row>
    <row r="58" spans="1:18" s="52" customFormat="1" x14ac:dyDescent="0.2">
      <c r="A58" s="22">
        <v>44111</v>
      </c>
      <c r="B58" s="170">
        <v>44112</v>
      </c>
      <c r="C58" s="9" t="s">
        <v>111</v>
      </c>
      <c r="D58" s="9" t="s">
        <v>23</v>
      </c>
      <c r="E58" s="9" t="s">
        <v>49</v>
      </c>
      <c r="F58" s="15">
        <v>7258</v>
      </c>
      <c r="G58" s="15">
        <v>50007207</v>
      </c>
      <c r="H58" s="15" t="s">
        <v>130</v>
      </c>
      <c r="I58" s="15">
        <v>24</v>
      </c>
      <c r="J58" s="67">
        <f>I58/6</f>
        <v>4</v>
      </c>
      <c r="K58" s="32">
        <v>2.4</v>
      </c>
      <c r="L58" s="140" t="s">
        <v>136</v>
      </c>
      <c r="M58" s="111" t="s">
        <v>139</v>
      </c>
      <c r="N58" s="9"/>
      <c r="O58" s="9"/>
      <c r="P58" s="12"/>
      <c r="Q58" s="10"/>
      <c r="R58" s="12"/>
    </row>
    <row r="59" spans="1:18" s="52" customFormat="1" x14ac:dyDescent="0.2">
      <c r="A59" s="22">
        <v>44111</v>
      </c>
      <c r="B59" s="170">
        <v>44112</v>
      </c>
      <c r="C59" s="9" t="s">
        <v>111</v>
      </c>
      <c r="D59" s="9" t="s">
        <v>23</v>
      </c>
      <c r="E59" s="9" t="s">
        <v>49</v>
      </c>
      <c r="F59" s="15">
        <v>7260</v>
      </c>
      <c r="G59" s="15">
        <v>50007212</v>
      </c>
      <c r="H59" s="15" t="s">
        <v>132</v>
      </c>
      <c r="I59" s="15">
        <v>7</v>
      </c>
      <c r="J59" s="67">
        <f>I59/6</f>
        <v>1.1666666666666667</v>
      </c>
      <c r="K59" s="32">
        <v>0.7</v>
      </c>
      <c r="L59" s="140" t="s">
        <v>136</v>
      </c>
      <c r="M59" s="111" t="s">
        <v>141</v>
      </c>
      <c r="N59" s="9"/>
      <c r="O59" s="9"/>
      <c r="P59" s="12"/>
      <c r="Q59" s="10"/>
      <c r="R59" s="12"/>
    </row>
    <row r="60" spans="1:18" s="21" customFormat="1" x14ac:dyDescent="0.2">
      <c r="A60" s="20">
        <v>44111</v>
      </c>
      <c r="B60" s="168">
        <v>44112</v>
      </c>
      <c r="C60" s="14" t="s">
        <v>18</v>
      </c>
      <c r="D60" s="17" t="s">
        <v>19</v>
      </c>
      <c r="E60" s="14" t="s">
        <v>50</v>
      </c>
      <c r="F60" s="14">
        <v>7254</v>
      </c>
      <c r="G60" s="15">
        <v>50007245</v>
      </c>
      <c r="H60" s="15" t="s">
        <v>178</v>
      </c>
      <c r="I60" s="15">
        <v>36</v>
      </c>
      <c r="J60" s="67"/>
      <c r="K60" s="69">
        <v>24540.84</v>
      </c>
      <c r="L60" s="138">
        <v>0.375</v>
      </c>
      <c r="M60" s="111" t="s">
        <v>184</v>
      </c>
      <c r="N60" s="14"/>
      <c r="O60" s="14"/>
      <c r="P60" s="63"/>
      <c r="Q60" s="15"/>
      <c r="R60" s="63"/>
    </row>
    <row r="61" spans="1:18" s="52" customFormat="1" x14ac:dyDescent="0.2">
      <c r="A61" s="22">
        <v>44111</v>
      </c>
      <c r="B61" s="170">
        <v>44112</v>
      </c>
      <c r="C61" s="9" t="s">
        <v>24</v>
      </c>
      <c r="D61" s="17" t="s">
        <v>212</v>
      </c>
      <c r="E61" s="9">
        <v>3.5</v>
      </c>
      <c r="F61" s="15">
        <v>7293</v>
      </c>
      <c r="G61" s="15">
        <v>50007268</v>
      </c>
      <c r="H61" s="15" t="s">
        <v>180</v>
      </c>
      <c r="I61" s="15">
        <v>1216</v>
      </c>
      <c r="J61" s="89">
        <f>I61/6</f>
        <v>202.66666666666666</v>
      </c>
      <c r="K61" s="73">
        <v>823656.36</v>
      </c>
      <c r="L61" s="138">
        <v>0.375</v>
      </c>
      <c r="M61" s="111" t="s">
        <v>186</v>
      </c>
      <c r="N61" s="9"/>
      <c r="O61" s="9"/>
      <c r="P61" s="12"/>
      <c r="Q61" s="10"/>
      <c r="R61" s="12"/>
    </row>
    <row r="62" spans="1:18" x14ac:dyDescent="0.2">
      <c r="A62" s="22">
        <v>44111</v>
      </c>
      <c r="B62" s="170">
        <v>44112</v>
      </c>
      <c r="C62" s="9" t="s">
        <v>24</v>
      </c>
      <c r="D62" s="17" t="s">
        <v>212</v>
      </c>
      <c r="E62" s="9">
        <v>3.5</v>
      </c>
      <c r="F62" s="15">
        <v>7289</v>
      </c>
      <c r="G62" s="15">
        <v>50007249</v>
      </c>
      <c r="H62" s="15" t="s">
        <v>180</v>
      </c>
      <c r="I62" s="15">
        <v>6</v>
      </c>
      <c r="J62" s="67">
        <v>1</v>
      </c>
      <c r="K62" s="73">
        <v>4246.38</v>
      </c>
      <c r="L62" s="138">
        <v>0.25</v>
      </c>
      <c r="M62" s="109"/>
      <c r="N62" s="9"/>
      <c r="O62" s="9"/>
      <c r="P62" s="12"/>
      <c r="Q62" s="10"/>
      <c r="R62" s="12"/>
    </row>
    <row r="63" spans="1:18" x14ac:dyDescent="0.2">
      <c r="A63" s="22">
        <v>44111</v>
      </c>
      <c r="B63" s="170">
        <v>44112</v>
      </c>
      <c r="C63" s="9" t="s">
        <v>175</v>
      </c>
      <c r="D63" s="9" t="s">
        <v>176</v>
      </c>
      <c r="E63" s="9" t="s">
        <v>53</v>
      </c>
      <c r="F63" s="9">
        <v>7205</v>
      </c>
      <c r="G63" s="10">
        <v>50007189</v>
      </c>
      <c r="H63" s="9" t="s">
        <v>29</v>
      </c>
      <c r="I63" s="9">
        <v>36</v>
      </c>
      <c r="J63" s="9">
        <v>6</v>
      </c>
      <c r="K63" s="19">
        <v>25478.28</v>
      </c>
      <c r="L63" s="138">
        <v>0.33333333333333331</v>
      </c>
      <c r="M63" s="109" t="s">
        <v>197</v>
      </c>
      <c r="N63" s="9"/>
      <c r="O63" s="9"/>
      <c r="P63" s="12"/>
      <c r="Q63" s="10"/>
      <c r="R63" s="12"/>
    </row>
    <row r="64" spans="1:18" x14ac:dyDescent="0.2">
      <c r="A64" s="22">
        <v>44111</v>
      </c>
      <c r="B64" s="170">
        <v>44112</v>
      </c>
      <c r="C64" s="9" t="s">
        <v>175</v>
      </c>
      <c r="D64" s="9" t="s">
        <v>176</v>
      </c>
      <c r="E64" s="9" t="s">
        <v>53</v>
      </c>
      <c r="F64" s="9">
        <v>7211</v>
      </c>
      <c r="G64" s="10">
        <v>50007190</v>
      </c>
      <c r="H64" s="9" t="s">
        <v>29</v>
      </c>
      <c r="I64" s="9">
        <v>7008</v>
      </c>
      <c r="J64" s="9">
        <v>1103</v>
      </c>
      <c r="K64" s="19">
        <v>4782428.28</v>
      </c>
      <c r="L64" s="138">
        <v>0.33333333333333331</v>
      </c>
      <c r="M64" s="109" t="s">
        <v>197</v>
      </c>
      <c r="N64" s="9"/>
      <c r="O64" s="9"/>
      <c r="P64" s="12"/>
      <c r="Q64" s="10"/>
      <c r="R64" s="12"/>
    </row>
    <row r="65" spans="1:18" x14ac:dyDescent="0.2">
      <c r="A65" s="22">
        <v>44111</v>
      </c>
      <c r="B65" s="170">
        <v>44112</v>
      </c>
      <c r="C65" s="9" t="s">
        <v>175</v>
      </c>
      <c r="D65" s="9" t="s">
        <v>176</v>
      </c>
      <c r="E65" s="9" t="s">
        <v>53</v>
      </c>
      <c r="F65" s="9">
        <v>7212</v>
      </c>
      <c r="G65" s="10">
        <v>50007191</v>
      </c>
      <c r="H65" s="9" t="s">
        <v>29</v>
      </c>
      <c r="I65" s="9">
        <v>102</v>
      </c>
      <c r="J65" s="9">
        <v>17</v>
      </c>
      <c r="K65" s="19">
        <v>83951.1</v>
      </c>
      <c r="L65" s="138">
        <v>0.33333333333333331</v>
      </c>
      <c r="M65" s="109" t="s">
        <v>197</v>
      </c>
      <c r="N65" s="9"/>
      <c r="O65" s="9"/>
      <c r="P65" s="12"/>
      <c r="Q65" s="10"/>
      <c r="R65" s="12"/>
    </row>
    <row r="66" spans="1:18" s="52" customFormat="1" x14ac:dyDescent="0.2">
      <c r="A66" s="22">
        <v>44112</v>
      </c>
      <c r="B66" s="170">
        <v>44112</v>
      </c>
      <c r="C66" s="9" t="s">
        <v>21</v>
      </c>
      <c r="D66" s="9" t="s">
        <v>20</v>
      </c>
      <c r="E66" s="9" t="s">
        <v>48</v>
      </c>
      <c r="F66" s="15">
        <v>7235</v>
      </c>
      <c r="G66" s="64">
        <v>50007201</v>
      </c>
      <c r="H66" s="64" t="s">
        <v>128</v>
      </c>
      <c r="I66" s="64">
        <v>93</v>
      </c>
      <c r="J66" s="67">
        <f>I66/6</f>
        <v>15.5</v>
      </c>
      <c r="K66" s="76">
        <v>69127.83</v>
      </c>
      <c r="L66" s="142" t="s">
        <v>34</v>
      </c>
      <c r="M66" s="120" t="s">
        <v>137</v>
      </c>
      <c r="N66" s="9"/>
      <c r="O66" s="9"/>
      <c r="P66" s="12"/>
      <c r="Q66" s="10"/>
      <c r="R66" s="12"/>
    </row>
    <row r="67" spans="1:18" s="52" customFormat="1" x14ac:dyDescent="0.2">
      <c r="A67" s="22">
        <v>44112</v>
      </c>
      <c r="B67" s="170">
        <v>44112</v>
      </c>
      <c r="C67" s="9" t="s">
        <v>21</v>
      </c>
      <c r="D67" s="9" t="s">
        <v>20</v>
      </c>
      <c r="E67" s="9" t="s">
        <v>48</v>
      </c>
      <c r="F67" s="15">
        <v>7277</v>
      </c>
      <c r="G67" s="64">
        <v>50007243</v>
      </c>
      <c r="H67" s="64" t="s">
        <v>116</v>
      </c>
      <c r="I67" s="64">
        <v>191</v>
      </c>
      <c r="J67" s="67">
        <f>I67/6</f>
        <v>31.833333333333332</v>
      </c>
      <c r="K67" s="58">
        <v>64370.400000000001</v>
      </c>
      <c r="L67" s="143">
        <v>0.66666666666666663</v>
      </c>
      <c r="M67" s="120" t="s">
        <v>182</v>
      </c>
      <c r="N67" s="9"/>
      <c r="O67" s="9"/>
      <c r="P67" s="12"/>
      <c r="Q67" s="10"/>
      <c r="R67" s="12"/>
    </row>
    <row r="68" spans="1:18" s="52" customFormat="1" x14ac:dyDescent="0.2">
      <c r="A68" s="22">
        <v>44112</v>
      </c>
      <c r="B68" s="170">
        <v>44112</v>
      </c>
      <c r="C68" s="9" t="s">
        <v>21</v>
      </c>
      <c r="D68" s="9" t="s">
        <v>20</v>
      </c>
      <c r="E68" s="9" t="s">
        <v>48</v>
      </c>
      <c r="F68" s="15">
        <v>7256</v>
      </c>
      <c r="G68" s="64">
        <v>50007208</v>
      </c>
      <c r="H68" s="64" t="s">
        <v>131</v>
      </c>
      <c r="I68" s="64">
        <v>3</v>
      </c>
      <c r="J68" s="67">
        <f>I68/6</f>
        <v>0.5</v>
      </c>
      <c r="K68" s="76">
        <v>0.3</v>
      </c>
      <c r="L68" s="142" t="s">
        <v>136</v>
      </c>
      <c r="M68" s="120" t="s">
        <v>140</v>
      </c>
      <c r="N68" s="9"/>
      <c r="O68" s="9"/>
      <c r="P68" s="12"/>
      <c r="Q68" s="10"/>
      <c r="R68" s="12"/>
    </row>
    <row r="69" spans="1:18" s="52" customFormat="1" x14ac:dyDescent="0.2">
      <c r="A69" s="22">
        <v>44112</v>
      </c>
      <c r="B69" s="170">
        <v>44112</v>
      </c>
      <c r="C69" s="9" t="s">
        <v>21</v>
      </c>
      <c r="D69" s="9" t="s">
        <v>20</v>
      </c>
      <c r="E69" s="9" t="s">
        <v>48</v>
      </c>
      <c r="F69" s="15">
        <v>7272</v>
      </c>
      <c r="G69" s="64">
        <v>50007211</v>
      </c>
      <c r="H69" s="64" t="s">
        <v>147</v>
      </c>
      <c r="I69" s="64">
        <v>21</v>
      </c>
      <c r="J69" s="67">
        <f>I69/6</f>
        <v>3.5</v>
      </c>
      <c r="K69" s="76">
        <v>2.1</v>
      </c>
      <c r="L69" s="143" t="s">
        <v>190</v>
      </c>
      <c r="M69" s="120" t="s">
        <v>135</v>
      </c>
      <c r="N69" s="9"/>
      <c r="O69" s="9"/>
      <c r="P69" s="12"/>
      <c r="Q69" s="10"/>
      <c r="R69" s="12"/>
    </row>
    <row r="70" spans="1:18" s="72" customFormat="1" x14ac:dyDescent="0.2">
      <c r="A70" s="74">
        <v>44112</v>
      </c>
      <c r="B70" s="499">
        <v>44112</v>
      </c>
      <c r="C70" s="75" t="s">
        <v>111</v>
      </c>
      <c r="D70" s="75" t="s">
        <v>23</v>
      </c>
      <c r="E70" s="75" t="s">
        <v>49</v>
      </c>
      <c r="F70" s="64">
        <v>7231</v>
      </c>
      <c r="G70" s="64">
        <v>50007197</v>
      </c>
      <c r="H70" s="64" t="s">
        <v>133</v>
      </c>
      <c r="I70" s="64">
        <v>66</v>
      </c>
      <c r="J70" s="67">
        <f>I70/6</f>
        <v>11</v>
      </c>
      <c r="K70" s="76">
        <v>6.6</v>
      </c>
      <c r="L70" s="142" t="s">
        <v>136</v>
      </c>
      <c r="M70" s="120" t="s">
        <v>142</v>
      </c>
      <c r="N70" s="75"/>
      <c r="O70" s="75"/>
      <c r="P70" s="77"/>
      <c r="Q70" s="78"/>
      <c r="R70" s="77"/>
    </row>
    <row r="71" spans="1:18" s="72" customFormat="1" x14ac:dyDescent="0.2">
      <c r="A71" s="74">
        <v>44112</v>
      </c>
      <c r="B71" s="499">
        <v>44112</v>
      </c>
      <c r="C71" s="75" t="s">
        <v>111</v>
      </c>
      <c r="D71" s="75" t="s">
        <v>23</v>
      </c>
      <c r="E71" s="75" t="s">
        <v>49</v>
      </c>
      <c r="F71" s="64">
        <v>7282</v>
      </c>
      <c r="G71" s="64">
        <v>50007251</v>
      </c>
      <c r="H71" s="64" t="s">
        <v>178</v>
      </c>
      <c r="I71" s="64">
        <v>1</v>
      </c>
      <c r="J71" s="67">
        <v>1</v>
      </c>
      <c r="K71" s="58">
        <v>0.09</v>
      </c>
      <c r="L71" s="143" t="s">
        <v>190</v>
      </c>
      <c r="M71" s="120" t="s">
        <v>188</v>
      </c>
      <c r="N71" s="75"/>
      <c r="O71" s="75"/>
      <c r="P71" s="77"/>
      <c r="Q71" s="78"/>
      <c r="R71" s="77"/>
    </row>
    <row r="72" spans="1:18" s="52" customFormat="1" x14ac:dyDescent="0.2">
      <c r="A72" s="22">
        <v>44112</v>
      </c>
      <c r="B72" s="170">
        <v>44112</v>
      </c>
      <c r="C72" s="9" t="s">
        <v>169</v>
      </c>
      <c r="D72" s="17" t="s">
        <v>170</v>
      </c>
      <c r="E72" s="9" t="s">
        <v>193</v>
      </c>
      <c r="F72" s="15">
        <v>7280</v>
      </c>
      <c r="G72" s="15">
        <v>50007250</v>
      </c>
      <c r="H72" s="15" t="s">
        <v>181</v>
      </c>
      <c r="I72" s="15">
        <v>42</v>
      </c>
      <c r="J72" s="67">
        <f>I72/6</f>
        <v>7</v>
      </c>
      <c r="K72" s="69">
        <v>3.9</v>
      </c>
      <c r="L72" s="138">
        <v>0.5</v>
      </c>
      <c r="M72" s="111" t="s">
        <v>187</v>
      </c>
      <c r="N72" s="9"/>
      <c r="O72" s="9"/>
      <c r="P72" s="12"/>
      <c r="Q72" s="10"/>
      <c r="R72" s="12"/>
    </row>
    <row r="73" spans="1:18" s="52" customFormat="1" x14ac:dyDescent="0.2">
      <c r="A73" s="22">
        <v>44112</v>
      </c>
      <c r="B73" s="170">
        <v>44112</v>
      </c>
      <c r="C73" s="9" t="s">
        <v>169</v>
      </c>
      <c r="D73" s="17" t="s">
        <v>170</v>
      </c>
      <c r="E73" s="9" t="s">
        <v>193</v>
      </c>
      <c r="F73" s="15">
        <v>7294</v>
      </c>
      <c r="G73" s="15">
        <v>50007285</v>
      </c>
      <c r="H73" s="15" t="s">
        <v>181</v>
      </c>
      <c r="I73" s="15">
        <v>90</v>
      </c>
      <c r="J73" s="67">
        <f>I73/6</f>
        <v>15</v>
      </c>
      <c r="K73" s="69"/>
      <c r="L73" s="138">
        <v>0.5</v>
      </c>
      <c r="M73" s="111" t="s">
        <v>187</v>
      </c>
      <c r="N73" s="9"/>
      <c r="O73" s="9"/>
      <c r="P73" s="12"/>
      <c r="Q73" s="10"/>
      <c r="R73" s="12"/>
    </row>
    <row r="74" spans="1:18" s="52" customFormat="1" x14ac:dyDescent="0.2">
      <c r="A74" s="22">
        <v>44112</v>
      </c>
      <c r="B74" s="170">
        <v>44112</v>
      </c>
      <c r="C74" s="9" t="s">
        <v>18</v>
      </c>
      <c r="D74" s="86" t="s">
        <v>19</v>
      </c>
      <c r="E74" s="75" t="s">
        <v>50</v>
      </c>
      <c r="F74" s="15">
        <v>7195</v>
      </c>
      <c r="G74" s="15">
        <v>50007173</v>
      </c>
      <c r="H74" s="15" t="s">
        <v>191</v>
      </c>
      <c r="I74" s="15">
        <v>485</v>
      </c>
      <c r="J74" s="67">
        <f>I74/6</f>
        <v>80.833333333333329</v>
      </c>
      <c r="K74" s="69"/>
      <c r="L74" s="138" t="s">
        <v>189</v>
      </c>
      <c r="M74" s="111" t="s">
        <v>924</v>
      </c>
      <c r="N74" s="9"/>
      <c r="O74" s="9"/>
      <c r="P74" s="12"/>
      <c r="Q74" s="10"/>
      <c r="R74" s="12"/>
    </row>
    <row r="75" spans="1:18" s="52" customFormat="1" x14ac:dyDescent="0.2">
      <c r="A75" s="22">
        <v>44112</v>
      </c>
      <c r="B75" s="170">
        <v>44112</v>
      </c>
      <c r="C75" s="9" t="s">
        <v>111</v>
      </c>
      <c r="D75" s="9" t="s">
        <v>23</v>
      </c>
      <c r="E75" s="9" t="s">
        <v>49</v>
      </c>
      <c r="F75" s="15"/>
      <c r="G75" s="15">
        <v>7901</v>
      </c>
      <c r="H75" s="15" t="s">
        <v>121</v>
      </c>
      <c r="I75" s="15">
        <v>1574</v>
      </c>
      <c r="J75" s="67">
        <v>1574</v>
      </c>
      <c r="K75" s="69"/>
      <c r="L75" s="138" t="s">
        <v>123</v>
      </c>
      <c r="M75" s="111" t="s">
        <v>172</v>
      </c>
      <c r="N75" s="9"/>
      <c r="O75" s="9"/>
      <c r="P75" s="12"/>
      <c r="Q75" s="10"/>
      <c r="R75" s="12"/>
    </row>
    <row r="76" spans="1:18" s="52" customFormat="1" x14ac:dyDescent="0.2">
      <c r="A76" s="22">
        <v>44112</v>
      </c>
      <c r="B76" s="170">
        <v>44112</v>
      </c>
      <c r="C76" s="9" t="s">
        <v>21</v>
      </c>
      <c r="D76" s="9" t="s">
        <v>20</v>
      </c>
      <c r="E76" s="9" t="s">
        <v>48</v>
      </c>
      <c r="F76" s="15">
        <v>7200</v>
      </c>
      <c r="G76" s="15">
        <v>50007194</v>
      </c>
      <c r="H76" s="15" t="s">
        <v>143</v>
      </c>
      <c r="I76" s="15">
        <v>3</v>
      </c>
      <c r="J76" s="67">
        <f>I76/6</f>
        <v>0.5</v>
      </c>
      <c r="K76" s="32">
        <v>0.27</v>
      </c>
      <c r="L76" s="140"/>
      <c r="M76" s="111" t="s">
        <v>172</v>
      </c>
      <c r="N76" s="9"/>
      <c r="O76" s="9"/>
      <c r="P76" s="12"/>
      <c r="Q76" s="10"/>
      <c r="R76" s="12"/>
    </row>
    <row r="77" spans="1:18" x14ac:dyDescent="0.2">
      <c r="A77" s="22">
        <v>44112</v>
      </c>
      <c r="B77" s="170">
        <v>44112</v>
      </c>
      <c r="C77" s="9" t="s">
        <v>209</v>
      </c>
      <c r="D77" s="9" t="s">
        <v>206</v>
      </c>
      <c r="E77" s="9" t="s">
        <v>236</v>
      </c>
      <c r="F77" s="9">
        <v>7217</v>
      </c>
      <c r="G77" s="10">
        <v>50007184</v>
      </c>
      <c r="H77" s="9" t="s">
        <v>68</v>
      </c>
      <c r="I77" s="9">
        <v>2310</v>
      </c>
      <c r="J77" s="9">
        <v>385</v>
      </c>
      <c r="K77" s="19">
        <v>1901245.5</v>
      </c>
      <c r="L77" s="138">
        <v>0.95833333333333337</v>
      </c>
      <c r="M77" s="109" t="s">
        <v>51</v>
      </c>
      <c r="N77" s="9"/>
      <c r="O77" s="9"/>
      <c r="P77" s="12"/>
      <c r="Q77" s="10"/>
      <c r="R77" s="12"/>
    </row>
    <row r="78" spans="1:18" x14ac:dyDescent="0.2">
      <c r="A78" s="22">
        <v>44112</v>
      </c>
      <c r="B78" s="170">
        <v>44112</v>
      </c>
      <c r="C78" s="9" t="s">
        <v>209</v>
      </c>
      <c r="D78" s="9" t="s">
        <v>206</v>
      </c>
      <c r="E78" s="9" t="s">
        <v>236</v>
      </c>
      <c r="F78" s="9">
        <v>7207</v>
      </c>
      <c r="G78" s="10">
        <v>50007187</v>
      </c>
      <c r="H78" s="9" t="s">
        <v>68</v>
      </c>
      <c r="I78" s="9">
        <v>3582</v>
      </c>
      <c r="J78" s="9">
        <v>572</v>
      </c>
      <c r="K78" s="19">
        <v>2406291.2999999998</v>
      </c>
      <c r="L78" s="138">
        <v>0.95833333333333337</v>
      </c>
      <c r="M78" s="109" t="s">
        <v>51</v>
      </c>
      <c r="N78" s="9"/>
      <c r="O78" s="9"/>
      <c r="P78" s="12"/>
      <c r="Q78" s="10"/>
      <c r="R78" s="12"/>
    </row>
    <row r="79" spans="1:18" x14ac:dyDescent="0.2">
      <c r="A79" s="22">
        <v>44112</v>
      </c>
      <c r="B79" s="170">
        <v>44113</v>
      </c>
      <c r="C79" s="9" t="s">
        <v>207</v>
      </c>
      <c r="D79" s="9" t="s">
        <v>208</v>
      </c>
      <c r="E79" s="9" t="s">
        <v>100</v>
      </c>
      <c r="F79" s="9">
        <v>7222</v>
      </c>
      <c r="G79" s="10">
        <v>50007188</v>
      </c>
      <c r="H79" s="9" t="s">
        <v>68</v>
      </c>
      <c r="I79" s="9">
        <v>1788</v>
      </c>
      <c r="J79" s="9">
        <v>298</v>
      </c>
      <c r="K79" s="19">
        <v>1089221.58</v>
      </c>
      <c r="L79" s="138">
        <v>8.3333333333333329E-2</v>
      </c>
      <c r="M79" s="109" t="s">
        <v>51</v>
      </c>
      <c r="N79" s="9"/>
      <c r="O79" s="9"/>
      <c r="P79" s="12"/>
      <c r="Q79" s="10"/>
      <c r="R79" s="12"/>
    </row>
    <row r="80" spans="1:18" x14ac:dyDescent="0.2">
      <c r="A80" s="22">
        <v>44112</v>
      </c>
      <c r="B80" s="170">
        <v>44113</v>
      </c>
      <c r="C80" s="9" t="s">
        <v>207</v>
      </c>
      <c r="D80" s="9" t="s">
        <v>208</v>
      </c>
      <c r="E80" s="9" t="s">
        <v>100</v>
      </c>
      <c r="F80" s="9">
        <v>7236</v>
      </c>
      <c r="G80" s="15">
        <v>50007214</v>
      </c>
      <c r="H80" s="9" t="s">
        <v>68</v>
      </c>
      <c r="I80" s="9">
        <v>2994</v>
      </c>
      <c r="J80" s="9">
        <v>499</v>
      </c>
      <c r="K80" s="19">
        <v>2185234.02</v>
      </c>
      <c r="L80" s="138">
        <v>8.3333333333333329E-2</v>
      </c>
      <c r="M80" s="109" t="s">
        <v>51</v>
      </c>
      <c r="N80" s="9"/>
      <c r="O80" s="9"/>
      <c r="P80" s="12"/>
      <c r="Q80" s="10"/>
      <c r="R80" s="12"/>
    </row>
    <row r="81" spans="1:18" s="59" customFormat="1" x14ac:dyDescent="0.2">
      <c r="A81" s="90">
        <v>44111</v>
      </c>
      <c r="B81" s="500">
        <v>44112</v>
      </c>
      <c r="C81" s="91" t="s">
        <v>36</v>
      </c>
      <c r="D81" s="91" t="s">
        <v>36</v>
      </c>
      <c r="E81" s="91" t="s">
        <v>53</v>
      </c>
      <c r="F81" s="91"/>
      <c r="G81" s="92" t="s">
        <v>37</v>
      </c>
      <c r="H81" s="91" t="s">
        <v>98</v>
      </c>
      <c r="I81" s="91">
        <v>7230</v>
      </c>
      <c r="J81" s="91"/>
      <c r="K81" s="19">
        <v>4828743</v>
      </c>
      <c r="L81" s="144"/>
      <c r="M81" s="174"/>
      <c r="N81" s="91"/>
      <c r="O81" s="91"/>
      <c r="P81" s="93"/>
      <c r="Q81" s="92"/>
      <c r="R81" s="93"/>
    </row>
    <row r="82" spans="1:18" s="52" customFormat="1" x14ac:dyDescent="0.2">
      <c r="A82" s="22">
        <v>44113</v>
      </c>
      <c r="B82" s="170">
        <v>44113</v>
      </c>
      <c r="C82" s="9" t="s">
        <v>24</v>
      </c>
      <c r="D82" s="9" t="s">
        <v>212</v>
      </c>
      <c r="E82" s="9">
        <v>3.5</v>
      </c>
      <c r="F82" s="15">
        <v>7234</v>
      </c>
      <c r="G82" s="15">
        <v>50007242</v>
      </c>
      <c r="H82" s="15" t="s">
        <v>144</v>
      </c>
      <c r="I82" s="15">
        <v>936</v>
      </c>
      <c r="J82" s="67">
        <f>I82/6</f>
        <v>156</v>
      </c>
      <c r="K82" s="73">
        <v>653072.04</v>
      </c>
      <c r="L82" s="138">
        <v>0.45833333333333331</v>
      </c>
      <c r="M82" s="111" t="s">
        <v>155</v>
      </c>
      <c r="N82" s="9"/>
      <c r="O82" s="9"/>
      <c r="P82" s="12"/>
      <c r="Q82" s="10"/>
      <c r="R82" s="12"/>
    </row>
    <row r="83" spans="1:18" x14ac:dyDescent="0.2">
      <c r="A83" s="22">
        <v>44113</v>
      </c>
      <c r="B83" s="170">
        <v>44113</v>
      </c>
      <c r="C83" s="9" t="s">
        <v>18</v>
      </c>
      <c r="D83" s="86" t="s">
        <v>19</v>
      </c>
      <c r="E83" s="75" t="s">
        <v>50</v>
      </c>
      <c r="F83" s="9">
        <v>7327</v>
      </c>
      <c r="G83" s="10">
        <v>50007293</v>
      </c>
      <c r="H83" s="9" t="s">
        <v>226</v>
      </c>
      <c r="I83" s="9">
        <v>12</v>
      </c>
      <c r="J83" s="9">
        <v>2</v>
      </c>
      <c r="K83" s="11">
        <v>4425.6000000000004</v>
      </c>
      <c r="L83" s="138">
        <v>0.54166666666666663</v>
      </c>
      <c r="M83" s="109" t="s">
        <v>237</v>
      </c>
      <c r="N83" s="9"/>
      <c r="O83" s="9"/>
      <c r="P83" s="12"/>
      <c r="Q83" s="10"/>
      <c r="R83" s="12"/>
    </row>
    <row r="84" spans="1:18" x14ac:dyDescent="0.2">
      <c r="A84" s="22">
        <v>44113</v>
      </c>
      <c r="B84" s="170">
        <v>44113</v>
      </c>
      <c r="C84" s="9" t="s">
        <v>18</v>
      </c>
      <c r="D84" s="86" t="s">
        <v>19</v>
      </c>
      <c r="E84" s="75" t="s">
        <v>50</v>
      </c>
      <c r="F84" s="9">
        <v>7321</v>
      </c>
      <c r="G84" s="10">
        <v>50007272</v>
      </c>
      <c r="H84" s="9" t="s">
        <v>121</v>
      </c>
      <c r="I84" s="9">
        <v>11</v>
      </c>
      <c r="J84" s="9">
        <v>2</v>
      </c>
      <c r="K84" s="11">
        <v>1.61</v>
      </c>
      <c r="L84" s="138" t="s">
        <v>234</v>
      </c>
      <c r="M84" s="109" t="s">
        <v>221</v>
      </c>
      <c r="N84" s="9"/>
      <c r="O84" s="9"/>
      <c r="P84" s="12"/>
      <c r="Q84" s="10"/>
      <c r="R84" s="12"/>
    </row>
    <row r="85" spans="1:18" x14ac:dyDescent="0.2">
      <c r="A85" s="22">
        <v>44113</v>
      </c>
      <c r="B85" s="170">
        <v>44113</v>
      </c>
      <c r="C85" s="9" t="s">
        <v>18</v>
      </c>
      <c r="D85" s="86" t="s">
        <v>19</v>
      </c>
      <c r="E85" s="75" t="s">
        <v>50</v>
      </c>
      <c r="F85" s="9">
        <v>7322</v>
      </c>
      <c r="G85" s="10">
        <v>50007275</v>
      </c>
      <c r="H85" s="9" t="s">
        <v>222</v>
      </c>
      <c r="I85" s="9">
        <v>1</v>
      </c>
      <c r="J85" s="9">
        <v>1</v>
      </c>
      <c r="K85" s="11">
        <v>1.1599999999999999</v>
      </c>
      <c r="L85" s="138" t="s">
        <v>234</v>
      </c>
      <c r="M85" s="109" t="s">
        <v>223</v>
      </c>
      <c r="N85" s="9"/>
      <c r="O85" s="9"/>
      <c r="P85" s="12"/>
      <c r="Q85" s="10"/>
      <c r="R85" s="12"/>
    </row>
    <row r="86" spans="1:18" x14ac:dyDescent="0.2">
      <c r="A86" s="22">
        <v>44113</v>
      </c>
      <c r="B86" s="170">
        <v>44113</v>
      </c>
      <c r="C86" s="9" t="s">
        <v>21</v>
      </c>
      <c r="D86" s="9" t="s">
        <v>20</v>
      </c>
      <c r="E86" s="9" t="s">
        <v>48</v>
      </c>
      <c r="F86" s="9">
        <v>7317</v>
      </c>
      <c r="G86" s="10">
        <v>50007270</v>
      </c>
      <c r="H86" s="9" t="s">
        <v>178</v>
      </c>
      <c r="I86" s="9">
        <v>60</v>
      </c>
      <c r="J86" s="9">
        <f>I86/6</f>
        <v>10</v>
      </c>
      <c r="K86" s="11">
        <v>24942.6</v>
      </c>
      <c r="L86" s="138" t="s">
        <v>227</v>
      </c>
      <c r="M86" s="109" t="s">
        <v>220</v>
      </c>
      <c r="N86" s="9"/>
      <c r="O86" s="9"/>
      <c r="P86" s="12"/>
      <c r="Q86" s="10"/>
      <c r="R86" s="12"/>
    </row>
    <row r="87" spans="1:18" x14ac:dyDescent="0.2">
      <c r="A87" s="22">
        <v>44113</v>
      </c>
      <c r="B87" s="170">
        <v>44113</v>
      </c>
      <c r="C87" s="9" t="s">
        <v>21</v>
      </c>
      <c r="D87" s="9" t="s">
        <v>20</v>
      </c>
      <c r="E87" s="9" t="s">
        <v>48</v>
      </c>
      <c r="F87" s="9">
        <v>7318</v>
      </c>
      <c r="G87" s="10">
        <v>50007271</v>
      </c>
      <c r="H87" s="9" t="s">
        <v>178</v>
      </c>
      <c r="I87" s="9">
        <v>180</v>
      </c>
      <c r="J87" s="9">
        <v>30</v>
      </c>
      <c r="K87" s="11">
        <v>39173.800000000003</v>
      </c>
      <c r="L87" s="138" t="s">
        <v>227</v>
      </c>
      <c r="M87" s="109" t="s">
        <v>220</v>
      </c>
      <c r="N87" s="9"/>
      <c r="O87" s="9"/>
      <c r="P87" s="12"/>
      <c r="Q87" s="10"/>
      <c r="R87" s="12"/>
    </row>
    <row r="88" spans="1:18" x14ac:dyDescent="0.2">
      <c r="A88" s="22">
        <v>44113</v>
      </c>
      <c r="B88" s="170">
        <v>44113</v>
      </c>
      <c r="C88" s="9" t="s">
        <v>21</v>
      </c>
      <c r="D88" s="9" t="s">
        <v>20</v>
      </c>
      <c r="E88" s="9" t="s">
        <v>48</v>
      </c>
      <c r="F88" s="9">
        <v>7315</v>
      </c>
      <c r="G88" s="10">
        <v>50007287</v>
      </c>
      <c r="H88" s="9" t="s">
        <v>178</v>
      </c>
      <c r="I88" s="9">
        <v>144</v>
      </c>
      <c r="J88" s="64">
        <v>24</v>
      </c>
      <c r="K88" s="11">
        <v>23056.560000000001</v>
      </c>
      <c r="L88" s="138" t="s">
        <v>227</v>
      </c>
      <c r="M88" s="109" t="s">
        <v>220</v>
      </c>
      <c r="N88" s="9"/>
      <c r="O88" s="9"/>
      <c r="P88" s="12"/>
      <c r="Q88" s="10"/>
      <c r="R88" s="12"/>
    </row>
    <row r="89" spans="1:18" s="52" customFormat="1" x14ac:dyDescent="0.2">
      <c r="A89" s="22">
        <v>44113</v>
      </c>
      <c r="B89" s="170">
        <v>44113</v>
      </c>
      <c r="C89" s="9" t="s">
        <v>169</v>
      </c>
      <c r="D89" s="17" t="s">
        <v>170</v>
      </c>
      <c r="E89" s="9" t="s">
        <v>193</v>
      </c>
      <c r="F89" s="15">
        <v>7278</v>
      </c>
      <c r="G89" s="15">
        <v>50007244</v>
      </c>
      <c r="H89" s="15" t="s">
        <v>177</v>
      </c>
      <c r="I89" s="15">
        <v>1</v>
      </c>
      <c r="J89" s="67">
        <v>1</v>
      </c>
      <c r="K89" s="69">
        <v>5476.77</v>
      </c>
      <c r="L89" s="138" t="s">
        <v>189</v>
      </c>
      <c r="M89" s="111" t="s">
        <v>183</v>
      </c>
      <c r="N89" s="9"/>
      <c r="O89" s="9"/>
      <c r="P89" s="12"/>
      <c r="Q89" s="10"/>
      <c r="R89" s="12"/>
    </row>
    <row r="90" spans="1:18" s="52" customFormat="1" x14ac:dyDescent="0.2">
      <c r="A90" s="22">
        <v>44113</v>
      </c>
      <c r="B90" s="170">
        <v>44113</v>
      </c>
      <c r="C90" s="9" t="s">
        <v>169</v>
      </c>
      <c r="D90" s="17" t="s">
        <v>170</v>
      </c>
      <c r="E90" s="9" t="s">
        <v>193</v>
      </c>
      <c r="F90" s="15">
        <v>7339</v>
      </c>
      <c r="G90" s="15">
        <v>50007301</v>
      </c>
      <c r="H90" s="9" t="s">
        <v>44</v>
      </c>
      <c r="I90" s="15">
        <v>7</v>
      </c>
      <c r="J90" s="67">
        <v>2</v>
      </c>
      <c r="K90" s="69">
        <v>3538.6</v>
      </c>
      <c r="L90" s="138" t="s">
        <v>189</v>
      </c>
      <c r="M90" s="111" t="s">
        <v>240</v>
      </c>
      <c r="N90" s="9"/>
      <c r="O90" s="9"/>
      <c r="P90" s="12"/>
      <c r="Q90" s="10"/>
      <c r="R90" s="12"/>
    </row>
    <row r="91" spans="1:18" x14ac:dyDescent="0.2">
      <c r="A91" s="22">
        <v>44113</v>
      </c>
      <c r="B91" s="170">
        <v>44113</v>
      </c>
      <c r="C91" s="9" t="s">
        <v>207</v>
      </c>
      <c r="D91" s="9" t="s">
        <v>208</v>
      </c>
      <c r="E91" s="9" t="s">
        <v>236</v>
      </c>
      <c r="F91" s="9">
        <v>7223</v>
      </c>
      <c r="G91" s="10">
        <v>50007183</v>
      </c>
      <c r="H91" s="9" t="s">
        <v>70</v>
      </c>
      <c r="I91" s="9">
        <v>870</v>
      </c>
      <c r="J91" s="9">
        <v>142</v>
      </c>
      <c r="K91" s="19">
        <v>605067.30000000005</v>
      </c>
      <c r="L91" s="138">
        <v>0.625</v>
      </c>
      <c r="M91" s="109" t="s">
        <v>28</v>
      </c>
      <c r="N91" s="9"/>
      <c r="O91" s="9"/>
      <c r="P91" s="12"/>
      <c r="Q91" s="10"/>
      <c r="R91" s="12"/>
    </row>
    <row r="92" spans="1:18" x14ac:dyDescent="0.2">
      <c r="A92" s="22">
        <v>44113</v>
      </c>
      <c r="B92" s="170">
        <v>44113</v>
      </c>
      <c r="C92" s="9" t="s">
        <v>207</v>
      </c>
      <c r="D92" s="9" t="s">
        <v>208</v>
      </c>
      <c r="E92" s="9" t="s">
        <v>236</v>
      </c>
      <c r="F92" s="9">
        <v>7221</v>
      </c>
      <c r="G92" s="10">
        <v>50007185</v>
      </c>
      <c r="H92" s="9" t="s">
        <v>70</v>
      </c>
      <c r="I92" s="9">
        <v>450</v>
      </c>
      <c r="J92" s="9">
        <v>75</v>
      </c>
      <c r="K92" s="19">
        <v>293318.28000000003</v>
      </c>
      <c r="L92" s="138">
        <v>0.625</v>
      </c>
      <c r="M92" s="109" t="s">
        <v>28</v>
      </c>
      <c r="N92" s="9"/>
      <c r="O92" s="9"/>
      <c r="P92" s="12"/>
      <c r="Q92" s="10"/>
      <c r="R92" s="12"/>
    </row>
    <row r="93" spans="1:18" x14ac:dyDescent="0.2">
      <c r="A93" s="22">
        <v>44113</v>
      </c>
      <c r="B93" s="170">
        <v>44113</v>
      </c>
      <c r="C93" s="9" t="s">
        <v>207</v>
      </c>
      <c r="D93" s="9" t="s">
        <v>208</v>
      </c>
      <c r="E93" s="9" t="s">
        <v>236</v>
      </c>
      <c r="F93" s="9">
        <v>7206</v>
      </c>
      <c r="G93" s="10">
        <v>50007186</v>
      </c>
      <c r="H93" s="9" t="s">
        <v>70</v>
      </c>
      <c r="I93" s="9">
        <v>444</v>
      </c>
      <c r="J93" s="9">
        <v>74</v>
      </c>
      <c r="K93" s="19">
        <v>345011.4</v>
      </c>
      <c r="L93" s="138">
        <v>0.625</v>
      </c>
      <c r="M93" s="109" t="s">
        <v>28</v>
      </c>
      <c r="N93" s="9"/>
      <c r="O93" s="9"/>
      <c r="P93" s="12"/>
      <c r="Q93" s="10"/>
      <c r="R93" s="12"/>
    </row>
    <row r="94" spans="1:18" s="52" customFormat="1" x14ac:dyDescent="0.2">
      <c r="A94" s="22">
        <v>44113</v>
      </c>
      <c r="B94" s="170">
        <v>44114</v>
      </c>
      <c r="C94" s="9" t="s">
        <v>18</v>
      </c>
      <c r="D94" s="9" t="s">
        <v>23</v>
      </c>
      <c r="E94" s="75" t="s">
        <v>50</v>
      </c>
      <c r="F94" s="9">
        <v>7316</v>
      </c>
      <c r="G94" s="10">
        <v>50007288</v>
      </c>
      <c r="H94" s="9" t="s">
        <v>178</v>
      </c>
      <c r="I94" s="9">
        <v>265</v>
      </c>
      <c r="J94" s="9">
        <v>45</v>
      </c>
      <c r="K94" s="11">
        <v>179550.45</v>
      </c>
      <c r="L94" s="140" t="s">
        <v>227</v>
      </c>
      <c r="M94" s="109" t="s">
        <v>224</v>
      </c>
      <c r="N94" s="9"/>
      <c r="O94" s="9"/>
      <c r="P94" s="12"/>
      <c r="Q94" s="10"/>
      <c r="R94" s="12"/>
    </row>
    <row r="95" spans="1:18" s="52" customFormat="1" x14ac:dyDescent="0.2">
      <c r="A95" s="22">
        <v>44113</v>
      </c>
      <c r="B95" s="170">
        <v>44114</v>
      </c>
      <c r="C95" s="9" t="s">
        <v>18</v>
      </c>
      <c r="D95" s="9" t="s">
        <v>23</v>
      </c>
      <c r="E95" s="75" t="s">
        <v>50</v>
      </c>
      <c r="F95" s="15"/>
      <c r="G95" s="15">
        <v>7900</v>
      </c>
      <c r="H95" s="15" t="s">
        <v>121</v>
      </c>
      <c r="I95" s="15">
        <v>118</v>
      </c>
      <c r="J95" s="15">
        <v>118</v>
      </c>
      <c r="K95" s="32" t="s">
        <v>118</v>
      </c>
      <c r="L95" s="140" t="s">
        <v>123</v>
      </c>
      <c r="M95" s="111" t="s">
        <v>215</v>
      </c>
      <c r="N95" s="9"/>
      <c r="O95" s="9"/>
      <c r="P95" s="12"/>
      <c r="Q95" s="10"/>
      <c r="R95" s="12"/>
    </row>
    <row r="96" spans="1:18" x14ac:dyDescent="0.2">
      <c r="A96" s="22">
        <v>44113</v>
      </c>
      <c r="B96" s="170">
        <v>44114</v>
      </c>
      <c r="C96" s="94" t="s">
        <v>246</v>
      </c>
      <c r="D96" s="94" t="s">
        <v>245</v>
      </c>
      <c r="E96" s="94" t="s">
        <v>100</v>
      </c>
      <c r="F96" s="9">
        <v>7314</v>
      </c>
      <c r="G96" s="10">
        <v>50007286</v>
      </c>
      <c r="H96" s="9" t="s">
        <v>178</v>
      </c>
      <c r="I96" s="9">
        <v>1800</v>
      </c>
      <c r="J96" s="9">
        <v>300</v>
      </c>
      <c r="K96" s="19">
        <v>1244161.44</v>
      </c>
      <c r="L96" s="138">
        <v>0.33333333333333331</v>
      </c>
      <c r="M96" s="109" t="s">
        <v>219</v>
      </c>
      <c r="N96" s="9"/>
      <c r="O96" s="9"/>
      <c r="P96" s="12"/>
      <c r="Q96" s="10"/>
      <c r="R96" s="12"/>
    </row>
    <row r="97" spans="1:18" x14ac:dyDescent="0.2">
      <c r="A97" s="22">
        <v>44113</v>
      </c>
      <c r="B97" s="170">
        <v>44114</v>
      </c>
      <c r="C97" s="94" t="s">
        <v>246</v>
      </c>
      <c r="D97" s="94" t="s">
        <v>245</v>
      </c>
      <c r="E97" s="94" t="s">
        <v>100</v>
      </c>
      <c r="F97" s="9">
        <v>7313</v>
      </c>
      <c r="G97" s="10">
        <v>50007269</v>
      </c>
      <c r="H97" s="9" t="s">
        <v>178</v>
      </c>
      <c r="I97" s="9">
        <v>888</v>
      </c>
      <c r="J97" s="9">
        <f>I97/6</f>
        <v>148</v>
      </c>
      <c r="K97" s="19">
        <v>602037.36</v>
      </c>
      <c r="L97" s="138">
        <v>0.33333333333333331</v>
      </c>
      <c r="M97" s="109" t="s">
        <v>219</v>
      </c>
      <c r="N97" s="9"/>
      <c r="O97" s="9"/>
      <c r="P97" s="12"/>
      <c r="Q97" s="10"/>
      <c r="R97" s="12"/>
    </row>
    <row r="98" spans="1:18" x14ac:dyDescent="0.2">
      <c r="A98" s="22">
        <v>44113</v>
      </c>
      <c r="B98" s="170">
        <v>44116</v>
      </c>
      <c r="C98" s="9" t="s">
        <v>21</v>
      </c>
      <c r="D98" s="9" t="s">
        <v>20</v>
      </c>
      <c r="E98" s="9" t="s">
        <v>48</v>
      </c>
      <c r="F98" s="65">
        <v>7252</v>
      </c>
      <c r="G98" s="15">
        <v>50007227</v>
      </c>
      <c r="H98" s="9" t="s">
        <v>27</v>
      </c>
      <c r="I98" s="64">
        <v>480</v>
      </c>
      <c r="J98" s="64">
        <v>56</v>
      </c>
      <c r="K98" s="76">
        <v>228562.38</v>
      </c>
      <c r="L98" s="142">
        <v>0.125</v>
      </c>
      <c r="M98" s="109" t="s">
        <v>28</v>
      </c>
      <c r="N98" s="9"/>
      <c r="O98" s="9"/>
      <c r="P98" s="12"/>
      <c r="Q98" s="10"/>
      <c r="R98" s="12"/>
    </row>
    <row r="99" spans="1:18" x14ac:dyDescent="0.2">
      <c r="A99" s="22">
        <v>44113</v>
      </c>
      <c r="B99" s="170">
        <v>44116</v>
      </c>
      <c r="C99" s="9" t="s">
        <v>21</v>
      </c>
      <c r="D99" s="9" t="s">
        <v>20</v>
      </c>
      <c r="E99" s="9" t="s">
        <v>48</v>
      </c>
      <c r="F99" s="65">
        <v>7253</v>
      </c>
      <c r="G99" s="15">
        <v>50007228</v>
      </c>
      <c r="H99" s="9" t="s">
        <v>27</v>
      </c>
      <c r="I99" s="64">
        <v>246</v>
      </c>
      <c r="J99" s="64">
        <v>25</v>
      </c>
      <c r="K99" s="76">
        <v>124606.98</v>
      </c>
      <c r="L99" s="142">
        <v>0.125</v>
      </c>
      <c r="M99" s="109" t="s">
        <v>28</v>
      </c>
      <c r="N99" s="9"/>
      <c r="O99" s="9"/>
      <c r="P99" s="12"/>
      <c r="Q99" s="10"/>
      <c r="R99" s="12"/>
    </row>
    <row r="100" spans="1:18" x14ac:dyDescent="0.2">
      <c r="A100" s="22">
        <v>44114</v>
      </c>
      <c r="B100" s="170">
        <v>44114</v>
      </c>
      <c r="C100" s="9" t="s">
        <v>24</v>
      </c>
      <c r="D100" s="9" t="s">
        <v>212</v>
      </c>
      <c r="E100" s="9">
        <v>3.5</v>
      </c>
      <c r="F100" s="65">
        <v>7239</v>
      </c>
      <c r="G100" s="15">
        <v>50007216</v>
      </c>
      <c r="H100" s="9" t="s">
        <v>29</v>
      </c>
      <c r="I100" s="64">
        <v>876</v>
      </c>
      <c r="J100" s="64">
        <v>116</v>
      </c>
      <c r="K100" s="96">
        <v>410794.02</v>
      </c>
      <c r="L100" s="142">
        <v>0.83333333333333337</v>
      </c>
      <c r="M100" s="109" t="s">
        <v>30</v>
      </c>
      <c r="N100" s="9"/>
      <c r="O100" s="9"/>
      <c r="P100" s="12"/>
      <c r="Q100" s="10"/>
      <c r="R100" s="12"/>
    </row>
    <row r="101" spans="1:18" x14ac:dyDescent="0.2">
      <c r="A101" s="22">
        <v>44114</v>
      </c>
      <c r="B101" s="170">
        <v>44114</v>
      </c>
      <c r="C101" s="9" t="s">
        <v>24</v>
      </c>
      <c r="D101" s="9" t="s">
        <v>212</v>
      </c>
      <c r="E101" s="9">
        <v>3.5</v>
      </c>
      <c r="F101" s="65">
        <v>7240</v>
      </c>
      <c r="G101" s="15">
        <v>50007217</v>
      </c>
      <c r="H101" s="9" t="s">
        <v>29</v>
      </c>
      <c r="I101" s="64">
        <v>984</v>
      </c>
      <c r="J101" s="64">
        <v>124</v>
      </c>
      <c r="K101" s="96">
        <v>625819.31999999995</v>
      </c>
      <c r="L101" s="142">
        <v>0.83333333333333337</v>
      </c>
      <c r="M101" s="109" t="s">
        <v>30</v>
      </c>
      <c r="N101" s="9"/>
      <c r="O101" s="9"/>
      <c r="P101" s="12"/>
      <c r="Q101" s="10"/>
      <c r="R101" s="12"/>
    </row>
    <row r="102" spans="1:18" x14ac:dyDescent="0.2">
      <c r="A102" s="22">
        <v>44114</v>
      </c>
      <c r="B102" s="170">
        <v>44114</v>
      </c>
      <c r="C102" s="9" t="s">
        <v>210</v>
      </c>
      <c r="D102" s="9" t="s">
        <v>211</v>
      </c>
      <c r="E102" s="9">
        <v>3.5</v>
      </c>
      <c r="F102" s="65">
        <v>7303</v>
      </c>
      <c r="G102" s="15">
        <v>50007266</v>
      </c>
      <c r="H102" s="15" t="s">
        <v>202</v>
      </c>
      <c r="I102" s="64">
        <v>18</v>
      </c>
      <c r="J102" s="64">
        <v>3</v>
      </c>
      <c r="K102" s="76">
        <v>10730.34</v>
      </c>
      <c r="L102" s="142">
        <v>0.70833333333333337</v>
      </c>
      <c r="M102" s="109" t="s">
        <v>201</v>
      </c>
      <c r="N102" s="9"/>
      <c r="O102" s="9"/>
      <c r="P102" s="12"/>
      <c r="Q102" s="10"/>
      <c r="R102" s="12"/>
    </row>
    <row r="103" spans="1:18" x14ac:dyDescent="0.2">
      <c r="A103" s="22">
        <v>44114</v>
      </c>
      <c r="B103" s="170">
        <v>44114</v>
      </c>
      <c r="C103" s="9" t="s">
        <v>210</v>
      </c>
      <c r="D103" s="9" t="s">
        <v>211</v>
      </c>
      <c r="E103" s="9">
        <v>3.5</v>
      </c>
      <c r="F103" s="65">
        <v>7302</v>
      </c>
      <c r="G103" s="15">
        <v>50007267</v>
      </c>
      <c r="H103" s="15" t="s">
        <v>202</v>
      </c>
      <c r="I103" s="64">
        <v>12</v>
      </c>
      <c r="J103" s="64">
        <v>2</v>
      </c>
      <c r="K103" s="76">
        <v>8135.64</v>
      </c>
      <c r="L103" s="142">
        <v>0.70833333333333337</v>
      </c>
      <c r="M103" s="109" t="s">
        <v>201</v>
      </c>
      <c r="N103" s="9"/>
      <c r="O103" s="9"/>
      <c r="P103" s="12"/>
      <c r="Q103" s="10"/>
      <c r="R103" s="12"/>
    </row>
    <row r="104" spans="1:18" x14ac:dyDescent="0.2">
      <c r="A104" s="22">
        <v>44114</v>
      </c>
      <c r="B104" s="170">
        <v>44114</v>
      </c>
      <c r="C104" s="9" t="s">
        <v>210</v>
      </c>
      <c r="D104" s="9" t="s">
        <v>211</v>
      </c>
      <c r="E104" s="9">
        <v>3.5</v>
      </c>
      <c r="F104" s="65">
        <v>7295</v>
      </c>
      <c r="G104" s="15">
        <v>50007277</v>
      </c>
      <c r="H104" s="15" t="s">
        <v>202</v>
      </c>
      <c r="I104" s="64">
        <v>115</v>
      </c>
      <c r="J104" s="64">
        <v>16</v>
      </c>
      <c r="K104" s="76">
        <v>80419.89</v>
      </c>
      <c r="L104" s="142">
        <v>0.70833333333333337</v>
      </c>
      <c r="M104" s="109" t="s">
        <v>201</v>
      </c>
      <c r="N104" s="9"/>
      <c r="O104" s="9"/>
      <c r="P104" s="12"/>
      <c r="Q104" s="10"/>
      <c r="R104" s="12"/>
    </row>
    <row r="105" spans="1:18" x14ac:dyDescent="0.2">
      <c r="A105" s="22">
        <v>44114</v>
      </c>
      <c r="B105" s="170">
        <v>44114</v>
      </c>
      <c r="C105" s="9" t="s">
        <v>210</v>
      </c>
      <c r="D105" s="9" t="s">
        <v>211</v>
      </c>
      <c r="E105" s="9">
        <v>3.5</v>
      </c>
      <c r="F105" s="65">
        <v>7304</v>
      </c>
      <c r="G105" s="15">
        <v>50007278</v>
      </c>
      <c r="H105" s="15" t="s">
        <v>202</v>
      </c>
      <c r="I105" s="64">
        <v>489</v>
      </c>
      <c r="J105" s="64">
        <v>81</v>
      </c>
      <c r="K105" s="76">
        <v>258630.21</v>
      </c>
      <c r="L105" s="142">
        <v>0.70833333333333337</v>
      </c>
      <c r="M105" s="109" t="s">
        <v>201</v>
      </c>
      <c r="N105" s="9"/>
      <c r="O105" s="9"/>
      <c r="P105" s="12"/>
      <c r="Q105" s="10"/>
      <c r="R105" s="12"/>
    </row>
    <row r="106" spans="1:18" s="52" customFormat="1" x14ac:dyDescent="0.2">
      <c r="A106" s="22">
        <v>44113</v>
      </c>
      <c r="B106" s="170">
        <v>44113</v>
      </c>
      <c r="C106" s="9" t="s">
        <v>111</v>
      </c>
      <c r="D106" s="86" t="s">
        <v>19</v>
      </c>
      <c r="E106" s="9" t="s">
        <v>49</v>
      </c>
      <c r="F106" s="9">
        <v>7320</v>
      </c>
      <c r="G106" s="10">
        <v>50007283</v>
      </c>
      <c r="H106" s="9" t="s">
        <v>216</v>
      </c>
      <c r="I106" s="9">
        <v>31</v>
      </c>
      <c r="J106" s="9">
        <v>6</v>
      </c>
      <c r="K106" s="11">
        <v>2.88</v>
      </c>
      <c r="L106" s="138" t="s">
        <v>218</v>
      </c>
      <c r="M106" s="109" t="s">
        <v>217</v>
      </c>
      <c r="N106" s="9"/>
      <c r="O106" s="9"/>
      <c r="P106" s="12"/>
      <c r="Q106" s="10"/>
      <c r="R106" s="12"/>
    </row>
    <row r="107" spans="1:18" s="52" customFormat="1" x14ac:dyDescent="0.2">
      <c r="A107" s="22">
        <v>44113</v>
      </c>
      <c r="B107" s="170">
        <v>44116</v>
      </c>
      <c r="C107" s="9" t="s">
        <v>111</v>
      </c>
      <c r="D107" s="86" t="s">
        <v>19</v>
      </c>
      <c r="E107" s="9" t="s">
        <v>49</v>
      </c>
      <c r="F107" s="65">
        <v>7238</v>
      </c>
      <c r="G107" s="15">
        <v>50007237</v>
      </c>
      <c r="H107" s="64" t="s">
        <v>68</v>
      </c>
      <c r="I107" s="64">
        <v>114</v>
      </c>
      <c r="J107" s="64">
        <v>18</v>
      </c>
      <c r="K107" s="76">
        <v>74370.240000000005</v>
      </c>
      <c r="L107" s="142">
        <v>0</v>
      </c>
      <c r="M107" s="109" t="s">
        <v>51</v>
      </c>
      <c r="N107" s="9"/>
      <c r="O107" s="9"/>
      <c r="P107" s="12"/>
      <c r="Q107" s="10"/>
      <c r="R107" s="12"/>
    </row>
    <row r="108" spans="1:18" x14ac:dyDescent="0.2">
      <c r="A108" s="22">
        <v>44114</v>
      </c>
      <c r="B108" s="170">
        <v>44116</v>
      </c>
      <c r="C108" s="9" t="s">
        <v>247</v>
      </c>
      <c r="D108" s="9" t="s">
        <v>248</v>
      </c>
      <c r="E108" s="9" t="s">
        <v>36</v>
      </c>
      <c r="F108" s="9">
        <v>7202</v>
      </c>
      <c r="G108" s="10">
        <v>50007177</v>
      </c>
      <c r="H108" s="15" t="s">
        <v>277</v>
      </c>
      <c r="I108" s="9">
        <v>552</v>
      </c>
      <c r="J108" s="9">
        <v>91</v>
      </c>
      <c r="K108" s="19">
        <v>315233.09999999998</v>
      </c>
      <c r="L108" s="138">
        <v>0.27083333333333331</v>
      </c>
      <c r="M108" s="109" t="s">
        <v>39</v>
      </c>
      <c r="N108" s="9"/>
      <c r="O108" s="9"/>
      <c r="P108" s="12"/>
      <c r="Q108" s="10"/>
      <c r="R108" s="12"/>
    </row>
    <row r="109" spans="1:18" x14ac:dyDescent="0.2">
      <c r="A109" s="22">
        <v>44114</v>
      </c>
      <c r="B109" s="170">
        <v>44116</v>
      </c>
      <c r="C109" s="9" t="s">
        <v>247</v>
      </c>
      <c r="D109" s="9" t="s">
        <v>248</v>
      </c>
      <c r="E109" s="9" t="s">
        <v>36</v>
      </c>
      <c r="F109" s="9">
        <v>7209</v>
      </c>
      <c r="G109" s="10">
        <v>50007176</v>
      </c>
      <c r="H109" s="15" t="s">
        <v>277</v>
      </c>
      <c r="I109" s="9">
        <v>840</v>
      </c>
      <c r="J109" s="9">
        <v>140</v>
      </c>
      <c r="K109" s="19">
        <v>872944.8</v>
      </c>
      <c r="L109" s="138">
        <v>0.27083333333333331</v>
      </c>
      <c r="M109" s="109" t="s">
        <v>39</v>
      </c>
      <c r="N109" s="9"/>
      <c r="O109" s="9"/>
      <c r="P109" s="12"/>
      <c r="Q109" s="10"/>
      <c r="R109" s="12"/>
    </row>
    <row r="110" spans="1:18" x14ac:dyDescent="0.2">
      <c r="A110" s="22">
        <v>44114</v>
      </c>
      <c r="B110" s="170">
        <v>44116</v>
      </c>
      <c r="C110" s="9" t="s">
        <v>247</v>
      </c>
      <c r="D110" s="9" t="s">
        <v>248</v>
      </c>
      <c r="E110" s="9" t="s">
        <v>36</v>
      </c>
      <c r="F110" s="65">
        <v>7290</v>
      </c>
      <c r="G110" s="10">
        <v>50007281</v>
      </c>
      <c r="H110" s="15" t="s">
        <v>277</v>
      </c>
      <c r="I110" s="9">
        <v>1188</v>
      </c>
      <c r="J110" s="9">
        <v>195</v>
      </c>
      <c r="K110" s="19">
        <v>691367.04</v>
      </c>
      <c r="L110" s="138">
        <v>0.27083333333333331</v>
      </c>
      <c r="M110" s="109" t="s">
        <v>39</v>
      </c>
      <c r="N110" s="9"/>
      <c r="O110" s="9"/>
      <c r="P110" s="12"/>
      <c r="Q110" s="10"/>
      <c r="R110" s="12"/>
    </row>
    <row r="111" spans="1:18" x14ac:dyDescent="0.2">
      <c r="A111" s="22">
        <v>44114</v>
      </c>
      <c r="B111" s="170">
        <v>44116</v>
      </c>
      <c r="C111" s="9" t="s">
        <v>247</v>
      </c>
      <c r="D111" s="9" t="s">
        <v>248</v>
      </c>
      <c r="E111" s="9" t="s">
        <v>36</v>
      </c>
      <c r="F111" s="65">
        <v>7305</v>
      </c>
      <c r="G111" s="15">
        <v>50007279</v>
      </c>
      <c r="H111" s="15" t="s">
        <v>277</v>
      </c>
      <c r="I111" s="64">
        <v>4704</v>
      </c>
      <c r="J111" s="64">
        <v>784</v>
      </c>
      <c r="K111" s="96">
        <v>3257741.76</v>
      </c>
      <c r="L111" s="138">
        <v>0.27083333333333331</v>
      </c>
      <c r="M111" s="109" t="s">
        <v>39</v>
      </c>
      <c r="N111" s="9"/>
      <c r="O111" s="9"/>
      <c r="P111" s="12"/>
      <c r="Q111" s="10"/>
      <c r="R111" s="12"/>
    </row>
    <row r="112" spans="1:18" s="52" customFormat="1" x14ac:dyDescent="0.2">
      <c r="A112" s="22">
        <v>44113</v>
      </c>
      <c r="B112" s="170">
        <v>44116</v>
      </c>
      <c r="C112" s="9" t="s">
        <v>111</v>
      </c>
      <c r="D112" s="86" t="s">
        <v>19</v>
      </c>
      <c r="E112" s="9" t="s">
        <v>49</v>
      </c>
      <c r="F112" s="9">
        <v>7286</v>
      </c>
      <c r="G112" s="15">
        <v>50007444</v>
      </c>
      <c r="H112" s="9" t="s">
        <v>173</v>
      </c>
      <c r="I112" s="9">
        <v>72</v>
      </c>
      <c r="J112" s="9">
        <v>6</v>
      </c>
      <c r="K112" s="56">
        <v>29931.119999999999</v>
      </c>
      <c r="L112" s="138" t="s">
        <v>229</v>
      </c>
      <c r="M112" s="109" t="s">
        <v>239</v>
      </c>
      <c r="N112" s="9"/>
      <c r="O112" s="9"/>
      <c r="P112" s="12"/>
      <c r="Q112" s="10"/>
      <c r="R112" s="12"/>
    </row>
    <row r="113" spans="1:18" x14ac:dyDescent="0.2">
      <c r="A113" s="22">
        <v>44114</v>
      </c>
      <c r="B113" s="170">
        <v>44116</v>
      </c>
      <c r="C113" s="9" t="s">
        <v>252</v>
      </c>
      <c r="D113" s="9" t="s">
        <v>195</v>
      </c>
      <c r="E113" s="9" t="s">
        <v>100</v>
      </c>
      <c r="F113" s="9">
        <v>7214</v>
      </c>
      <c r="G113" s="15">
        <v>50007441</v>
      </c>
      <c r="H113" s="9" t="s">
        <v>41</v>
      </c>
      <c r="I113" s="9">
        <v>36</v>
      </c>
      <c r="J113" s="9">
        <v>6</v>
      </c>
      <c r="K113" s="19">
        <v>12253.68</v>
      </c>
      <c r="L113" s="138">
        <v>0.375</v>
      </c>
      <c r="M113" s="109" t="s">
        <v>54</v>
      </c>
      <c r="N113" s="9"/>
      <c r="O113" s="9"/>
      <c r="P113" s="12"/>
      <c r="Q113" s="10"/>
      <c r="R113" s="12"/>
    </row>
    <row r="114" spans="1:18" x14ac:dyDescent="0.2">
      <c r="A114" s="22">
        <v>44114</v>
      </c>
      <c r="B114" s="170">
        <v>44116</v>
      </c>
      <c r="C114" s="9" t="s">
        <v>252</v>
      </c>
      <c r="D114" s="9" t="s">
        <v>195</v>
      </c>
      <c r="E114" s="9" t="s">
        <v>100</v>
      </c>
      <c r="F114" s="9">
        <v>7215</v>
      </c>
      <c r="G114" s="15">
        <v>50007442</v>
      </c>
      <c r="H114" s="9" t="s">
        <v>41</v>
      </c>
      <c r="I114" s="9">
        <v>12</v>
      </c>
      <c r="J114" s="9">
        <v>1</v>
      </c>
      <c r="K114" s="19">
        <v>4943.88</v>
      </c>
      <c r="L114" s="138">
        <v>0.375</v>
      </c>
      <c r="M114" s="109" t="s">
        <v>54</v>
      </c>
      <c r="N114" s="9"/>
      <c r="O114" s="9"/>
      <c r="P114" s="12"/>
      <c r="Q114" s="10"/>
      <c r="R114" s="12"/>
    </row>
    <row r="115" spans="1:18" x14ac:dyDescent="0.2">
      <c r="A115" s="22">
        <v>44114</v>
      </c>
      <c r="B115" s="170">
        <v>44116</v>
      </c>
      <c r="C115" s="9" t="s">
        <v>249</v>
      </c>
      <c r="D115" s="9" t="s">
        <v>250</v>
      </c>
      <c r="E115" s="9" t="s">
        <v>36</v>
      </c>
      <c r="F115" s="9">
        <v>7219</v>
      </c>
      <c r="G115" s="15">
        <v>50007443</v>
      </c>
      <c r="H115" s="9" t="s">
        <v>41</v>
      </c>
      <c r="I115" s="9">
        <v>5292</v>
      </c>
      <c r="J115" s="9">
        <v>720</v>
      </c>
      <c r="K115" s="19">
        <v>3277005.66</v>
      </c>
      <c r="L115" s="138">
        <v>0.375</v>
      </c>
      <c r="M115" s="109" t="s">
        <v>54</v>
      </c>
      <c r="N115" s="9"/>
      <c r="O115" s="9"/>
      <c r="P115" s="12"/>
      <c r="Q115" s="10"/>
      <c r="R115" s="12"/>
    </row>
    <row r="116" spans="1:18" x14ac:dyDescent="0.2">
      <c r="A116" s="22">
        <v>44114</v>
      </c>
      <c r="B116" s="170">
        <v>44116</v>
      </c>
      <c r="C116" s="9" t="s">
        <v>252</v>
      </c>
      <c r="D116" s="9" t="s">
        <v>195</v>
      </c>
      <c r="E116" s="9" t="s">
        <v>100</v>
      </c>
      <c r="F116" s="9">
        <v>7220</v>
      </c>
      <c r="G116" s="15">
        <v>50007440</v>
      </c>
      <c r="H116" s="9" t="s">
        <v>41</v>
      </c>
      <c r="I116" s="9">
        <v>1086</v>
      </c>
      <c r="J116" s="9">
        <v>98</v>
      </c>
      <c r="K116" s="19">
        <v>595860.30000000005</v>
      </c>
      <c r="L116" s="138">
        <v>0.375</v>
      </c>
      <c r="M116" s="109" t="s">
        <v>54</v>
      </c>
      <c r="N116" s="9"/>
      <c r="O116" s="9"/>
      <c r="P116" s="12"/>
      <c r="Q116" s="10"/>
      <c r="R116" s="12"/>
    </row>
    <row r="117" spans="1:18" x14ac:dyDescent="0.2">
      <c r="A117" s="22">
        <v>44114</v>
      </c>
      <c r="B117" s="170">
        <v>44116</v>
      </c>
      <c r="C117" s="9" t="s">
        <v>207</v>
      </c>
      <c r="D117" s="9" t="s">
        <v>208</v>
      </c>
      <c r="E117" s="9" t="s">
        <v>100</v>
      </c>
      <c r="F117" s="9">
        <v>7287</v>
      </c>
      <c r="G117" s="15">
        <v>50007445</v>
      </c>
      <c r="H117" s="9" t="s">
        <v>41</v>
      </c>
      <c r="I117" s="9">
        <v>12</v>
      </c>
      <c r="J117" s="9">
        <v>2</v>
      </c>
      <c r="K117" s="19">
        <v>8135.64</v>
      </c>
      <c r="L117" s="138">
        <v>0.375</v>
      </c>
      <c r="M117" s="109"/>
      <c r="N117" s="9"/>
      <c r="O117" s="9"/>
      <c r="P117" s="12"/>
      <c r="Q117" s="10"/>
      <c r="R117" s="12"/>
    </row>
    <row r="118" spans="1:18" x14ac:dyDescent="0.2">
      <c r="A118" s="22">
        <v>44116</v>
      </c>
      <c r="B118" s="170">
        <v>44116</v>
      </c>
      <c r="C118" s="9" t="s">
        <v>18</v>
      </c>
      <c r="D118" s="9" t="s">
        <v>23</v>
      </c>
      <c r="E118" s="75" t="s">
        <v>50</v>
      </c>
      <c r="F118" s="65">
        <v>7237</v>
      </c>
      <c r="G118" s="15">
        <v>50007215</v>
      </c>
      <c r="H118" s="64" t="s">
        <v>70</v>
      </c>
      <c r="I118" s="64">
        <v>12</v>
      </c>
      <c r="J118" s="64">
        <v>2</v>
      </c>
      <c r="K118" s="76">
        <v>8515.08</v>
      </c>
      <c r="L118" s="142">
        <v>0.54166666666666663</v>
      </c>
      <c r="M118" s="109" t="s">
        <v>28</v>
      </c>
      <c r="N118" s="9"/>
      <c r="O118" s="9"/>
      <c r="P118" s="12"/>
      <c r="Q118" s="10"/>
      <c r="R118" s="12"/>
    </row>
    <row r="119" spans="1:18" s="52" customFormat="1" x14ac:dyDescent="0.2">
      <c r="A119" s="22">
        <v>44116</v>
      </c>
      <c r="B119" s="170">
        <v>44117</v>
      </c>
      <c r="C119" s="9" t="s">
        <v>24</v>
      </c>
      <c r="D119" s="9" t="s">
        <v>212</v>
      </c>
      <c r="E119" s="9">
        <v>3.5</v>
      </c>
      <c r="F119" s="66">
        <v>7334</v>
      </c>
      <c r="G119" s="64">
        <v>50007295</v>
      </c>
      <c r="H119" s="78" t="s">
        <v>656</v>
      </c>
      <c r="I119" s="15">
        <v>327</v>
      </c>
      <c r="J119" s="67">
        <v>55</v>
      </c>
      <c r="K119" s="32">
        <v>227546.82</v>
      </c>
      <c r="L119" s="138">
        <v>4.1666666666666664E-2</v>
      </c>
      <c r="M119" s="109" t="s">
        <v>238</v>
      </c>
      <c r="N119" s="9"/>
      <c r="O119" s="9"/>
      <c r="P119" s="12"/>
      <c r="Q119" s="10"/>
      <c r="R119" s="12"/>
    </row>
    <row r="120" spans="1:18" s="52" customFormat="1" x14ac:dyDescent="0.2">
      <c r="A120" s="22">
        <v>44116</v>
      </c>
      <c r="B120" s="170">
        <v>44117</v>
      </c>
      <c r="C120" s="9" t="s">
        <v>24</v>
      </c>
      <c r="D120" s="9" t="s">
        <v>212</v>
      </c>
      <c r="E120" s="9">
        <v>3.5</v>
      </c>
      <c r="F120" s="66">
        <v>7333</v>
      </c>
      <c r="G120" s="64">
        <v>50007294</v>
      </c>
      <c r="H120" s="78" t="s">
        <v>656</v>
      </c>
      <c r="I120" s="15">
        <v>36</v>
      </c>
      <c r="J120" s="67">
        <v>4</v>
      </c>
      <c r="K120" s="32">
        <v>15545.88</v>
      </c>
      <c r="L120" s="138">
        <v>4.1666666666666664E-2</v>
      </c>
      <c r="M120" s="109" t="s">
        <v>238</v>
      </c>
      <c r="N120" s="9"/>
      <c r="O120" s="9"/>
      <c r="P120" s="12"/>
      <c r="Q120" s="10"/>
      <c r="R120" s="12"/>
    </row>
    <row r="121" spans="1:18" x14ac:dyDescent="0.2">
      <c r="A121" s="22">
        <v>44116</v>
      </c>
      <c r="B121" s="170">
        <v>44116</v>
      </c>
      <c r="C121" s="9" t="s">
        <v>21</v>
      </c>
      <c r="D121" s="9" t="s">
        <v>20</v>
      </c>
      <c r="E121" s="9" t="s">
        <v>48</v>
      </c>
      <c r="F121" s="15" t="s">
        <v>118</v>
      </c>
      <c r="G121" s="15">
        <v>7903</v>
      </c>
      <c r="H121" s="15" t="s">
        <v>121</v>
      </c>
      <c r="I121" s="15">
        <v>1</v>
      </c>
      <c r="J121" s="89">
        <v>1</v>
      </c>
      <c r="K121" s="32" t="s">
        <v>118</v>
      </c>
      <c r="L121" s="140" t="s">
        <v>123</v>
      </c>
      <c r="M121" s="111" t="s">
        <v>274</v>
      </c>
      <c r="N121" s="9"/>
      <c r="O121" s="9"/>
      <c r="P121" s="12"/>
      <c r="Q121" s="10"/>
      <c r="R121" s="12"/>
    </row>
    <row r="122" spans="1:18" x14ac:dyDescent="0.2">
      <c r="A122" s="22">
        <v>44116</v>
      </c>
      <c r="B122" s="170">
        <v>44116</v>
      </c>
      <c r="C122" s="9" t="s">
        <v>21</v>
      </c>
      <c r="D122" s="9" t="s">
        <v>20</v>
      </c>
      <c r="E122" s="9" t="s">
        <v>48</v>
      </c>
      <c r="F122" s="15">
        <v>7356</v>
      </c>
      <c r="G122" s="15">
        <v>50007313</v>
      </c>
      <c r="H122" s="15" t="s">
        <v>267</v>
      </c>
      <c r="I122" s="15">
        <v>1</v>
      </c>
      <c r="J122" s="89">
        <v>1</v>
      </c>
      <c r="K122" s="32">
        <v>0.1</v>
      </c>
      <c r="L122" s="140" t="s">
        <v>34</v>
      </c>
      <c r="M122" s="111" t="s">
        <v>268</v>
      </c>
      <c r="N122" s="9"/>
      <c r="O122" s="9"/>
      <c r="P122" s="12"/>
      <c r="Q122" s="10"/>
      <c r="R122" s="12"/>
    </row>
    <row r="123" spans="1:18" x14ac:dyDescent="0.2">
      <c r="A123" s="22">
        <v>44116</v>
      </c>
      <c r="B123" s="170">
        <v>44116</v>
      </c>
      <c r="C123" s="9" t="s">
        <v>21</v>
      </c>
      <c r="D123" s="9" t="s">
        <v>20</v>
      </c>
      <c r="E123" s="9" t="s">
        <v>48</v>
      </c>
      <c r="F123" s="15">
        <v>7376</v>
      </c>
      <c r="G123" s="15">
        <v>50007315</v>
      </c>
      <c r="H123" s="15" t="s">
        <v>269</v>
      </c>
      <c r="I123" s="15">
        <v>48</v>
      </c>
      <c r="J123" s="89">
        <f t="shared" ref="J123:J130" si="0">I123/6</f>
        <v>8</v>
      </c>
      <c r="K123" s="32">
        <v>4.8</v>
      </c>
      <c r="L123" s="140" t="s">
        <v>190</v>
      </c>
      <c r="M123" s="111" t="s">
        <v>270</v>
      </c>
      <c r="N123" s="9"/>
      <c r="O123" s="9"/>
      <c r="P123" s="12"/>
      <c r="Q123" s="10"/>
      <c r="R123" s="12"/>
    </row>
    <row r="124" spans="1:18" s="52" customFormat="1" x14ac:dyDescent="0.2">
      <c r="A124" s="22">
        <v>44116</v>
      </c>
      <c r="B124" s="170">
        <v>44116</v>
      </c>
      <c r="C124" s="9" t="s">
        <v>21</v>
      </c>
      <c r="D124" s="9" t="s">
        <v>20</v>
      </c>
      <c r="E124" s="9" t="s">
        <v>48</v>
      </c>
      <c r="F124" s="15">
        <v>7270</v>
      </c>
      <c r="G124" s="15">
        <v>50007230</v>
      </c>
      <c r="H124" s="15" t="s">
        <v>153</v>
      </c>
      <c r="I124" s="15">
        <v>16</v>
      </c>
      <c r="J124" s="67">
        <f t="shared" si="0"/>
        <v>2.6666666666666665</v>
      </c>
      <c r="K124" s="32">
        <v>1.6</v>
      </c>
      <c r="L124" s="140" t="s">
        <v>135</v>
      </c>
      <c r="M124" s="111" t="s">
        <v>259</v>
      </c>
      <c r="N124" s="9"/>
      <c r="O124" s="9"/>
      <c r="P124" s="12"/>
      <c r="Q124" s="10"/>
      <c r="R124" s="12"/>
    </row>
    <row r="125" spans="1:18" s="52" customFormat="1" x14ac:dyDescent="0.2">
      <c r="A125" s="22">
        <v>44116</v>
      </c>
      <c r="B125" s="170">
        <v>44116</v>
      </c>
      <c r="C125" s="9" t="s">
        <v>21</v>
      </c>
      <c r="D125" s="9" t="s">
        <v>20</v>
      </c>
      <c r="E125" s="9" t="s">
        <v>48</v>
      </c>
      <c r="F125" s="15">
        <v>7265</v>
      </c>
      <c r="G125" s="15">
        <v>50007213</v>
      </c>
      <c r="H125" s="15" t="s">
        <v>154</v>
      </c>
      <c r="I125" s="15">
        <v>3</v>
      </c>
      <c r="J125" s="67">
        <f t="shared" si="0"/>
        <v>0.5</v>
      </c>
      <c r="K125" s="32">
        <v>0.3</v>
      </c>
      <c r="L125" s="140" t="s">
        <v>135</v>
      </c>
      <c r="M125" s="111" t="s">
        <v>260</v>
      </c>
      <c r="N125" s="9"/>
      <c r="O125" s="9"/>
      <c r="P125" s="12"/>
      <c r="Q125" s="10"/>
      <c r="R125" s="12"/>
    </row>
    <row r="126" spans="1:18" x14ac:dyDescent="0.2">
      <c r="A126" s="22">
        <v>44116</v>
      </c>
      <c r="B126" s="170">
        <v>44116</v>
      </c>
      <c r="C126" s="9" t="s">
        <v>21</v>
      </c>
      <c r="D126" s="9" t="s">
        <v>20</v>
      </c>
      <c r="E126" s="9" t="s">
        <v>48</v>
      </c>
      <c r="F126" s="15">
        <v>7358</v>
      </c>
      <c r="G126" s="15">
        <v>50007310</v>
      </c>
      <c r="H126" s="15" t="s">
        <v>145</v>
      </c>
      <c r="I126" s="15">
        <v>6</v>
      </c>
      <c r="J126" s="89">
        <f t="shared" si="0"/>
        <v>1</v>
      </c>
      <c r="K126" s="32">
        <v>0.6</v>
      </c>
      <c r="L126" s="140" t="s">
        <v>34</v>
      </c>
      <c r="M126" s="111" t="s">
        <v>264</v>
      </c>
      <c r="N126" s="9"/>
      <c r="O126" s="9"/>
      <c r="P126" s="12"/>
      <c r="Q126" s="10"/>
      <c r="R126" s="12"/>
    </row>
    <row r="127" spans="1:18" s="52" customFormat="1" x14ac:dyDescent="0.2">
      <c r="A127" s="22">
        <v>44116</v>
      </c>
      <c r="B127" s="170">
        <v>44116</v>
      </c>
      <c r="C127" s="9" t="s">
        <v>21</v>
      </c>
      <c r="D127" s="9" t="s">
        <v>20</v>
      </c>
      <c r="E127" s="9" t="s">
        <v>48</v>
      </c>
      <c r="F127" s="15">
        <v>7264</v>
      </c>
      <c r="G127" s="15">
        <v>50007232</v>
      </c>
      <c r="H127" s="15" t="s">
        <v>145</v>
      </c>
      <c r="I127" s="15">
        <v>6</v>
      </c>
      <c r="J127" s="67">
        <f t="shared" si="0"/>
        <v>1</v>
      </c>
      <c r="K127" s="32">
        <v>0.6</v>
      </c>
      <c r="L127" s="140" t="s">
        <v>135</v>
      </c>
      <c r="M127" s="111" t="s">
        <v>254</v>
      </c>
      <c r="N127" s="9"/>
      <c r="O127" s="9"/>
      <c r="P127" s="12"/>
      <c r="Q127" s="10"/>
      <c r="R127" s="12"/>
    </row>
    <row r="128" spans="1:18" x14ac:dyDescent="0.2">
      <c r="A128" s="22">
        <v>44116</v>
      </c>
      <c r="B128" s="170">
        <v>44117</v>
      </c>
      <c r="C128" s="9" t="s">
        <v>21</v>
      </c>
      <c r="D128" s="9" t="s">
        <v>20</v>
      </c>
      <c r="E128" s="9" t="s">
        <v>48</v>
      </c>
      <c r="F128" s="15" t="s">
        <v>118</v>
      </c>
      <c r="G128" s="15">
        <v>7904</v>
      </c>
      <c r="H128" s="15" t="s">
        <v>275</v>
      </c>
      <c r="I128" s="15">
        <v>5</v>
      </c>
      <c r="J128" s="89">
        <f t="shared" si="0"/>
        <v>0.83333333333333337</v>
      </c>
      <c r="K128" s="32" t="s">
        <v>118</v>
      </c>
      <c r="L128" s="140" t="s">
        <v>123</v>
      </c>
      <c r="M128" s="111" t="s">
        <v>276</v>
      </c>
      <c r="N128" s="9"/>
      <c r="O128" s="9"/>
      <c r="P128" s="12"/>
      <c r="Q128" s="10"/>
      <c r="R128" s="12"/>
    </row>
    <row r="129" spans="1:18" x14ac:dyDescent="0.2">
      <c r="A129" s="22">
        <v>44116</v>
      </c>
      <c r="B129" s="170">
        <v>44117</v>
      </c>
      <c r="C129" s="9" t="s">
        <v>21</v>
      </c>
      <c r="D129" s="9" t="s">
        <v>20</v>
      </c>
      <c r="E129" s="9" t="s">
        <v>48</v>
      </c>
      <c r="F129" s="15" t="s">
        <v>118</v>
      </c>
      <c r="G129" s="92">
        <v>7905</v>
      </c>
      <c r="H129" s="15" t="s">
        <v>180</v>
      </c>
      <c r="I129" s="15">
        <v>18</v>
      </c>
      <c r="J129" s="89">
        <f t="shared" si="0"/>
        <v>3</v>
      </c>
      <c r="K129" s="32" t="s">
        <v>118</v>
      </c>
      <c r="L129" s="140" t="s">
        <v>123</v>
      </c>
      <c r="M129" s="111" t="s">
        <v>273</v>
      </c>
      <c r="N129" s="9"/>
      <c r="O129" s="9"/>
      <c r="P129" s="12"/>
      <c r="Q129" s="10"/>
      <c r="R129" s="12"/>
    </row>
    <row r="130" spans="1:18" x14ac:dyDescent="0.2">
      <c r="A130" s="22">
        <v>44116</v>
      </c>
      <c r="B130" s="170">
        <v>44116</v>
      </c>
      <c r="C130" s="9" t="s">
        <v>21</v>
      </c>
      <c r="D130" s="9" t="s">
        <v>20</v>
      </c>
      <c r="E130" s="9" t="s">
        <v>48</v>
      </c>
      <c r="F130" s="15">
        <v>7341</v>
      </c>
      <c r="G130" s="15">
        <v>50007316</v>
      </c>
      <c r="H130" s="15" t="s">
        <v>261</v>
      </c>
      <c r="I130" s="15">
        <v>6</v>
      </c>
      <c r="J130" s="89">
        <f t="shared" si="0"/>
        <v>1</v>
      </c>
      <c r="K130" s="32">
        <v>1322.46</v>
      </c>
      <c r="L130" s="140" t="s">
        <v>34</v>
      </c>
      <c r="M130" s="111" t="s">
        <v>262</v>
      </c>
      <c r="N130" s="9"/>
      <c r="O130" s="9"/>
      <c r="P130" s="12"/>
      <c r="Q130" s="10"/>
      <c r="R130" s="12"/>
    </row>
    <row r="131" spans="1:18" s="60" customFormat="1" x14ac:dyDescent="0.2">
      <c r="A131" s="22">
        <v>44116</v>
      </c>
      <c r="B131" s="168">
        <v>44117</v>
      </c>
      <c r="C131" s="9" t="s">
        <v>252</v>
      </c>
      <c r="D131" s="9" t="s">
        <v>195</v>
      </c>
      <c r="E131" s="9" t="s">
        <v>53</v>
      </c>
      <c r="F131" s="9"/>
      <c r="G131" s="10" t="s">
        <v>37</v>
      </c>
      <c r="H131" s="9" t="s">
        <v>242</v>
      </c>
      <c r="I131" s="9">
        <v>1520</v>
      </c>
      <c r="J131" s="9"/>
      <c r="K131" s="11"/>
      <c r="L131" s="138"/>
      <c r="M131" s="109" t="s">
        <v>235</v>
      </c>
      <c r="N131" s="9"/>
      <c r="O131" s="9"/>
      <c r="P131" s="12"/>
      <c r="Q131" s="10"/>
      <c r="R131" s="12"/>
    </row>
    <row r="132" spans="1:18" s="52" customFormat="1" x14ac:dyDescent="0.2">
      <c r="A132" s="20">
        <v>44116</v>
      </c>
      <c r="B132" s="168">
        <v>44117</v>
      </c>
      <c r="C132" s="9" t="s">
        <v>207</v>
      </c>
      <c r="D132" s="9" t="s">
        <v>208</v>
      </c>
      <c r="E132" s="94" t="s">
        <v>100</v>
      </c>
      <c r="F132" s="65">
        <v>7310</v>
      </c>
      <c r="G132" s="15">
        <v>50007282</v>
      </c>
      <c r="H132" s="15" t="s">
        <v>277</v>
      </c>
      <c r="I132" s="64">
        <v>2976</v>
      </c>
      <c r="J132" s="64">
        <v>496</v>
      </c>
      <c r="K132" s="96">
        <v>3778997.04</v>
      </c>
      <c r="L132" s="141">
        <v>0.39583333333333331</v>
      </c>
      <c r="M132" s="173" t="s">
        <v>39</v>
      </c>
      <c r="N132" s="14"/>
      <c r="O132" s="14"/>
      <c r="P132" s="63"/>
      <c r="Q132" s="15"/>
      <c r="R132" s="63"/>
    </row>
    <row r="133" spans="1:18" s="52" customFormat="1" x14ac:dyDescent="0.2">
      <c r="A133" s="22">
        <v>44117</v>
      </c>
      <c r="B133" s="170">
        <v>44117</v>
      </c>
      <c r="C133" s="9" t="s">
        <v>111</v>
      </c>
      <c r="D133" s="86" t="s">
        <v>19</v>
      </c>
      <c r="E133" s="9" t="s">
        <v>50</v>
      </c>
      <c r="F133" s="15" t="s">
        <v>118</v>
      </c>
      <c r="G133" s="15">
        <v>7902</v>
      </c>
      <c r="H133" s="15" t="s">
        <v>134</v>
      </c>
      <c r="I133" s="15">
        <v>11</v>
      </c>
      <c r="J133" s="15">
        <v>11</v>
      </c>
      <c r="K133" s="32" t="s">
        <v>118</v>
      </c>
      <c r="L133" s="140" t="s">
        <v>123</v>
      </c>
      <c r="M133" s="111" t="s">
        <v>272</v>
      </c>
      <c r="N133" s="9"/>
      <c r="O133" s="9"/>
      <c r="P133" s="12"/>
      <c r="Q133" s="10"/>
      <c r="R133" s="12"/>
    </row>
    <row r="134" spans="1:18" s="52" customFormat="1" x14ac:dyDescent="0.2">
      <c r="A134" s="22">
        <v>44117</v>
      </c>
      <c r="B134" s="170">
        <v>44117</v>
      </c>
      <c r="C134" s="9" t="s">
        <v>111</v>
      </c>
      <c r="D134" s="86" t="s">
        <v>19</v>
      </c>
      <c r="E134" s="9" t="s">
        <v>50</v>
      </c>
      <c r="F134" s="15">
        <v>7262</v>
      </c>
      <c r="G134" s="15">
        <v>50007239</v>
      </c>
      <c r="H134" s="15" t="s">
        <v>134</v>
      </c>
      <c r="I134" s="15">
        <v>150</v>
      </c>
      <c r="J134" s="67">
        <f>I134/6</f>
        <v>25</v>
      </c>
      <c r="K134" s="32">
        <v>15</v>
      </c>
      <c r="L134" s="140" t="s">
        <v>135</v>
      </c>
      <c r="M134" s="111" t="s">
        <v>331</v>
      </c>
      <c r="N134" s="9"/>
      <c r="O134" s="9"/>
      <c r="P134" s="12"/>
      <c r="Q134" s="10"/>
      <c r="R134" s="12"/>
    </row>
    <row r="135" spans="1:18" x14ac:dyDescent="0.2">
      <c r="A135" s="22">
        <v>44117</v>
      </c>
      <c r="B135" s="170">
        <v>44117</v>
      </c>
      <c r="C135" s="9" t="s">
        <v>111</v>
      </c>
      <c r="D135" s="86" t="s">
        <v>19</v>
      </c>
      <c r="E135" s="9" t="s">
        <v>50</v>
      </c>
      <c r="F135" s="15">
        <v>7369</v>
      </c>
      <c r="G135" s="15">
        <v>50007317</v>
      </c>
      <c r="H135" s="15" t="s">
        <v>119</v>
      </c>
      <c r="I135" s="15">
        <v>48</v>
      </c>
      <c r="J135" s="89">
        <f>I135/6</f>
        <v>8</v>
      </c>
      <c r="K135" s="32">
        <v>4.8</v>
      </c>
      <c r="L135" s="140" t="s">
        <v>161</v>
      </c>
      <c r="M135" s="111" t="s">
        <v>271</v>
      </c>
      <c r="N135" s="9"/>
      <c r="O135" s="9"/>
      <c r="P135" s="12"/>
      <c r="Q135" s="10"/>
      <c r="R135" s="12"/>
    </row>
    <row r="136" spans="1:18" s="52" customFormat="1" x14ac:dyDescent="0.2">
      <c r="A136" s="22">
        <v>44117</v>
      </c>
      <c r="B136" s="170">
        <v>44117</v>
      </c>
      <c r="C136" s="9" t="s">
        <v>111</v>
      </c>
      <c r="D136" s="86" t="s">
        <v>19</v>
      </c>
      <c r="E136" s="9" t="s">
        <v>50</v>
      </c>
      <c r="F136" s="15" t="s">
        <v>118</v>
      </c>
      <c r="G136" s="15">
        <v>7907</v>
      </c>
      <c r="H136" s="15" t="s">
        <v>121</v>
      </c>
      <c r="I136" s="15">
        <v>20</v>
      </c>
      <c r="J136" s="15">
        <v>20</v>
      </c>
      <c r="K136" s="32" t="s">
        <v>118</v>
      </c>
      <c r="L136" s="140" t="s">
        <v>123</v>
      </c>
      <c r="M136" s="111" t="s">
        <v>299</v>
      </c>
      <c r="N136" s="9"/>
      <c r="O136" s="9"/>
      <c r="P136" s="12"/>
      <c r="Q136" s="10"/>
      <c r="R136" s="12"/>
    </row>
    <row r="137" spans="1:18" s="52" customFormat="1" x14ac:dyDescent="0.2">
      <c r="A137" s="22">
        <v>44117</v>
      </c>
      <c r="B137" s="170">
        <v>44117</v>
      </c>
      <c r="C137" s="9" t="s">
        <v>18</v>
      </c>
      <c r="D137" s="9" t="s">
        <v>23</v>
      </c>
      <c r="E137" s="9" t="s">
        <v>49</v>
      </c>
      <c r="F137" s="15">
        <v>7259</v>
      </c>
      <c r="G137" s="15">
        <v>50007203</v>
      </c>
      <c r="H137" s="15" t="s">
        <v>148</v>
      </c>
      <c r="I137" s="15">
        <v>30</v>
      </c>
      <c r="J137" s="67">
        <f t="shared" ref="J137:J142" si="1">I137/6</f>
        <v>5</v>
      </c>
      <c r="K137" s="32">
        <v>3</v>
      </c>
      <c r="L137" s="140" t="s">
        <v>123</v>
      </c>
      <c r="M137" s="111" t="s">
        <v>135</v>
      </c>
      <c r="N137" s="9"/>
      <c r="O137" s="9"/>
      <c r="P137" s="12"/>
      <c r="Q137" s="10"/>
      <c r="R137" s="12"/>
    </row>
    <row r="138" spans="1:18" s="52" customFormat="1" x14ac:dyDescent="0.2">
      <c r="A138" s="22">
        <v>44117</v>
      </c>
      <c r="B138" s="170">
        <v>44117</v>
      </c>
      <c r="C138" s="9" t="s">
        <v>18</v>
      </c>
      <c r="D138" s="9" t="s">
        <v>23</v>
      </c>
      <c r="E138" s="9" t="s">
        <v>49</v>
      </c>
      <c r="F138" s="15">
        <v>7271</v>
      </c>
      <c r="G138" s="15">
        <v>50007202</v>
      </c>
      <c r="H138" s="15" t="s">
        <v>151</v>
      </c>
      <c r="I138" s="15">
        <v>4</v>
      </c>
      <c r="J138" s="67">
        <f t="shared" si="1"/>
        <v>0.66666666666666663</v>
      </c>
      <c r="K138" s="32">
        <v>0.4</v>
      </c>
      <c r="L138" s="140" t="s">
        <v>123</v>
      </c>
      <c r="M138" s="111" t="s">
        <v>257</v>
      </c>
      <c r="N138" s="9"/>
      <c r="O138" s="9"/>
      <c r="P138" s="12"/>
      <c r="Q138" s="10"/>
      <c r="R138" s="12"/>
    </row>
    <row r="139" spans="1:18" s="52" customFormat="1" x14ac:dyDescent="0.2">
      <c r="A139" s="22">
        <v>44117</v>
      </c>
      <c r="B139" s="170">
        <v>44117</v>
      </c>
      <c r="C139" s="9" t="s">
        <v>18</v>
      </c>
      <c r="D139" s="9" t="s">
        <v>23</v>
      </c>
      <c r="E139" s="9" t="s">
        <v>49</v>
      </c>
      <c r="F139" s="15">
        <v>7267</v>
      </c>
      <c r="G139" s="15">
        <v>50007240</v>
      </c>
      <c r="H139" s="15" t="s">
        <v>152</v>
      </c>
      <c r="I139" s="15">
        <v>24</v>
      </c>
      <c r="J139" s="67">
        <f t="shared" si="1"/>
        <v>4</v>
      </c>
      <c r="K139" s="32">
        <v>2.4</v>
      </c>
      <c r="L139" s="140" t="s">
        <v>123</v>
      </c>
      <c r="M139" s="111" t="s">
        <v>258</v>
      </c>
      <c r="N139" s="9"/>
      <c r="O139" s="9"/>
      <c r="P139" s="12"/>
      <c r="Q139" s="10"/>
      <c r="R139" s="12"/>
    </row>
    <row r="140" spans="1:18" x14ac:dyDescent="0.2">
      <c r="A140" s="22">
        <v>44117</v>
      </c>
      <c r="B140" s="170">
        <v>44117</v>
      </c>
      <c r="C140" s="9" t="s">
        <v>18</v>
      </c>
      <c r="D140" s="9" t="s">
        <v>23</v>
      </c>
      <c r="E140" s="9" t="s">
        <v>49</v>
      </c>
      <c r="F140" s="15">
        <v>7355</v>
      </c>
      <c r="G140" s="15">
        <v>50007309</v>
      </c>
      <c r="H140" s="15" t="s">
        <v>145</v>
      </c>
      <c r="I140" s="15">
        <v>164</v>
      </c>
      <c r="J140" s="89">
        <f t="shared" si="1"/>
        <v>27.333333333333332</v>
      </c>
      <c r="K140" s="32">
        <v>16.399999999999999</v>
      </c>
      <c r="L140" s="140" t="s">
        <v>34</v>
      </c>
      <c r="M140" s="111" t="s">
        <v>263</v>
      </c>
      <c r="N140" s="9"/>
      <c r="O140" s="9"/>
      <c r="P140" s="12"/>
      <c r="Q140" s="10"/>
      <c r="R140" s="12"/>
    </row>
    <row r="141" spans="1:18" x14ac:dyDescent="0.2">
      <c r="A141" s="22">
        <v>44117</v>
      </c>
      <c r="B141" s="170">
        <v>44117</v>
      </c>
      <c r="C141" s="9" t="s">
        <v>18</v>
      </c>
      <c r="D141" s="9" t="s">
        <v>23</v>
      </c>
      <c r="E141" s="9" t="s">
        <v>49</v>
      </c>
      <c r="F141" s="15">
        <v>7344</v>
      </c>
      <c r="G141" s="15">
        <v>50007311</v>
      </c>
      <c r="H141" s="15" t="s">
        <v>265</v>
      </c>
      <c r="I141" s="15">
        <v>200</v>
      </c>
      <c r="J141" s="89">
        <f t="shared" si="1"/>
        <v>33.333333333333336</v>
      </c>
      <c r="K141" s="32">
        <v>20</v>
      </c>
      <c r="L141" s="140" t="s">
        <v>161</v>
      </c>
      <c r="M141" s="111" t="s">
        <v>266</v>
      </c>
      <c r="N141" s="9"/>
      <c r="O141" s="9"/>
      <c r="P141" s="12"/>
      <c r="Q141" s="10"/>
      <c r="R141" s="12"/>
    </row>
    <row r="142" spans="1:18" s="52" customFormat="1" x14ac:dyDescent="0.2">
      <c r="A142" s="22">
        <v>44117</v>
      </c>
      <c r="B142" s="170">
        <v>44118</v>
      </c>
      <c r="C142" s="9" t="s">
        <v>18</v>
      </c>
      <c r="D142" s="9" t="s">
        <v>23</v>
      </c>
      <c r="E142" s="9" t="s">
        <v>49</v>
      </c>
      <c r="F142" s="15">
        <v>7269</v>
      </c>
      <c r="G142" s="15">
        <v>50007210</v>
      </c>
      <c r="H142" s="15" t="s">
        <v>150</v>
      </c>
      <c r="I142" s="15">
        <v>3</v>
      </c>
      <c r="J142" s="67">
        <f t="shared" si="1"/>
        <v>0.5</v>
      </c>
      <c r="K142" s="32">
        <v>0.3</v>
      </c>
      <c r="L142" s="140" t="s">
        <v>123</v>
      </c>
      <c r="M142" s="111" t="s">
        <v>256</v>
      </c>
      <c r="N142" s="9"/>
      <c r="O142" s="9"/>
      <c r="P142" s="12"/>
      <c r="Q142" s="10"/>
      <c r="R142" s="12"/>
    </row>
    <row r="143" spans="1:18" s="52" customFormat="1" x14ac:dyDescent="0.2">
      <c r="A143" s="22">
        <v>44118</v>
      </c>
      <c r="B143" s="170">
        <v>44118</v>
      </c>
      <c r="C143" s="9" t="s">
        <v>111</v>
      </c>
      <c r="D143" s="17" t="s">
        <v>19</v>
      </c>
      <c r="E143" s="9" t="s">
        <v>50</v>
      </c>
      <c r="F143" s="9">
        <v>7390</v>
      </c>
      <c r="G143" s="78">
        <v>50007360</v>
      </c>
      <c r="H143" s="75" t="s">
        <v>44</v>
      </c>
      <c r="I143" s="75">
        <v>1</v>
      </c>
      <c r="J143" s="75">
        <v>1</v>
      </c>
      <c r="K143" s="108">
        <v>324.35000000000002</v>
      </c>
      <c r="L143" s="142"/>
      <c r="M143" s="119" t="s">
        <v>342</v>
      </c>
      <c r="N143" s="9"/>
      <c r="O143" s="9"/>
      <c r="P143" s="12"/>
      <c r="Q143" s="10"/>
      <c r="R143" s="12"/>
    </row>
    <row r="144" spans="1:18" s="52" customFormat="1" x14ac:dyDescent="0.2">
      <c r="A144" s="22">
        <v>44118</v>
      </c>
      <c r="B144" s="170">
        <v>44118</v>
      </c>
      <c r="C144" s="9" t="s">
        <v>111</v>
      </c>
      <c r="D144" s="17" t="s">
        <v>19</v>
      </c>
      <c r="E144" s="9" t="s">
        <v>50</v>
      </c>
      <c r="F144" s="9">
        <v>7406</v>
      </c>
      <c r="G144" s="78">
        <v>50007368</v>
      </c>
      <c r="H144" s="75" t="s">
        <v>349</v>
      </c>
      <c r="I144" s="75">
        <v>3</v>
      </c>
      <c r="J144" s="75">
        <v>1</v>
      </c>
      <c r="K144" s="108">
        <v>0.3</v>
      </c>
      <c r="L144" s="142"/>
      <c r="M144" s="175" t="s">
        <v>350</v>
      </c>
      <c r="N144" s="9"/>
      <c r="O144" s="9"/>
      <c r="P144" s="12"/>
      <c r="Q144" s="10"/>
      <c r="R144" s="12"/>
    </row>
    <row r="145" spans="1:18" s="52" customFormat="1" x14ac:dyDescent="0.2">
      <c r="A145" s="22">
        <v>44118</v>
      </c>
      <c r="B145" s="170">
        <v>44118</v>
      </c>
      <c r="C145" s="9" t="s">
        <v>111</v>
      </c>
      <c r="D145" s="17" t="s">
        <v>19</v>
      </c>
      <c r="E145" s="9" t="s">
        <v>50</v>
      </c>
      <c r="F145" s="9">
        <v>7401</v>
      </c>
      <c r="G145" s="78">
        <v>50007366</v>
      </c>
      <c r="H145" s="75" t="s">
        <v>269</v>
      </c>
      <c r="I145" s="75">
        <v>48</v>
      </c>
      <c r="J145" s="75">
        <v>8</v>
      </c>
      <c r="K145" s="108">
        <v>4.8</v>
      </c>
      <c r="L145" s="142"/>
      <c r="M145" s="175" t="s">
        <v>346</v>
      </c>
      <c r="N145" s="9"/>
      <c r="O145" s="9"/>
      <c r="P145" s="12"/>
      <c r="Q145" s="10"/>
      <c r="R145" s="12"/>
    </row>
    <row r="146" spans="1:18" s="52" customFormat="1" x14ac:dyDescent="0.2">
      <c r="A146" s="22">
        <v>44118</v>
      </c>
      <c r="B146" s="170">
        <v>44118</v>
      </c>
      <c r="C146" s="9" t="s">
        <v>111</v>
      </c>
      <c r="D146" s="17" t="s">
        <v>19</v>
      </c>
      <c r="E146" s="9" t="s">
        <v>50</v>
      </c>
      <c r="F146" s="9">
        <v>7407</v>
      </c>
      <c r="G146" s="78">
        <v>50007364</v>
      </c>
      <c r="H146" s="75" t="s">
        <v>343</v>
      </c>
      <c r="I146" s="75">
        <v>1</v>
      </c>
      <c r="J146" s="75">
        <v>1</v>
      </c>
      <c r="K146" s="108">
        <v>0.1</v>
      </c>
      <c r="L146" s="142"/>
      <c r="M146" s="119" t="s">
        <v>344</v>
      </c>
      <c r="N146" s="9"/>
      <c r="O146" s="9"/>
      <c r="P146" s="12"/>
      <c r="Q146" s="10"/>
      <c r="R146" s="12"/>
    </row>
    <row r="147" spans="1:18" s="52" customFormat="1" x14ac:dyDescent="0.2">
      <c r="A147" s="22">
        <v>44117</v>
      </c>
      <c r="B147" s="170">
        <v>44118</v>
      </c>
      <c r="C147" s="9" t="s">
        <v>169</v>
      </c>
      <c r="D147" s="17" t="s">
        <v>170</v>
      </c>
      <c r="E147" s="9" t="s">
        <v>193</v>
      </c>
      <c r="F147" s="9">
        <v>7413</v>
      </c>
      <c r="G147" s="10">
        <v>50007389</v>
      </c>
      <c r="H147" s="9" t="s">
        <v>222</v>
      </c>
      <c r="I147" s="9">
        <v>7</v>
      </c>
      <c r="J147" s="9">
        <v>2</v>
      </c>
      <c r="K147" s="56">
        <v>2895</v>
      </c>
      <c r="L147" s="142">
        <v>0.41666666666666669</v>
      </c>
      <c r="M147" s="109" t="s">
        <v>293</v>
      </c>
      <c r="N147" s="9"/>
      <c r="O147" s="9"/>
      <c r="P147" s="12"/>
      <c r="Q147" s="10"/>
      <c r="R147" s="12"/>
    </row>
    <row r="148" spans="1:18" s="101" customFormat="1" x14ac:dyDescent="0.2">
      <c r="A148" s="53">
        <v>44118</v>
      </c>
      <c r="B148" s="498">
        <v>44118</v>
      </c>
      <c r="C148" s="17" t="s">
        <v>21</v>
      </c>
      <c r="D148" s="17" t="s">
        <v>20</v>
      </c>
      <c r="E148" s="17" t="s">
        <v>48</v>
      </c>
      <c r="F148" s="86">
        <v>7399</v>
      </c>
      <c r="G148" s="110">
        <v>50007369</v>
      </c>
      <c r="H148" s="86" t="s">
        <v>121</v>
      </c>
      <c r="I148" s="17">
        <v>1</v>
      </c>
      <c r="J148" s="17">
        <v>1</v>
      </c>
      <c r="K148" s="56">
        <v>0.1</v>
      </c>
      <c r="L148" s="145"/>
      <c r="M148" s="134" t="s">
        <v>351</v>
      </c>
      <c r="N148" s="102"/>
      <c r="O148" s="102"/>
      <c r="P148" s="103"/>
      <c r="Q148" s="104"/>
      <c r="R148" s="103"/>
    </row>
    <row r="149" spans="1:18" s="52" customFormat="1" x14ac:dyDescent="0.2">
      <c r="A149" s="22">
        <v>44118</v>
      </c>
      <c r="B149" s="170">
        <v>44118</v>
      </c>
      <c r="C149" s="9" t="s">
        <v>21</v>
      </c>
      <c r="D149" s="9" t="s">
        <v>20</v>
      </c>
      <c r="E149" s="9" t="s">
        <v>48</v>
      </c>
      <c r="F149" s="75">
        <v>7409</v>
      </c>
      <c r="G149" s="78">
        <v>50007367</v>
      </c>
      <c r="H149" s="75" t="s">
        <v>347</v>
      </c>
      <c r="I149" s="9">
        <v>8</v>
      </c>
      <c r="J149" s="9">
        <v>2</v>
      </c>
      <c r="K149" s="11">
        <v>0.8</v>
      </c>
      <c r="L149" s="140"/>
      <c r="M149" s="176" t="s">
        <v>348</v>
      </c>
      <c r="N149" s="9"/>
      <c r="O149" s="9"/>
      <c r="P149" s="12"/>
      <c r="Q149" s="10"/>
      <c r="R149" s="12"/>
    </row>
    <row r="150" spans="1:18" s="52" customFormat="1" x14ac:dyDescent="0.2">
      <c r="A150" s="22">
        <v>44118</v>
      </c>
      <c r="B150" s="170">
        <v>44118</v>
      </c>
      <c r="C150" s="9" t="s">
        <v>21</v>
      </c>
      <c r="D150" s="9" t="s">
        <v>20</v>
      </c>
      <c r="E150" s="9" t="s">
        <v>48</v>
      </c>
      <c r="F150" s="75">
        <v>7400</v>
      </c>
      <c r="G150" s="78">
        <v>50007370</v>
      </c>
      <c r="H150" s="75" t="s">
        <v>121</v>
      </c>
      <c r="I150" s="9">
        <v>4</v>
      </c>
      <c r="J150" s="9">
        <v>1</v>
      </c>
      <c r="K150" s="11">
        <v>0.4</v>
      </c>
      <c r="L150" s="140"/>
      <c r="M150" s="109" t="s">
        <v>352</v>
      </c>
      <c r="N150" s="9"/>
      <c r="O150" s="9"/>
      <c r="P150" s="12"/>
      <c r="Q150" s="10"/>
      <c r="R150" s="12"/>
    </row>
    <row r="151" spans="1:18" x14ac:dyDescent="0.2">
      <c r="A151" s="22">
        <v>44118</v>
      </c>
      <c r="B151" s="170">
        <v>44118</v>
      </c>
      <c r="C151" s="9" t="s">
        <v>21</v>
      </c>
      <c r="D151" s="9" t="s">
        <v>20</v>
      </c>
      <c r="E151" s="9" t="s">
        <v>48</v>
      </c>
      <c r="F151" s="15">
        <v>7266</v>
      </c>
      <c r="G151" s="15">
        <v>50007200</v>
      </c>
      <c r="H151" s="15" t="s">
        <v>146</v>
      </c>
      <c r="I151" s="15">
        <v>1</v>
      </c>
      <c r="J151" s="67">
        <v>1</v>
      </c>
      <c r="K151" s="32">
        <v>0.1</v>
      </c>
      <c r="L151" s="140" t="s">
        <v>135</v>
      </c>
      <c r="M151" s="111" t="s">
        <v>255</v>
      </c>
      <c r="N151" s="9"/>
      <c r="O151" s="9"/>
      <c r="P151" s="12"/>
      <c r="Q151" s="10"/>
      <c r="R151" s="12"/>
    </row>
    <row r="152" spans="1:18" s="52" customFormat="1" x14ac:dyDescent="0.2">
      <c r="A152" s="22">
        <v>44118</v>
      </c>
      <c r="B152" s="170">
        <v>44118</v>
      </c>
      <c r="C152" s="9" t="s">
        <v>171</v>
      </c>
      <c r="D152" s="9" t="s">
        <v>171</v>
      </c>
      <c r="E152" s="9" t="s">
        <v>171</v>
      </c>
      <c r="F152" s="15">
        <v>7268</v>
      </c>
      <c r="G152" s="15">
        <v>50007229</v>
      </c>
      <c r="H152" s="15" t="s">
        <v>149</v>
      </c>
      <c r="I152" s="15">
        <v>11</v>
      </c>
      <c r="J152" s="67">
        <f>I152/6</f>
        <v>1.8333333333333333</v>
      </c>
      <c r="K152" s="32">
        <v>1.1000000000000001</v>
      </c>
      <c r="L152" s="140" t="s">
        <v>135</v>
      </c>
      <c r="M152" s="111" t="s">
        <v>253</v>
      </c>
      <c r="N152" s="9"/>
      <c r="O152" s="9"/>
      <c r="P152" s="12"/>
      <c r="Q152" s="10"/>
      <c r="R152" s="12"/>
    </row>
    <row r="153" spans="1:18" s="52" customFormat="1" x14ac:dyDescent="0.2">
      <c r="A153" s="22">
        <v>44118</v>
      </c>
      <c r="B153" s="170">
        <v>44118</v>
      </c>
      <c r="C153" s="9" t="s">
        <v>358</v>
      </c>
      <c r="D153" s="9" t="s">
        <v>101</v>
      </c>
      <c r="E153" s="9" t="s">
        <v>53</v>
      </c>
      <c r="F153" s="9"/>
      <c r="G153" s="10" t="s">
        <v>37</v>
      </c>
      <c r="H153" s="9" t="s">
        <v>335</v>
      </c>
      <c r="I153" s="9"/>
      <c r="J153" s="9"/>
      <c r="K153" s="19"/>
      <c r="L153" s="142"/>
      <c r="M153" s="109"/>
      <c r="N153" s="9"/>
      <c r="O153" s="9"/>
      <c r="P153" s="12"/>
      <c r="Q153" s="10"/>
      <c r="R153" s="12"/>
    </row>
    <row r="154" spans="1:18" s="52" customFormat="1" x14ac:dyDescent="0.2">
      <c r="A154" s="22">
        <v>44118</v>
      </c>
      <c r="B154" s="170">
        <v>44118</v>
      </c>
      <c r="C154" s="9" t="s">
        <v>24</v>
      </c>
      <c r="D154" s="9" t="s">
        <v>212</v>
      </c>
      <c r="E154" s="9">
        <v>3.5</v>
      </c>
      <c r="F154" s="10">
        <v>7398</v>
      </c>
      <c r="G154" s="10">
        <v>50007357</v>
      </c>
      <c r="H154" s="9" t="s">
        <v>105</v>
      </c>
      <c r="I154" s="9">
        <v>18</v>
      </c>
      <c r="J154" s="9">
        <v>3</v>
      </c>
      <c r="K154" s="19">
        <v>12772.62</v>
      </c>
      <c r="L154" s="138">
        <v>0.45833333333333331</v>
      </c>
      <c r="M154" s="109" t="s">
        <v>109</v>
      </c>
      <c r="N154" s="9"/>
      <c r="O154" s="9"/>
      <c r="P154" s="12"/>
      <c r="Q154" s="10"/>
      <c r="R154" s="12"/>
    </row>
    <row r="155" spans="1:18" s="52" customFormat="1" x14ac:dyDescent="0.2">
      <c r="A155" s="22">
        <v>44118</v>
      </c>
      <c r="B155" s="170">
        <v>44118</v>
      </c>
      <c r="C155" s="9" t="s">
        <v>24</v>
      </c>
      <c r="D155" s="9" t="s">
        <v>212</v>
      </c>
      <c r="E155" s="9">
        <v>3.5</v>
      </c>
      <c r="F155" s="10">
        <v>7395</v>
      </c>
      <c r="G155" s="10">
        <v>50007358</v>
      </c>
      <c r="H155" s="9" t="s">
        <v>105</v>
      </c>
      <c r="I155" s="9">
        <v>12</v>
      </c>
      <c r="J155" s="9">
        <v>2</v>
      </c>
      <c r="K155" s="19">
        <v>21226.32</v>
      </c>
      <c r="L155" s="138">
        <v>0.45833333333333331</v>
      </c>
      <c r="M155" s="109" t="s">
        <v>109</v>
      </c>
      <c r="N155" s="9"/>
      <c r="O155" s="9"/>
      <c r="P155" s="12"/>
      <c r="Q155" s="10"/>
      <c r="R155" s="12"/>
    </row>
    <row r="156" spans="1:18" s="52" customFormat="1" x14ac:dyDescent="0.2">
      <c r="A156" s="22">
        <v>44118</v>
      </c>
      <c r="B156" s="170">
        <v>44118</v>
      </c>
      <c r="C156" s="9" t="s">
        <v>24</v>
      </c>
      <c r="D156" s="9" t="s">
        <v>212</v>
      </c>
      <c r="E156" s="9">
        <v>3.5</v>
      </c>
      <c r="F156" s="10">
        <v>7394</v>
      </c>
      <c r="G156" s="10">
        <v>50007359</v>
      </c>
      <c r="H156" s="9" t="s">
        <v>105</v>
      </c>
      <c r="I156" s="9">
        <v>90</v>
      </c>
      <c r="J156" s="9">
        <v>15</v>
      </c>
      <c r="K156" s="19">
        <v>73170.539999999994</v>
      </c>
      <c r="L156" s="138">
        <v>0.45833333333333331</v>
      </c>
      <c r="M156" s="109" t="s">
        <v>109</v>
      </c>
      <c r="N156" s="9"/>
      <c r="O156" s="9"/>
      <c r="P156" s="12"/>
      <c r="Q156" s="10"/>
      <c r="R156" s="12"/>
    </row>
    <row r="157" spans="1:18" s="52" customFormat="1" x14ac:dyDescent="0.2">
      <c r="A157" s="22">
        <v>44118</v>
      </c>
      <c r="B157" s="170">
        <v>44118</v>
      </c>
      <c r="C157" s="9" t="s">
        <v>24</v>
      </c>
      <c r="D157" s="9" t="s">
        <v>212</v>
      </c>
      <c r="E157" s="9">
        <v>3.5</v>
      </c>
      <c r="F157" s="10">
        <v>7397</v>
      </c>
      <c r="G157" s="10">
        <v>50007362</v>
      </c>
      <c r="H157" s="9" t="s">
        <v>105</v>
      </c>
      <c r="I157" s="9">
        <v>18</v>
      </c>
      <c r="J157" s="9">
        <v>2</v>
      </c>
      <c r="K157" s="19">
        <v>11087.46</v>
      </c>
      <c r="L157" s="138">
        <v>0.45833333333333331</v>
      </c>
      <c r="M157" s="109" t="s">
        <v>109</v>
      </c>
      <c r="N157" s="9"/>
      <c r="O157" s="9"/>
      <c r="P157" s="12"/>
      <c r="Q157" s="10"/>
      <c r="R157" s="12"/>
    </row>
    <row r="158" spans="1:18" s="52" customFormat="1" x14ac:dyDescent="0.2">
      <c r="A158" s="22">
        <v>44118</v>
      </c>
      <c r="B158" s="170">
        <v>44118</v>
      </c>
      <c r="C158" s="9" t="s">
        <v>24</v>
      </c>
      <c r="D158" s="9" t="s">
        <v>212</v>
      </c>
      <c r="E158" s="9">
        <v>3.5</v>
      </c>
      <c r="F158" s="10">
        <v>7451</v>
      </c>
      <c r="G158" s="10">
        <v>50007383</v>
      </c>
      <c r="H158" s="9" t="s">
        <v>105</v>
      </c>
      <c r="I158" s="9">
        <v>294</v>
      </c>
      <c r="J158" s="9">
        <v>28</v>
      </c>
      <c r="K158" s="19">
        <v>144895.85999999999</v>
      </c>
      <c r="L158" s="138">
        <v>0.45833333333333331</v>
      </c>
      <c r="M158" s="109" t="s">
        <v>109</v>
      </c>
      <c r="N158" s="9"/>
      <c r="O158" s="9"/>
      <c r="P158" s="12"/>
      <c r="Q158" s="10"/>
      <c r="R158" s="12"/>
    </row>
    <row r="159" spans="1:18" s="52" customFormat="1" x14ac:dyDescent="0.2">
      <c r="A159" s="22">
        <v>44118</v>
      </c>
      <c r="B159" s="170">
        <v>44118</v>
      </c>
      <c r="C159" s="9" t="s">
        <v>24</v>
      </c>
      <c r="D159" s="9" t="s">
        <v>212</v>
      </c>
      <c r="E159" s="9">
        <v>3.5</v>
      </c>
      <c r="F159" s="10">
        <v>7452</v>
      </c>
      <c r="G159" s="10">
        <v>50007384</v>
      </c>
      <c r="H159" s="9" t="s">
        <v>105</v>
      </c>
      <c r="I159" s="9">
        <v>648</v>
      </c>
      <c r="J159" s="9">
        <v>61</v>
      </c>
      <c r="K159" s="19">
        <v>352058.94</v>
      </c>
      <c r="L159" s="138">
        <v>0.45833333333333331</v>
      </c>
      <c r="M159" s="109" t="s">
        <v>109</v>
      </c>
      <c r="N159" s="9"/>
      <c r="O159" s="9"/>
      <c r="P159" s="12"/>
      <c r="Q159" s="10"/>
      <c r="R159" s="12"/>
    </row>
    <row r="160" spans="1:18" s="52" customFormat="1" x14ac:dyDescent="0.2">
      <c r="A160" s="22">
        <v>44118</v>
      </c>
      <c r="B160" s="170">
        <v>44118</v>
      </c>
      <c r="C160" s="9" t="s">
        <v>24</v>
      </c>
      <c r="D160" s="9" t="s">
        <v>212</v>
      </c>
      <c r="E160" s="9">
        <v>3.5</v>
      </c>
      <c r="F160" s="10">
        <v>7396</v>
      </c>
      <c r="G160" s="10">
        <v>50007391</v>
      </c>
      <c r="H160" s="9" t="s">
        <v>105</v>
      </c>
      <c r="I160" s="9">
        <v>354</v>
      </c>
      <c r="J160" s="9">
        <v>58</v>
      </c>
      <c r="K160" s="19">
        <v>248683.86</v>
      </c>
      <c r="L160" s="138">
        <v>0.45833333333333331</v>
      </c>
      <c r="M160" s="109" t="s">
        <v>109</v>
      </c>
      <c r="N160" s="9"/>
      <c r="O160" s="9"/>
      <c r="P160" s="12"/>
      <c r="Q160" s="10"/>
      <c r="R160" s="12"/>
    </row>
    <row r="161" spans="1:18" s="52" customFormat="1" x14ac:dyDescent="0.2">
      <c r="A161" s="22">
        <v>44118</v>
      </c>
      <c r="B161" s="170">
        <v>44118</v>
      </c>
      <c r="C161" s="9" t="s">
        <v>24</v>
      </c>
      <c r="D161" s="9" t="s">
        <v>212</v>
      </c>
      <c r="E161" s="9">
        <v>3.5</v>
      </c>
      <c r="F161" s="10">
        <v>7456</v>
      </c>
      <c r="G161" s="10">
        <v>50007398</v>
      </c>
      <c r="H161" s="9" t="s">
        <v>105</v>
      </c>
      <c r="I161" s="9">
        <v>108</v>
      </c>
      <c r="J161" s="9">
        <v>10</v>
      </c>
      <c r="K161" s="19">
        <v>73109.16</v>
      </c>
      <c r="L161" s="138">
        <v>0.45833333333333331</v>
      </c>
      <c r="M161" s="109" t="s">
        <v>109</v>
      </c>
      <c r="N161" s="9"/>
      <c r="O161" s="9"/>
      <c r="P161" s="12"/>
      <c r="Q161" s="10"/>
      <c r="R161" s="12"/>
    </row>
    <row r="162" spans="1:18" s="52" customFormat="1" x14ac:dyDescent="0.2">
      <c r="A162" s="22">
        <v>44118</v>
      </c>
      <c r="B162" s="170">
        <v>44118</v>
      </c>
      <c r="C162" s="9" t="s">
        <v>24</v>
      </c>
      <c r="D162" s="9" t="s">
        <v>212</v>
      </c>
      <c r="E162" s="9">
        <v>3.5</v>
      </c>
      <c r="F162" s="10">
        <v>7460</v>
      </c>
      <c r="G162" s="10">
        <v>50007399</v>
      </c>
      <c r="H162" s="9" t="s">
        <v>105</v>
      </c>
      <c r="I162" s="9">
        <v>54</v>
      </c>
      <c r="J162" s="9">
        <v>8</v>
      </c>
      <c r="K162" s="19">
        <v>33965.46</v>
      </c>
      <c r="L162" s="138">
        <v>0.45833333333333331</v>
      </c>
      <c r="M162" s="109" t="s">
        <v>109</v>
      </c>
      <c r="N162" s="9"/>
      <c r="O162" s="9"/>
      <c r="P162" s="12"/>
      <c r="Q162" s="10"/>
      <c r="R162" s="12"/>
    </row>
    <row r="163" spans="1:18" s="52" customFormat="1" x14ac:dyDescent="0.2">
      <c r="A163" s="22">
        <v>44118</v>
      </c>
      <c r="B163" s="170">
        <v>44118</v>
      </c>
      <c r="C163" s="9" t="s">
        <v>24</v>
      </c>
      <c r="D163" s="9" t="s">
        <v>212</v>
      </c>
      <c r="E163" s="9">
        <v>3.5</v>
      </c>
      <c r="F163" s="10">
        <v>7462</v>
      </c>
      <c r="G163" s="10">
        <v>50007400</v>
      </c>
      <c r="H163" s="9" t="s">
        <v>105</v>
      </c>
      <c r="I163" s="9">
        <v>48</v>
      </c>
      <c r="J163" s="9">
        <v>5</v>
      </c>
      <c r="K163" s="19">
        <v>25043.040000000001</v>
      </c>
      <c r="L163" s="138">
        <v>0.45833333333333331</v>
      </c>
      <c r="M163" s="109" t="s">
        <v>109</v>
      </c>
      <c r="N163" s="9"/>
      <c r="O163" s="9"/>
      <c r="P163" s="12"/>
      <c r="Q163" s="10"/>
      <c r="R163" s="12"/>
    </row>
    <row r="164" spans="1:18" s="52" customFormat="1" x14ac:dyDescent="0.2">
      <c r="A164" s="22">
        <v>44118</v>
      </c>
      <c r="B164" s="170">
        <v>44118</v>
      </c>
      <c r="C164" s="9" t="s">
        <v>18</v>
      </c>
      <c r="D164" s="9" t="s">
        <v>23</v>
      </c>
      <c r="E164" s="9" t="s">
        <v>49</v>
      </c>
      <c r="F164" s="15">
        <v>7466</v>
      </c>
      <c r="G164" s="15">
        <v>50007434</v>
      </c>
      <c r="H164" s="15" t="s">
        <v>364</v>
      </c>
      <c r="I164" s="15">
        <v>116</v>
      </c>
      <c r="J164" s="67">
        <f>I164/6</f>
        <v>19.333333333333332</v>
      </c>
      <c r="K164" s="32"/>
      <c r="L164" s="140"/>
      <c r="M164" s="111"/>
      <c r="N164" s="9"/>
      <c r="O164" s="9"/>
      <c r="P164" s="12"/>
      <c r="Q164" s="10"/>
      <c r="R164" s="12"/>
    </row>
    <row r="165" spans="1:18" s="52" customFormat="1" x14ac:dyDescent="0.2">
      <c r="A165" s="22">
        <v>44119</v>
      </c>
      <c r="B165" s="170">
        <v>44119</v>
      </c>
      <c r="C165" s="9" t="s">
        <v>111</v>
      </c>
      <c r="D165" s="17" t="s">
        <v>19</v>
      </c>
      <c r="E165" s="9" t="s">
        <v>50</v>
      </c>
      <c r="F165" s="9"/>
      <c r="G165" s="10">
        <v>7911</v>
      </c>
      <c r="H165" s="9" t="s">
        <v>121</v>
      </c>
      <c r="I165" s="9">
        <v>61</v>
      </c>
      <c r="J165" s="9">
        <v>61</v>
      </c>
      <c r="K165" s="11">
        <v>0</v>
      </c>
      <c r="L165" s="138">
        <v>0.375</v>
      </c>
      <c r="M165" s="109" t="s">
        <v>370</v>
      </c>
      <c r="N165" s="9"/>
      <c r="O165" s="9"/>
      <c r="P165" s="12"/>
      <c r="Q165" s="10"/>
      <c r="R165" s="12"/>
    </row>
    <row r="166" spans="1:18" s="52" customFormat="1" x14ac:dyDescent="0.2">
      <c r="A166" s="22">
        <v>44119</v>
      </c>
      <c r="B166" s="170">
        <v>44119</v>
      </c>
      <c r="C166" s="9" t="s">
        <v>111</v>
      </c>
      <c r="D166" s="17" t="s">
        <v>19</v>
      </c>
      <c r="E166" s="9" t="s">
        <v>50</v>
      </c>
      <c r="F166" s="9"/>
      <c r="G166" s="10">
        <v>7918</v>
      </c>
      <c r="H166" s="9" t="s">
        <v>121</v>
      </c>
      <c r="I166" s="9">
        <v>16</v>
      </c>
      <c r="J166" s="9">
        <v>16</v>
      </c>
      <c r="K166" s="11">
        <v>0</v>
      </c>
      <c r="L166" s="138" t="s">
        <v>123</v>
      </c>
      <c r="M166" s="109" t="s">
        <v>373</v>
      </c>
      <c r="N166" s="9"/>
      <c r="O166" s="9"/>
      <c r="P166" s="12"/>
      <c r="Q166" s="10"/>
      <c r="R166" s="12"/>
    </row>
    <row r="167" spans="1:18" s="10" customFormat="1" x14ac:dyDescent="0.2">
      <c r="A167" s="22">
        <v>44119</v>
      </c>
      <c r="B167" s="170">
        <v>44119</v>
      </c>
      <c r="C167" s="9" t="s">
        <v>171</v>
      </c>
      <c r="D167" s="9" t="s">
        <v>171</v>
      </c>
      <c r="E167" s="9" t="s">
        <v>171</v>
      </c>
      <c r="F167" s="75">
        <v>7403</v>
      </c>
      <c r="G167" s="78">
        <v>50007365</v>
      </c>
      <c r="H167" s="75" t="s">
        <v>345</v>
      </c>
      <c r="I167" s="75">
        <v>24</v>
      </c>
      <c r="J167" s="75">
        <v>4</v>
      </c>
      <c r="K167" s="108">
        <v>2.4</v>
      </c>
      <c r="L167" s="142"/>
      <c r="M167" s="119" t="s">
        <v>606</v>
      </c>
      <c r="N167" s="9"/>
      <c r="O167" s="9"/>
      <c r="P167" s="12"/>
      <c r="R167" s="12"/>
    </row>
    <row r="168" spans="1:18" s="52" customFormat="1" x14ac:dyDescent="0.2">
      <c r="A168" s="22">
        <v>44117</v>
      </c>
      <c r="B168" s="170">
        <v>44119</v>
      </c>
      <c r="C168" s="9" t="s">
        <v>207</v>
      </c>
      <c r="D168" s="9" t="s">
        <v>208</v>
      </c>
      <c r="E168" s="9" t="s">
        <v>100</v>
      </c>
      <c r="F168" s="9"/>
      <c r="G168" s="10" t="s">
        <v>37</v>
      </c>
      <c r="H168" s="9" t="s">
        <v>244</v>
      </c>
      <c r="I168" s="9">
        <v>4268</v>
      </c>
      <c r="J168" s="12">
        <f>I168/6</f>
        <v>711.33333333333337</v>
      </c>
      <c r="K168" s="19">
        <v>1917462</v>
      </c>
      <c r="L168" s="138"/>
      <c r="M168" s="109"/>
      <c r="N168" s="9"/>
      <c r="O168" s="9"/>
      <c r="P168" s="12"/>
      <c r="Q168" s="10"/>
      <c r="R168" s="12"/>
    </row>
    <row r="169" spans="1:18" s="52" customFormat="1" x14ac:dyDescent="0.2">
      <c r="A169" s="22">
        <v>44119</v>
      </c>
      <c r="B169" s="170">
        <v>44119</v>
      </c>
      <c r="C169" s="9" t="s">
        <v>24</v>
      </c>
      <c r="D169" s="9" t="s">
        <v>212</v>
      </c>
      <c r="E169" s="9">
        <v>3.5</v>
      </c>
      <c r="F169" s="9">
        <v>7378</v>
      </c>
      <c r="G169" s="10">
        <v>50007337</v>
      </c>
      <c r="H169" s="9" t="s">
        <v>52</v>
      </c>
      <c r="I169" s="9">
        <v>1800</v>
      </c>
      <c r="J169" s="9">
        <v>300</v>
      </c>
      <c r="K169" s="19">
        <v>1504368</v>
      </c>
      <c r="L169" s="142">
        <v>0.45833333333333331</v>
      </c>
      <c r="M169" s="109" t="s">
        <v>287</v>
      </c>
      <c r="N169" s="9"/>
      <c r="O169" s="9"/>
      <c r="P169" s="12"/>
      <c r="Q169" s="10"/>
      <c r="R169" s="12"/>
    </row>
    <row r="170" spans="1:18" s="52" customFormat="1" x14ac:dyDescent="0.2">
      <c r="A170" s="22">
        <v>44119</v>
      </c>
      <c r="B170" s="170">
        <v>44119</v>
      </c>
      <c r="C170" s="9" t="s">
        <v>209</v>
      </c>
      <c r="D170" s="9" t="s">
        <v>211</v>
      </c>
      <c r="E170" s="9">
        <v>3.5</v>
      </c>
      <c r="F170" s="15">
        <v>7324</v>
      </c>
      <c r="G170" s="15">
        <v>50007297</v>
      </c>
      <c r="H170" s="15" t="s">
        <v>144</v>
      </c>
      <c r="I170" s="15">
        <v>289</v>
      </c>
      <c r="J170" s="89">
        <f>I170/6</f>
        <v>48.166666666666664</v>
      </c>
      <c r="K170" s="73">
        <v>210450.63</v>
      </c>
      <c r="L170" s="138">
        <v>0.4375</v>
      </c>
      <c r="M170" s="111" t="s">
        <v>155</v>
      </c>
      <c r="N170" s="9"/>
      <c r="O170" s="9"/>
      <c r="P170" s="12"/>
      <c r="Q170" s="10"/>
      <c r="R170" s="12"/>
    </row>
    <row r="171" spans="1:18" s="52" customFormat="1" x14ac:dyDescent="0.2">
      <c r="A171" s="22">
        <v>44119</v>
      </c>
      <c r="B171" s="170">
        <v>44120</v>
      </c>
      <c r="C171" s="9" t="s">
        <v>21</v>
      </c>
      <c r="D171" s="9" t="s">
        <v>20</v>
      </c>
      <c r="E171" s="9" t="s">
        <v>48</v>
      </c>
      <c r="F171" s="9"/>
      <c r="G171" s="10">
        <v>7916</v>
      </c>
      <c r="H171" s="9" t="s">
        <v>121</v>
      </c>
      <c r="I171" s="9">
        <v>4</v>
      </c>
      <c r="J171" s="9">
        <v>4</v>
      </c>
      <c r="K171" s="11">
        <v>0</v>
      </c>
      <c r="L171" s="138" t="s">
        <v>123</v>
      </c>
      <c r="M171" s="109" t="s">
        <v>371</v>
      </c>
      <c r="N171" s="9"/>
      <c r="O171" s="9"/>
      <c r="P171" s="12"/>
      <c r="Q171" s="10"/>
      <c r="R171" s="12"/>
    </row>
    <row r="172" spans="1:18" x14ac:dyDescent="0.2">
      <c r="A172" s="22">
        <v>44119</v>
      </c>
      <c r="B172" s="170">
        <v>44119</v>
      </c>
      <c r="C172" s="9" t="s">
        <v>21</v>
      </c>
      <c r="D172" s="9" t="s">
        <v>20</v>
      </c>
      <c r="E172" s="9" t="s">
        <v>48</v>
      </c>
      <c r="F172" s="9"/>
      <c r="G172" s="10">
        <v>7917</v>
      </c>
      <c r="H172" s="9" t="s">
        <v>121</v>
      </c>
      <c r="I172" s="9">
        <v>50</v>
      </c>
      <c r="J172" s="9">
        <v>50</v>
      </c>
      <c r="K172" s="11">
        <v>0</v>
      </c>
      <c r="L172" s="138" t="s">
        <v>123</v>
      </c>
      <c r="M172" s="109" t="s">
        <v>372</v>
      </c>
      <c r="N172" s="9"/>
      <c r="O172" s="9"/>
      <c r="P172" s="12"/>
      <c r="Q172" s="10"/>
      <c r="R172" s="12"/>
    </row>
    <row r="173" spans="1:18" x14ac:dyDescent="0.2">
      <c r="A173" s="22">
        <v>44119</v>
      </c>
      <c r="B173" s="170">
        <v>44120</v>
      </c>
      <c r="C173" s="9" t="s">
        <v>21</v>
      </c>
      <c r="D173" s="9" t="s">
        <v>20</v>
      </c>
      <c r="E173" s="9" t="s">
        <v>48</v>
      </c>
      <c r="F173" s="9"/>
      <c r="G173" s="10">
        <v>7920</v>
      </c>
      <c r="H173" s="9" t="s">
        <v>121</v>
      </c>
      <c r="I173" s="9">
        <v>3</v>
      </c>
      <c r="J173" s="9">
        <v>3</v>
      </c>
      <c r="K173" s="11">
        <v>0</v>
      </c>
      <c r="L173" s="138" t="s">
        <v>123</v>
      </c>
      <c r="M173" s="109" t="s">
        <v>374</v>
      </c>
      <c r="N173" s="9"/>
      <c r="O173" s="9"/>
      <c r="P173" s="12"/>
      <c r="Q173" s="10"/>
      <c r="R173" s="12"/>
    </row>
    <row r="174" spans="1:18" x14ac:dyDescent="0.2">
      <c r="A174" s="22">
        <v>44119</v>
      </c>
      <c r="B174" s="170">
        <v>44120</v>
      </c>
      <c r="C174" s="9" t="s">
        <v>21</v>
      </c>
      <c r="D174" s="9" t="s">
        <v>20</v>
      </c>
      <c r="E174" s="9" t="s">
        <v>48</v>
      </c>
      <c r="F174" s="9"/>
      <c r="G174" s="10">
        <v>7921</v>
      </c>
      <c r="H174" s="9" t="s">
        <v>121</v>
      </c>
      <c r="I174" s="9">
        <v>50</v>
      </c>
      <c r="J174" s="9">
        <v>50</v>
      </c>
      <c r="K174" s="11">
        <v>0</v>
      </c>
      <c r="L174" s="138" t="s">
        <v>123</v>
      </c>
      <c r="M174" s="109" t="s">
        <v>375</v>
      </c>
      <c r="N174" s="9"/>
      <c r="O174" s="9"/>
      <c r="P174" s="12"/>
      <c r="Q174" s="10"/>
      <c r="R174" s="12"/>
    </row>
    <row r="175" spans="1:18" s="52" customFormat="1" x14ac:dyDescent="0.2">
      <c r="A175" s="22">
        <v>44119</v>
      </c>
      <c r="B175" s="170">
        <v>44119</v>
      </c>
      <c r="C175" s="9" t="s">
        <v>21</v>
      </c>
      <c r="D175" s="9" t="s">
        <v>20</v>
      </c>
      <c r="E175" s="9" t="s">
        <v>48</v>
      </c>
      <c r="F175" s="9">
        <v>7417</v>
      </c>
      <c r="G175" s="10">
        <v>50007390</v>
      </c>
      <c r="H175" s="9" t="s">
        <v>43</v>
      </c>
      <c r="I175" s="9">
        <v>109</v>
      </c>
      <c r="J175" s="12">
        <f>I175/6</f>
        <v>18.166666666666668</v>
      </c>
      <c r="K175" s="11">
        <v>92027.7</v>
      </c>
      <c r="L175" s="138" t="s">
        <v>34</v>
      </c>
      <c r="M175" s="109" t="s">
        <v>384</v>
      </c>
      <c r="N175" s="9"/>
      <c r="O175" s="9"/>
      <c r="P175" s="12"/>
      <c r="Q175" s="10"/>
      <c r="R175" s="12"/>
    </row>
    <row r="176" spans="1:18" s="52" customFormat="1" x14ac:dyDescent="0.2">
      <c r="A176" s="22">
        <v>44119</v>
      </c>
      <c r="B176" s="170">
        <v>44119</v>
      </c>
      <c r="C176" s="9" t="s">
        <v>18</v>
      </c>
      <c r="D176" s="9" t="s">
        <v>23</v>
      </c>
      <c r="E176" s="9" t="s">
        <v>49</v>
      </c>
      <c r="F176" s="75">
        <v>7490</v>
      </c>
      <c r="G176" s="78">
        <v>50007448</v>
      </c>
      <c r="H176" s="75" t="s">
        <v>35</v>
      </c>
      <c r="I176" s="75">
        <v>4</v>
      </c>
      <c r="J176" s="75">
        <v>1</v>
      </c>
      <c r="K176" s="108">
        <v>0.4</v>
      </c>
      <c r="L176" s="138">
        <v>0.54166666666666663</v>
      </c>
      <c r="M176" s="119" t="s">
        <v>447</v>
      </c>
      <c r="N176" s="9"/>
      <c r="O176" s="9"/>
      <c r="P176" s="12"/>
      <c r="Q176" s="10"/>
      <c r="R176" s="12"/>
    </row>
    <row r="177" spans="1:18" s="52" customFormat="1" x14ac:dyDescent="0.2">
      <c r="A177" s="22">
        <v>44119</v>
      </c>
      <c r="B177" s="170">
        <v>44119</v>
      </c>
      <c r="C177" s="9" t="s">
        <v>18</v>
      </c>
      <c r="D177" s="9" t="s">
        <v>23</v>
      </c>
      <c r="E177" s="9" t="s">
        <v>49</v>
      </c>
      <c r="F177" s="75">
        <v>7408</v>
      </c>
      <c r="G177" s="78">
        <v>50007371</v>
      </c>
      <c r="H177" s="75" t="s">
        <v>353</v>
      </c>
      <c r="I177" s="75">
        <v>48</v>
      </c>
      <c r="J177" s="75">
        <v>8</v>
      </c>
      <c r="K177" s="108">
        <v>4.8</v>
      </c>
      <c r="L177" s="142" t="s">
        <v>136</v>
      </c>
      <c r="M177" s="119" t="s">
        <v>354</v>
      </c>
      <c r="N177" s="9"/>
      <c r="O177" s="9"/>
      <c r="P177" s="12"/>
      <c r="Q177" s="10"/>
      <c r="R177" s="12"/>
    </row>
    <row r="178" spans="1:18" s="52" customFormat="1" x14ac:dyDescent="0.2">
      <c r="A178" s="22">
        <v>44119</v>
      </c>
      <c r="B178" s="170">
        <v>44119</v>
      </c>
      <c r="C178" s="9" t="s">
        <v>18</v>
      </c>
      <c r="D178" s="9" t="s">
        <v>23</v>
      </c>
      <c r="E178" s="9" t="s">
        <v>49</v>
      </c>
      <c r="F178" s="64">
        <v>7434</v>
      </c>
      <c r="G178" s="64">
        <v>50007377</v>
      </c>
      <c r="H178" s="64" t="s">
        <v>128</v>
      </c>
      <c r="I178" s="64">
        <v>108</v>
      </c>
      <c r="J178" s="67">
        <f>I178/6</f>
        <v>18</v>
      </c>
      <c r="K178" s="58">
        <v>72846.899999999994</v>
      </c>
      <c r="L178" s="143"/>
      <c r="M178" s="120" t="s">
        <v>385</v>
      </c>
      <c r="N178" s="9"/>
      <c r="O178" s="9"/>
      <c r="P178" s="12"/>
      <c r="Q178" s="10"/>
      <c r="R178" s="12"/>
    </row>
    <row r="179" spans="1:18" s="52" customFormat="1" x14ac:dyDescent="0.2">
      <c r="A179" s="22">
        <v>44119</v>
      </c>
      <c r="B179" s="170">
        <v>44119</v>
      </c>
      <c r="C179" s="9" t="s">
        <v>111</v>
      </c>
      <c r="D179" s="17" t="s">
        <v>19</v>
      </c>
      <c r="E179" s="9" t="s">
        <v>50</v>
      </c>
      <c r="F179" s="75">
        <v>7429</v>
      </c>
      <c r="G179" s="78">
        <v>50007375</v>
      </c>
      <c r="H179" s="75" t="s">
        <v>178</v>
      </c>
      <c r="I179" s="75">
        <v>144</v>
      </c>
      <c r="J179" s="75">
        <f>I179/6</f>
        <v>24</v>
      </c>
      <c r="K179" s="108">
        <v>31984.560000000001</v>
      </c>
      <c r="L179" s="142" t="s">
        <v>386</v>
      </c>
      <c r="M179" s="119" t="s">
        <v>355</v>
      </c>
      <c r="N179" s="9"/>
      <c r="O179" s="9"/>
      <c r="P179" s="12"/>
      <c r="Q179" s="10"/>
      <c r="R179" s="12"/>
    </row>
    <row r="180" spans="1:18" x14ac:dyDescent="0.2">
      <c r="A180" s="22">
        <v>44119</v>
      </c>
      <c r="B180" s="170">
        <v>44120</v>
      </c>
      <c r="C180" s="9" t="s">
        <v>252</v>
      </c>
      <c r="D180" s="9" t="s">
        <v>378</v>
      </c>
      <c r="E180" s="9" t="s">
        <v>53</v>
      </c>
      <c r="F180" s="9"/>
      <c r="G180" s="10" t="s">
        <v>37</v>
      </c>
      <c r="H180" s="9" t="s">
        <v>335</v>
      </c>
      <c r="I180" s="9"/>
      <c r="J180" s="12"/>
      <c r="K180" s="11"/>
      <c r="L180" s="138">
        <v>0.625</v>
      </c>
      <c r="M180" s="109" t="s">
        <v>365</v>
      </c>
      <c r="N180" s="9"/>
      <c r="O180" s="9"/>
      <c r="P180" s="12"/>
      <c r="Q180" s="10"/>
      <c r="R180" s="12"/>
    </row>
    <row r="181" spans="1:18" x14ac:dyDescent="0.2">
      <c r="A181" s="22">
        <v>44119</v>
      </c>
      <c r="B181" s="170">
        <v>44123</v>
      </c>
      <c r="C181" s="9" t="s">
        <v>252</v>
      </c>
      <c r="D181" s="9" t="s">
        <v>378</v>
      </c>
      <c r="E181" s="9" t="s">
        <v>53</v>
      </c>
      <c r="F181" s="15">
        <v>7489</v>
      </c>
      <c r="G181" s="15">
        <v>50007428</v>
      </c>
      <c r="H181" s="15" t="s">
        <v>179</v>
      </c>
      <c r="I181" s="15">
        <v>136</v>
      </c>
      <c r="J181" s="15"/>
      <c r="K181" s="32">
        <v>201862.08</v>
      </c>
      <c r="L181" s="140" t="s">
        <v>34</v>
      </c>
      <c r="M181" s="111" t="s">
        <v>114</v>
      </c>
      <c r="N181" s="9"/>
      <c r="O181" s="9"/>
      <c r="P181" s="12"/>
      <c r="Q181" s="10"/>
      <c r="R181" s="12"/>
    </row>
    <row r="182" spans="1:18" x14ac:dyDescent="0.2">
      <c r="A182" s="22">
        <v>44120</v>
      </c>
      <c r="B182" s="170">
        <v>44120</v>
      </c>
      <c r="C182" s="9" t="s">
        <v>21</v>
      </c>
      <c r="D182" s="9" t="s">
        <v>20</v>
      </c>
      <c r="E182" s="9" t="s">
        <v>48</v>
      </c>
      <c r="F182" s="15" t="s">
        <v>118</v>
      </c>
      <c r="G182" s="64">
        <v>7922</v>
      </c>
      <c r="H182" s="64" t="s">
        <v>433</v>
      </c>
      <c r="I182" s="64">
        <v>1</v>
      </c>
      <c r="J182" s="64">
        <v>1</v>
      </c>
      <c r="K182" s="76" t="s">
        <v>118</v>
      </c>
      <c r="L182" s="142" t="s">
        <v>123</v>
      </c>
      <c r="M182" s="120" t="s">
        <v>434</v>
      </c>
      <c r="N182" s="9"/>
      <c r="O182" s="9"/>
      <c r="P182" s="12"/>
      <c r="Q182" s="10"/>
      <c r="R182" s="12"/>
    </row>
    <row r="183" spans="1:18" x14ac:dyDescent="0.2">
      <c r="A183" s="22">
        <v>44120</v>
      </c>
      <c r="B183" s="170">
        <v>44120</v>
      </c>
      <c r="C183" s="9" t="s">
        <v>21</v>
      </c>
      <c r="D183" s="9" t="s">
        <v>20</v>
      </c>
      <c r="E183" s="9" t="s">
        <v>48</v>
      </c>
      <c r="F183" s="15" t="s">
        <v>118</v>
      </c>
      <c r="G183" s="64">
        <v>7919</v>
      </c>
      <c r="H183" s="64" t="s">
        <v>121</v>
      </c>
      <c r="I183" s="64">
        <v>15</v>
      </c>
      <c r="J183" s="121">
        <f t="shared" ref="J183:J189" si="2">I183/6</f>
        <v>2.5</v>
      </c>
      <c r="K183" s="76" t="s">
        <v>118</v>
      </c>
      <c r="L183" s="142" t="s">
        <v>123</v>
      </c>
      <c r="M183" s="120" t="s">
        <v>432</v>
      </c>
      <c r="N183" s="9"/>
      <c r="O183" s="9"/>
      <c r="P183" s="12"/>
      <c r="Q183" s="10"/>
      <c r="R183" s="12"/>
    </row>
    <row r="184" spans="1:18" x14ac:dyDescent="0.2">
      <c r="A184" s="22">
        <v>44120</v>
      </c>
      <c r="B184" s="170">
        <v>44122</v>
      </c>
      <c r="C184" s="9" t="s">
        <v>379</v>
      </c>
      <c r="D184" s="9" t="s">
        <v>380</v>
      </c>
      <c r="E184" s="9" t="s">
        <v>100</v>
      </c>
      <c r="F184" s="9"/>
      <c r="G184" s="10" t="s">
        <v>37</v>
      </c>
      <c r="H184" s="9" t="s">
        <v>243</v>
      </c>
      <c r="I184" s="9">
        <v>6591</v>
      </c>
      <c r="J184" s="12">
        <f t="shared" si="2"/>
        <v>1098.5</v>
      </c>
      <c r="K184" s="11">
        <v>6124179</v>
      </c>
      <c r="L184" s="138"/>
      <c r="M184" s="109"/>
      <c r="N184" s="9"/>
      <c r="O184" s="9"/>
      <c r="P184" s="12"/>
      <c r="Q184" s="10"/>
      <c r="R184" s="12"/>
    </row>
    <row r="185" spans="1:18" x14ac:dyDescent="0.2">
      <c r="A185" s="22">
        <v>44119</v>
      </c>
      <c r="B185" s="170">
        <v>44120</v>
      </c>
      <c r="C185" s="9" t="s">
        <v>111</v>
      </c>
      <c r="D185" s="17" t="s">
        <v>19</v>
      </c>
      <c r="E185" s="9" t="s">
        <v>50</v>
      </c>
      <c r="F185" s="15">
        <v>7448</v>
      </c>
      <c r="G185" s="64">
        <v>50007380</v>
      </c>
      <c r="H185" s="64" t="s">
        <v>178</v>
      </c>
      <c r="I185" s="64">
        <v>739</v>
      </c>
      <c r="J185" s="121">
        <f t="shared" si="2"/>
        <v>123.16666666666667</v>
      </c>
      <c r="K185" s="96">
        <v>417565.35</v>
      </c>
      <c r="L185" s="142" t="s">
        <v>34</v>
      </c>
      <c r="M185" s="120" t="s">
        <v>421</v>
      </c>
      <c r="N185" s="9"/>
      <c r="O185" s="9"/>
      <c r="P185" s="12"/>
      <c r="Q185" s="10"/>
      <c r="R185" s="12"/>
    </row>
    <row r="186" spans="1:18" x14ac:dyDescent="0.2">
      <c r="A186" s="22">
        <v>44119</v>
      </c>
      <c r="B186" s="170">
        <v>44120</v>
      </c>
      <c r="C186" s="9" t="s">
        <v>111</v>
      </c>
      <c r="D186" s="17" t="s">
        <v>19</v>
      </c>
      <c r="E186" s="9" t="s">
        <v>50</v>
      </c>
      <c r="F186" s="15">
        <v>7485</v>
      </c>
      <c r="G186" s="64">
        <v>50007421</v>
      </c>
      <c r="H186" s="64" t="s">
        <v>181</v>
      </c>
      <c r="I186" s="64">
        <v>227</v>
      </c>
      <c r="J186" s="121">
        <f t="shared" si="2"/>
        <v>37.833333333333336</v>
      </c>
      <c r="K186" s="96">
        <v>188156.67</v>
      </c>
      <c r="L186" s="142" t="s">
        <v>32</v>
      </c>
      <c r="M186" s="120" t="s">
        <v>420</v>
      </c>
      <c r="N186" s="9"/>
      <c r="O186" s="9"/>
      <c r="P186" s="12"/>
      <c r="Q186" s="10"/>
      <c r="R186" s="12"/>
    </row>
    <row r="187" spans="1:18" x14ac:dyDescent="0.2">
      <c r="A187" s="22">
        <v>44120</v>
      </c>
      <c r="B187" s="170">
        <v>44120</v>
      </c>
      <c r="C187" s="9" t="s">
        <v>18</v>
      </c>
      <c r="D187" s="9" t="s">
        <v>23</v>
      </c>
      <c r="E187" s="9" t="s">
        <v>49</v>
      </c>
      <c r="F187" s="15">
        <v>7479</v>
      </c>
      <c r="G187" s="15">
        <v>50007423</v>
      </c>
      <c r="H187" s="15" t="s">
        <v>178</v>
      </c>
      <c r="I187" s="15">
        <v>3</v>
      </c>
      <c r="J187" s="57">
        <f t="shared" si="2"/>
        <v>0.5</v>
      </c>
      <c r="K187" s="69">
        <v>0.28000000000000003</v>
      </c>
      <c r="L187" s="140" t="s">
        <v>34</v>
      </c>
      <c r="M187" s="111" t="s">
        <v>422</v>
      </c>
      <c r="N187" s="9"/>
      <c r="O187" s="9"/>
      <c r="P187" s="12"/>
      <c r="Q187" s="10"/>
      <c r="R187" s="12"/>
    </row>
    <row r="188" spans="1:18" x14ac:dyDescent="0.2">
      <c r="A188" s="22">
        <v>44120</v>
      </c>
      <c r="B188" s="170">
        <v>44120</v>
      </c>
      <c r="C188" s="9" t="s">
        <v>18</v>
      </c>
      <c r="D188" s="9" t="s">
        <v>23</v>
      </c>
      <c r="E188" s="9" t="s">
        <v>49</v>
      </c>
      <c r="F188" s="15">
        <v>7469</v>
      </c>
      <c r="G188" s="15">
        <v>50007424</v>
      </c>
      <c r="H188" s="15" t="s">
        <v>178</v>
      </c>
      <c r="I188" s="15">
        <v>231</v>
      </c>
      <c r="J188" s="57">
        <f t="shared" si="2"/>
        <v>38.5</v>
      </c>
      <c r="K188" s="69">
        <v>173630.07</v>
      </c>
      <c r="L188" s="140" t="s">
        <v>34</v>
      </c>
      <c r="M188" s="111" t="s">
        <v>422</v>
      </c>
      <c r="N188" s="9"/>
      <c r="O188" s="9"/>
      <c r="P188" s="12"/>
      <c r="Q188" s="10"/>
      <c r="R188" s="12"/>
    </row>
    <row r="189" spans="1:18" x14ac:dyDescent="0.2">
      <c r="A189" s="22">
        <v>44120</v>
      </c>
      <c r="B189" s="170">
        <v>44120</v>
      </c>
      <c r="C189" s="9" t="s">
        <v>18</v>
      </c>
      <c r="D189" s="9" t="s">
        <v>23</v>
      </c>
      <c r="E189" s="9" t="s">
        <v>49</v>
      </c>
      <c r="F189" s="15">
        <v>7471</v>
      </c>
      <c r="G189" s="15">
        <v>50007425</v>
      </c>
      <c r="H189" s="15" t="s">
        <v>178</v>
      </c>
      <c r="I189" s="15">
        <v>348</v>
      </c>
      <c r="J189" s="57">
        <f t="shared" si="2"/>
        <v>58</v>
      </c>
      <c r="K189" s="69">
        <v>276377.40000000002</v>
      </c>
      <c r="L189" s="140" t="s">
        <v>34</v>
      </c>
      <c r="M189" s="111" t="s">
        <v>422</v>
      </c>
      <c r="N189" s="9"/>
      <c r="O189" s="9"/>
      <c r="P189" s="12"/>
      <c r="Q189" s="10"/>
      <c r="R189" s="12"/>
    </row>
    <row r="190" spans="1:18" s="52" customFormat="1" x14ac:dyDescent="0.2">
      <c r="A190" s="22">
        <v>44120</v>
      </c>
      <c r="B190" s="170">
        <v>44120</v>
      </c>
      <c r="C190" s="9" t="s">
        <v>101</v>
      </c>
      <c r="D190" s="9" t="s">
        <v>101</v>
      </c>
      <c r="E190" s="9" t="s">
        <v>100</v>
      </c>
      <c r="F190" s="9"/>
      <c r="G190" s="10" t="s">
        <v>99</v>
      </c>
      <c r="H190" s="9" t="s">
        <v>334</v>
      </c>
      <c r="I190" s="9"/>
      <c r="J190" s="12"/>
      <c r="K190" s="19"/>
      <c r="L190" s="138" t="s">
        <v>232</v>
      </c>
      <c r="M190" s="109" t="s">
        <v>336</v>
      </c>
      <c r="N190" s="9"/>
      <c r="O190" s="9"/>
      <c r="P190" s="12"/>
      <c r="Q190" s="10"/>
      <c r="R190" s="12"/>
    </row>
    <row r="191" spans="1:18" s="52" customFormat="1" x14ac:dyDescent="0.2">
      <c r="A191" s="22">
        <v>44120</v>
      </c>
      <c r="B191" s="170">
        <v>44120</v>
      </c>
      <c r="C191" s="9" t="s">
        <v>169</v>
      </c>
      <c r="D191" s="17" t="s">
        <v>170</v>
      </c>
      <c r="E191" s="9" t="s">
        <v>193</v>
      </c>
      <c r="F191" s="9">
        <v>7549</v>
      </c>
      <c r="G191" s="10">
        <v>50007548</v>
      </c>
      <c r="H191" s="9" t="s">
        <v>441</v>
      </c>
      <c r="I191" s="9">
        <v>250</v>
      </c>
      <c r="J191" s="12"/>
      <c r="K191" s="19"/>
      <c r="L191" s="138"/>
      <c r="M191" s="109" t="s">
        <v>364</v>
      </c>
      <c r="N191" s="9"/>
      <c r="O191" s="9"/>
      <c r="P191" s="12"/>
      <c r="Q191" s="10"/>
      <c r="R191" s="12"/>
    </row>
    <row r="192" spans="1:18" s="52" customFormat="1" x14ac:dyDescent="0.2">
      <c r="A192" s="22">
        <v>44120</v>
      </c>
      <c r="B192" s="170">
        <v>44120</v>
      </c>
      <c r="C192" s="9" t="s">
        <v>21</v>
      </c>
      <c r="D192" s="9" t="s">
        <v>20</v>
      </c>
      <c r="E192" s="9" t="s">
        <v>48</v>
      </c>
      <c r="F192" s="9">
        <v>7549</v>
      </c>
      <c r="G192" s="10">
        <v>50007548</v>
      </c>
      <c r="H192" s="9" t="s">
        <v>441</v>
      </c>
      <c r="I192" s="9">
        <v>150</v>
      </c>
      <c r="J192" s="12"/>
      <c r="K192" s="19"/>
      <c r="L192" s="138"/>
      <c r="M192" s="109" t="s">
        <v>364</v>
      </c>
      <c r="N192" s="9"/>
      <c r="O192" s="9"/>
      <c r="P192" s="12"/>
      <c r="Q192" s="10"/>
      <c r="R192" s="12"/>
    </row>
    <row r="193" spans="1:18" s="52" customFormat="1" x14ac:dyDescent="0.2">
      <c r="A193" s="22">
        <v>44120</v>
      </c>
      <c r="B193" s="170">
        <v>44120</v>
      </c>
      <c r="C193" s="9" t="s">
        <v>21</v>
      </c>
      <c r="D193" s="9" t="s">
        <v>20</v>
      </c>
      <c r="E193" s="9" t="s">
        <v>48</v>
      </c>
      <c r="F193" s="9">
        <v>7557</v>
      </c>
      <c r="G193" s="10">
        <v>50007494</v>
      </c>
      <c r="H193" s="9" t="s">
        <v>448</v>
      </c>
      <c r="I193" s="9">
        <v>3</v>
      </c>
      <c r="J193" s="12"/>
      <c r="K193" s="19">
        <v>0.3</v>
      </c>
      <c r="L193" s="138" t="s">
        <v>449</v>
      </c>
      <c r="M193" s="109" t="s">
        <v>450</v>
      </c>
      <c r="N193" s="9"/>
      <c r="O193" s="9"/>
      <c r="P193" s="12"/>
      <c r="Q193" s="10"/>
      <c r="R193" s="12"/>
    </row>
    <row r="194" spans="1:18" s="52" customFormat="1" x14ac:dyDescent="0.2">
      <c r="A194" s="22">
        <v>44120</v>
      </c>
      <c r="B194" s="170">
        <v>44120</v>
      </c>
      <c r="C194" s="9" t="s">
        <v>21</v>
      </c>
      <c r="D194" s="9" t="s">
        <v>20</v>
      </c>
      <c r="E194" s="9" t="s">
        <v>48</v>
      </c>
      <c r="F194" s="9">
        <v>7585</v>
      </c>
      <c r="G194" s="10">
        <v>50007580</v>
      </c>
      <c r="H194" s="9" t="s">
        <v>451</v>
      </c>
      <c r="I194" s="9">
        <v>11</v>
      </c>
      <c r="J194" s="12"/>
      <c r="K194" s="19">
        <v>1.1000000000000001</v>
      </c>
      <c r="L194" s="138"/>
      <c r="M194" s="109" t="s">
        <v>452</v>
      </c>
      <c r="N194" s="9"/>
      <c r="O194" s="9"/>
      <c r="P194" s="12"/>
      <c r="Q194" s="10"/>
      <c r="R194" s="12"/>
    </row>
    <row r="195" spans="1:18" s="51" customFormat="1" x14ac:dyDescent="0.2">
      <c r="A195" s="53">
        <v>44120</v>
      </c>
      <c r="B195" s="498">
        <v>44120</v>
      </c>
      <c r="C195" s="17" t="s">
        <v>169</v>
      </c>
      <c r="D195" s="17" t="s">
        <v>170</v>
      </c>
      <c r="E195" s="17" t="s">
        <v>48</v>
      </c>
      <c r="F195" s="54">
        <v>7513</v>
      </c>
      <c r="G195" s="54">
        <v>50007573</v>
      </c>
      <c r="H195" s="54" t="s">
        <v>216</v>
      </c>
      <c r="I195" s="54">
        <v>144</v>
      </c>
      <c r="J195" s="57"/>
      <c r="K195" s="440">
        <v>13.39</v>
      </c>
      <c r="L195" s="139"/>
      <c r="M195" s="218" t="s">
        <v>453</v>
      </c>
      <c r="N195" s="17"/>
      <c r="O195" s="17"/>
      <c r="P195" s="55"/>
      <c r="Q195" s="54"/>
      <c r="R195" s="55"/>
    </row>
    <row r="196" spans="1:18" s="51" customFormat="1" x14ac:dyDescent="0.2">
      <c r="A196" s="439">
        <v>44120</v>
      </c>
      <c r="B196" s="498">
        <v>44121</v>
      </c>
      <c r="C196" s="17" t="s">
        <v>442</v>
      </c>
      <c r="D196" s="17" t="s">
        <v>443</v>
      </c>
      <c r="E196" s="17">
        <v>3.5</v>
      </c>
      <c r="F196" s="54">
        <v>7540</v>
      </c>
      <c r="G196" s="54">
        <v>50007576</v>
      </c>
      <c r="H196" s="54" t="s">
        <v>435</v>
      </c>
      <c r="I196" s="54">
        <v>1017</v>
      </c>
      <c r="J196" s="57">
        <v>125</v>
      </c>
      <c r="K196" s="440">
        <v>585498.24</v>
      </c>
      <c r="L196" s="139">
        <v>0.29166666666666669</v>
      </c>
      <c r="M196" s="218" t="s">
        <v>186</v>
      </c>
      <c r="N196" s="17"/>
      <c r="O196" s="17"/>
      <c r="P196" s="55"/>
      <c r="Q196" s="54"/>
      <c r="R196" s="55"/>
    </row>
    <row r="197" spans="1:18" x14ac:dyDescent="0.2">
      <c r="A197" s="53">
        <v>44120</v>
      </c>
      <c r="B197" s="498">
        <v>44121</v>
      </c>
      <c r="C197" s="17" t="s">
        <v>444</v>
      </c>
      <c r="D197" s="17" t="s">
        <v>206</v>
      </c>
      <c r="E197" s="17" t="s">
        <v>100</v>
      </c>
      <c r="F197" s="9">
        <v>7385</v>
      </c>
      <c r="G197" s="10">
        <v>50007353</v>
      </c>
      <c r="H197" s="17" t="s">
        <v>297</v>
      </c>
      <c r="I197" s="9">
        <v>516</v>
      </c>
      <c r="J197" s="9">
        <v>86</v>
      </c>
      <c r="K197" s="19">
        <v>424693.8</v>
      </c>
      <c r="L197" s="138">
        <v>0.25</v>
      </c>
      <c r="M197" s="109"/>
      <c r="N197" s="9"/>
      <c r="O197" s="9"/>
      <c r="P197" s="12"/>
      <c r="Q197" s="10"/>
      <c r="R197" s="12"/>
    </row>
    <row r="198" spans="1:18" x14ac:dyDescent="0.2">
      <c r="A198" s="53">
        <v>44120</v>
      </c>
      <c r="B198" s="498">
        <v>44121</v>
      </c>
      <c r="C198" s="17" t="s">
        <v>444</v>
      </c>
      <c r="D198" s="17" t="s">
        <v>206</v>
      </c>
      <c r="E198" s="17" t="s">
        <v>100</v>
      </c>
      <c r="F198" s="9">
        <v>7383</v>
      </c>
      <c r="G198" s="10">
        <v>50007355</v>
      </c>
      <c r="H198" s="17" t="s">
        <v>297</v>
      </c>
      <c r="I198" s="9">
        <v>864</v>
      </c>
      <c r="J198" s="9">
        <v>144</v>
      </c>
      <c r="K198" s="19">
        <v>553044.96</v>
      </c>
      <c r="L198" s="138">
        <v>0.25</v>
      </c>
      <c r="M198" s="109"/>
      <c r="N198" s="9"/>
      <c r="O198" s="9"/>
      <c r="P198" s="12"/>
      <c r="Q198" s="10"/>
      <c r="R198" s="12"/>
    </row>
    <row r="199" spans="1:18" x14ac:dyDescent="0.2">
      <c r="A199" s="53">
        <v>44120</v>
      </c>
      <c r="B199" s="498">
        <v>44121</v>
      </c>
      <c r="C199" s="17" t="s">
        <v>444</v>
      </c>
      <c r="D199" s="17" t="s">
        <v>206</v>
      </c>
      <c r="E199" s="17" t="s">
        <v>100</v>
      </c>
      <c r="F199" s="9">
        <v>7386</v>
      </c>
      <c r="G199" s="10">
        <v>50007356</v>
      </c>
      <c r="H199" s="17" t="s">
        <v>297</v>
      </c>
      <c r="I199" s="9">
        <v>102</v>
      </c>
      <c r="J199" s="9">
        <v>15</v>
      </c>
      <c r="K199" s="19">
        <v>60604.38</v>
      </c>
      <c r="L199" s="138">
        <v>0.25</v>
      </c>
      <c r="M199" s="109"/>
      <c r="N199" s="9"/>
      <c r="O199" s="9"/>
      <c r="P199" s="12"/>
      <c r="Q199" s="10"/>
      <c r="R199" s="12"/>
    </row>
    <row r="200" spans="1:18" x14ac:dyDescent="0.2">
      <c r="A200" s="53">
        <v>44120</v>
      </c>
      <c r="B200" s="498">
        <v>44121</v>
      </c>
      <c r="C200" s="17" t="s">
        <v>444</v>
      </c>
      <c r="D200" s="17" t="s">
        <v>206</v>
      </c>
      <c r="E200" s="17" t="s">
        <v>100</v>
      </c>
      <c r="F200" s="9">
        <v>7379</v>
      </c>
      <c r="G200" s="10">
        <v>50007381</v>
      </c>
      <c r="H200" s="17" t="s">
        <v>297</v>
      </c>
      <c r="I200" s="9">
        <v>366</v>
      </c>
      <c r="J200" s="9">
        <v>61</v>
      </c>
      <c r="K200" s="19">
        <v>263113.74</v>
      </c>
      <c r="L200" s="138">
        <v>0.25</v>
      </c>
      <c r="M200" s="109"/>
      <c r="N200" s="9"/>
      <c r="O200" s="9"/>
      <c r="P200" s="12"/>
      <c r="Q200" s="10"/>
      <c r="R200" s="12"/>
    </row>
    <row r="201" spans="1:18" x14ac:dyDescent="0.2">
      <c r="A201" s="53">
        <v>44120</v>
      </c>
      <c r="B201" s="498">
        <v>44121</v>
      </c>
      <c r="C201" s="17" t="s">
        <v>444</v>
      </c>
      <c r="D201" s="17" t="s">
        <v>206</v>
      </c>
      <c r="E201" s="17" t="s">
        <v>100</v>
      </c>
      <c r="F201" s="9">
        <v>7381</v>
      </c>
      <c r="G201" s="10">
        <v>50007382</v>
      </c>
      <c r="H201" s="17" t="s">
        <v>297</v>
      </c>
      <c r="I201" s="9">
        <v>1008</v>
      </c>
      <c r="J201" s="9">
        <v>157</v>
      </c>
      <c r="K201" s="19">
        <v>690792.84</v>
      </c>
      <c r="L201" s="138">
        <v>0.25</v>
      </c>
      <c r="M201" s="109"/>
      <c r="N201" s="9"/>
      <c r="O201" s="9"/>
      <c r="P201" s="12"/>
      <c r="Q201" s="10"/>
      <c r="R201" s="12"/>
    </row>
    <row r="202" spans="1:18" x14ac:dyDescent="0.2">
      <c r="A202" s="53">
        <v>44120</v>
      </c>
      <c r="B202" s="498">
        <v>44121</v>
      </c>
      <c r="C202" s="17" t="s">
        <v>445</v>
      </c>
      <c r="D202" s="17" t="s">
        <v>446</v>
      </c>
      <c r="E202" s="17">
        <v>3.5</v>
      </c>
      <c r="F202" s="54">
        <v>7416</v>
      </c>
      <c r="G202" s="15">
        <v>50007372</v>
      </c>
      <c r="H202" s="15" t="s">
        <v>423</v>
      </c>
      <c r="I202" s="15">
        <v>156</v>
      </c>
      <c r="J202" s="89">
        <v>26</v>
      </c>
      <c r="K202" s="73">
        <v>129084</v>
      </c>
      <c r="L202" s="138">
        <v>0.375</v>
      </c>
      <c r="M202" s="111" t="s">
        <v>424</v>
      </c>
      <c r="N202" s="9"/>
      <c r="O202" s="9"/>
      <c r="P202" s="12"/>
      <c r="Q202" s="10"/>
      <c r="R202" s="12"/>
    </row>
    <row r="203" spans="1:18" x14ac:dyDescent="0.2">
      <c r="A203" s="53">
        <v>44120</v>
      </c>
      <c r="B203" s="498">
        <v>44121</v>
      </c>
      <c r="C203" s="17" t="s">
        <v>445</v>
      </c>
      <c r="D203" s="17" t="s">
        <v>446</v>
      </c>
      <c r="E203" s="17">
        <v>3.5</v>
      </c>
      <c r="F203" s="54">
        <v>7423</v>
      </c>
      <c r="G203" s="15">
        <v>50007373</v>
      </c>
      <c r="H203" s="15" t="s">
        <v>423</v>
      </c>
      <c r="I203" s="15">
        <v>24</v>
      </c>
      <c r="J203" s="89">
        <v>4</v>
      </c>
      <c r="K203" s="73">
        <v>18624</v>
      </c>
      <c r="L203" s="138">
        <v>0.375</v>
      </c>
      <c r="M203" s="111" t="s">
        <v>424</v>
      </c>
      <c r="N203" s="9"/>
      <c r="O203" s="9"/>
      <c r="P203" s="12"/>
      <c r="Q203" s="10"/>
      <c r="R203" s="12"/>
    </row>
    <row r="204" spans="1:18" x14ac:dyDescent="0.2">
      <c r="A204" s="53">
        <v>44120</v>
      </c>
      <c r="B204" s="498">
        <v>44121</v>
      </c>
      <c r="C204" s="17" t="s">
        <v>445</v>
      </c>
      <c r="D204" s="17" t="s">
        <v>446</v>
      </c>
      <c r="E204" s="17">
        <v>3.5</v>
      </c>
      <c r="F204" s="54">
        <v>7428</v>
      </c>
      <c r="G204" s="15">
        <v>50007374</v>
      </c>
      <c r="H204" s="15" t="s">
        <v>423</v>
      </c>
      <c r="I204" s="15">
        <v>60</v>
      </c>
      <c r="J204" s="89">
        <v>6</v>
      </c>
      <c r="K204" s="73">
        <v>40650</v>
      </c>
      <c r="L204" s="138">
        <v>0.375</v>
      </c>
      <c r="M204" s="111" t="s">
        <v>424</v>
      </c>
      <c r="N204" s="9"/>
      <c r="O204" s="9"/>
      <c r="P204" s="12"/>
      <c r="Q204" s="10"/>
      <c r="R204" s="12"/>
    </row>
    <row r="205" spans="1:18" x14ac:dyDescent="0.2">
      <c r="A205" s="53">
        <v>44120</v>
      </c>
      <c r="B205" s="498">
        <v>44121</v>
      </c>
      <c r="C205" s="17" t="s">
        <v>445</v>
      </c>
      <c r="D205" s="17" t="s">
        <v>446</v>
      </c>
      <c r="E205" s="17">
        <v>3.5</v>
      </c>
      <c r="F205" s="54">
        <v>7414</v>
      </c>
      <c r="G205" s="15">
        <v>50007385</v>
      </c>
      <c r="H205" s="15" t="s">
        <v>423</v>
      </c>
      <c r="I205" s="15">
        <v>36</v>
      </c>
      <c r="J205" s="89">
        <v>6</v>
      </c>
      <c r="K205" s="73">
        <v>12168</v>
      </c>
      <c r="L205" s="138">
        <v>0.375</v>
      </c>
      <c r="M205" s="111" t="s">
        <v>424</v>
      </c>
      <c r="N205" s="9"/>
      <c r="O205" s="9"/>
      <c r="P205" s="12"/>
      <c r="Q205" s="10"/>
      <c r="R205" s="12"/>
    </row>
    <row r="206" spans="1:18" x14ac:dyDescent="0.2">
      <c r="A206" s="53">
        <v>44120</v>
      </c>
      <c r="B206" s="498">
        <v>44121</v>
      </c>
      <c r="C206" s="17" t="s">
        <v>445</v>
      </c>
      <c r="D206" s="17" t="s">
        <v>446</v>
      </c>
      <c r="E206" s="17">
        <v>3.5</v>
      </c>
      <c r="F206" s="54">
        <v>7415</v>
      </c>
      <c r="G206" s="15">
        <v>50007386</v>
      </c>
      <c r="H206" s="15" t="s">
        <v>423</v>
      </c>
      <c r="I206" s="15">
        <v>72</v>
      </c>
      <c r="J206" s="89">
        <v>12</v>
      </c>
      <c r="K206" s="73">
        <v>24336</v>
      </c>
      <c r="L206" s="138">
        <v>0.375</v>
      </c>
      <c r="M206" s="111" t="s">
        <v>424</v>
      </c>
      <c r="N206" s="9"/>
      <c r="O206" s="9"/>
      <c r="P206" s="12"/>
      <c r="Q206" s="10"/>
      <c r="R206" s="12"/>
    </row>
    <row r="207" spans="1:18" x14ac:dyDescent="0.2">
      <c r="A207" s="53">
        <v>44120</v>
      </c>
      <c r="B207" s="498">
        <v>44121</v>
      </c>
      <c r="C207" s="17" t="s">
        <v>445</v>
      </c>
      <c r="D207" s="17" t="s">
        <v>446</v>
      </c>
      <c r="E207" s="17">
        <v>3.5</v>
      </c>
      <c r="F207" s="15">
        <v>7450</v>
      </c>
      <c r="G207" s="15">
        <v>50007387</v>
      </c>
      <c r="H207" s="15" t="s">
        <v>423</v>
      </c>
      <c r="I207" s="15">
        <v>498</v>
      </c>
      <c r="J207" s="15">
        <v>77</v>
      </c>
      <c r="K207" s="73">
        <v>348366</v>
      </c>
      <c r="L207" s="138">
        <v>0.375</v>
      </c>
      <c r="M207" s="111" t="s">
        <v>424</v>
      </c>
      <c r="N207" s="9"/>
      <c r="O207" s="9"/>
      <c r="P207" s="12"/>
      <c r="Q207" s="10"/>
      <c r="R207" s="12"/>
    </row>
    <row r="208" spans="1:18" x14ac:dyDescent="0.2">
      <c r="A208" s="53">
        <v>44120</v>
      </c>
      <c r="B208" s="498">
        <v>44121</v>
      </c>
      <c r="C208" s="17" t="s">
        <v>445</v>
      </c>
      <c r="D208" s="17" t="s">
        <v>446</v>
      </c>
      <c r="E208" s="17">
        <v>3.5</v>
      </c>
      <c r="F208" s="15">
        <v>7457</v>
      </c>
      <c r="G208" s="15">
        <v>50007410</v>
      </c>
      <c r="H208" s="15" t="s">
        <v>423</v>
      </c>
      <c r="I208" s="15">
        <v>102</v>
      </c>
      <c r="J208" s="15">
        <v>16</v>
      </c>
      <c r="K208" s="73">
        <v>60522</v>
      </c>
      <c r="L208" s="138">
        <v>0.375</v>
      </c>
      <c r="M208" s="111" t="s">
        <v>424</v>
      </c>
      <c r="N208" s="9"/>
      <c r="O208" s="9"/>
      <c r="P208" s="12"/>
      <c r="Q208" s="10"/>
      <c r="R208" s="12"/>
    </row>
    <row r="209" spans="1:18" s="60" customFormat="1" x14ac:dyDescent="0.2">
      <c r="A209" s="123">
        <v>44121</v>
      </c>
      <c r="B209" s="168">
        <v>44121</v>
      </c>
      <c r="C209" s="104" t="s">
        <v>205</v>
      </c>
      <c r="D209" s="102" t="s">
        <v>113</v>
      </c>
      <c r="E209" s="15">
        <v>3.5</v>
      </c>
      <c r="F209" s="9">
        <v>7461</v>
      </c>
      <c r="G209" s="10">
        <v>50007411</v>
      </c>
      <c r="H209" s="87" t="s">
        <v>359</v>
      </c>
      <c r="I209" s="9">
        <v>366</v>
      </c>
      <c r="J209" s="9">
        <v>49</v>
      </c>
      <c r="K209" s="19">
        <v>214530</v>
      </c>
      <c r="L209" s="138">
        <v>0.66666666666666663</v>
      </c>
      <c r="M209" s="111" t="s">
        <v>377</v>
      </c>
      <c r="N209" s="15"/>
      <c r="O209" s="15"/>
      <c r="P209" s="15"/>
      <c r="Q209" s="15"/>
      <c r="R209" s="15"/>
    </row>
    <row r="210" spans="1:18" s="60" customFormat="1" x14ac:dyDescent="0.2">
      <c r="A210" s="123">
        <v>44121</v>
      </c>
      <c r="B210" s="168">
        <v>44121</v>
      </c>
      <c r="C210" s="104" t="s">
        <v>205</v>
      </c>
      <c r="D210" s="102" t="s">
        <v>113</v>
      </c>
      <c r="E210" s="15">
        <v>3.5</v>
      </c>
      <c r="F210" s="9">
        <v>7464</v>
      </c>
      <c r="G210" s="10">
        <v>50007413</v>
      </c>
      <c r="H210" s="87" t="s">
        <v>359</v>
      </c>
      <c r="I210" s="9">
        <v>180</v>
      </c>
      <c r="J210" s="9">
        <v>30</v>
      </c>
      <c r="K210" s="19">
        <v>128172</v>
      </c>
      <c r="L210" s="138">
        <v>0.66666666666666663</v>
      </c>
      <c r="M210" s="111" t="s">
        <v>377</v>
      </c>
      <c r="N210" s="15"/>
      <c r="O210" s="15"/>
      <c r="P210" s="15"/>
      <c r="Q210" s="15"/>
      <c r="R210" s="15"/>
    </row>
    <row r="211" spans="1:18" s="60" customFormat="1" x14ac:dyDescent="0.2">
      <c r="A211" s="123">
        <v>44121</v>
      </c>
      <c r="B211" s="168">
        <v>44121</v>
      </c>
      <c r="C211" s="104" t="s">
        <v>205</v>
      </c>
      <c r="D211" s="102" t="s">
        <v>113</v>
      </c>
      <c r="E211" s="15">
        <v>3.5</v>
      </c>
      <c r="F211" s="9">
        <v>7467</v>
      </c>
      <c r="G211" s="10">
        <v>50007414</v>
      </c>
      <c r="H211" s="87" t="s">
        <v>359</v>
      </c>
      <c r="I211" s="9">
        <v>30</v>
      </c>
      <c r="J211" s="9">
        <v>5</v>
      </c>
      <c r="K211" s="19">
        <v>23934</v>
      </c>
      <c r="L211" s="138">
        <v>0.66666666666666663</v>
      </c>
      <c r="M211" s="111" t="s">
        <v>377</v>
      </c>
      <c r="N211" s="15"/>
      <c r="O211" s="15"/>
      <c r="P211" s="15"/>
      <c r="Q211" s="15"/>
      <c r="R211" s="15"/>
    </row>
    <row r="212" spans="1:18" s="60" customFormat="1" x14ac:dyDescent="0.2">
      <c r="A212" s="123">
        <v>44121</v>
      </c>
      <c r="B212" s="168">
        <v>44121</v>
      </c>
      <c r="C212" s="104" t="s">
        <v>205</v>
      </c>
      <c r="D212" s="102" t="s">
        <v>113</v>
      </c>
      <c r="E212" s="15">
        <v>3.5</v>
      </c>
      <c r="F212" s="9">
        <v>7468</v>
      </c>
      <c r="G212" s="10">
        <v>50007415</v>
      </c>
      <c r="H212" s="87" t="s">
        <v>359</v>
      </c>
      <c r="I212" s="9">
        <v>72</v>
      </c>
      <c r="J212" s="9">
        <v>12</v>
      </c>
      <c r="K212" s="19">
        <v>24336</v>
      </c>
      <c r="L212" s="138">
        <v>0.66666666666666663</v>
      </c>
      <c r="M212" s="111" t="s">
        <v>377</v>
      </c>
      <c r="N212" s="15"/>
      <c r="O212" s="15"/>
      <c r="P212" s="15"/>
      <c r="Q212" s="15"/>
      <c r="R212" s="15"/>
    </row>
    <row r="213" spans="1:18" s="60" customFormat="1" x14ac:dyDescent="0.2">
      <c r="A213" s="123">
        <v>44121</v>
      </c>
      <c r="B213" s="168">
        <v>44121</v>
      </c>
      <c r="C213" s="104" t="s">
        <v>205</v>
      </c>
      <c r="D213" s="102" t="s">
        <v>113</v>
      </c>
      <c r="E213" s="15">
        <v>3.5</v>
      </c>
      <c r="F213" s="9">
        <v>7470</v>
      </c>
      <c r="G213" s="10">
        <v>50007416</v>
      </c>
      <c r="H213" s="87" t="s">
        <v>359</v>
      </c>
      <c r="I213" s="9">
        <v>36</v>
      </c>
      <c r="J213" s="9">
        <v>6</v>
      </c>
      <c r="K213" s="19">
        <v>12168</v>
      </c>
      <c r="L213" s="138">
        <v>0.66666666666666663</v>
      </c>
      <c r="M213" s="111" t="s">
        <v>377</v>
      </c>
      <c r="N213" s="15"/>
      <c r="O213" s="15"/>
      <c r="P213" s="15"/>
      <c r="Q213" s="15"/>
      <c r="R213" s="15"/>
    </row>
    <row r="214" spans="1:18" s="60" customFormat="1" x14ac:dyDescent="0.2">
      <c r="A214" s="123">
        <v>44121</v>
      </c>
      <c r="B214" s="168">
        <v>44121</v>
      </c>
      <c r="C214" s="104" t="s">
        <v>205</v>
      </c>
      <c r="D214" s="102" t="s">
        <v>113</v>
      </c>
      <c r="E214" s="15">
        <v>3.5</v>
      </c>
      <c r="F214" s="9">
        <v>7465</v>
      </c>
      <c r="G214" s="10">
        <v>50007417</v>
      </c>
      <c r="H214" s="87" t="s">
        <v>359</v>
      </c>
      <c r="I214" s="9">
        <v>156</v>
      </c>
      <c r="J214" s="9">
        <v>13</v>
      </c>
      <c r="K214" s="19">
        <v>95472</v>
      </c>
      <c r="L214" s="138">
        <v>0.66666666666666663</v>
      </c>
      <c r="M214" s="111" t="s">
        <v>377</v>
      </c>
      <c r="N214" s="15"/>
      <c r="O214" s="15"/>
      <c r="P214" s="15"/>
      <c r="Q214" s="15"/>
      <c r="R214" s="15"/>
    </row>
    <row r="215" spans="1:18" s="54" customFormat="1" x14ac:dyDescent="0.2">
      <c r="A215" s="123">
        <v>44121</v>
      </c>
      <c r="B215" s="168">
        <v>44121</v>
      </c>
      <c r="C215" s="54" t="s">
        <v>205</v>
      </c>
      <c r="D215" s="17" t="s">
        <v>113</v>
      </c>
      <c r="E215" s="15">
        <v>3.5</v>
      </c>
      <c r="F215" s="54">
        <v>7504</v>
      </c>
      <c r="G215" s="54">
        <v>50007467</v>
      </c>
      <c r="H215" s="87" t="s">
        <v>359</v>
      </c>
      <c r="I215" s="54">
        <v>114</v>
      </c>
      <c r="J215" s="54">
        <f>I215/6</f>
        <v>19</v>
      </c>
      <c r="K215" s="69">
        <v>94338</v>
      </c>
      <c r="L215" s="138">
        <v>0.66666666666666663</v>
      </c>
      <c r="M215" s="111" t="s">
        <v>377</v>
      </c>
      <c r="N215" s="17"/>
      <c r="O215" s="17"/>
      <c r="P215" s="55"/>
      <c r="R215" s="55"/>
    </row>
    <row r="216" spans="1:18" x14ac:dyDescent="0.2">
      <c r="A216" s="122">
        <v>44121</v>
      </c>
      <c r="B216" s="170">
        <v>44121</v>
      </c>
      <c r="C216" s="17" t="s">
        <v>454</v>
      </c>
      <c r="D216" s="17" t="s">
        <v>455</v>
      </c>
      <c r="E216" s="9">
        <v>1.5</v>
      </c>
      <c r="F216" s="9">
        <v>7380</v>
      </c>
      <c r="G216" s="10">
        <v>50007354</v>
      </c>
      <c r="H216" s="9" t="s">
        <v>298</v>
      </c>
      <c r="I216" s="9">
        <v>120</v>
      </c>
      <c r="J216" s="9">
        <v>20</v>
      </c>
      <c r="K216" s="11">
        <v>69314.759999999995</v>
      </c>
      <c r="L216" s="138">
        <v>0.5</v>
      </c>
      <c r="M216" s="109"/>
      <c r="N216" s="9"/>
      <c r="O216" s="9"/>
      <c r="P216" s="12"/>
      <c r="Q216" s="10"/>
      <c r="R216" s="12"/>
    </row>
    <row r="217" spans="1:18" x14ac:dyDescent="0.2">
      <c r="A217" s="122">
        <v>44121</v>
      </c>
      <c r="B217" s="170">
        <v>44121</v>
      </c>
      <c r="C217" s="17" t="s">
        <v>454</v>
      </c>
      <c r="D217" s="17" t="s">
        <v>455</v>
      </c>
      <c r="E217" s="9">
        <v>1.5</v>
      </c>
      <c r="F217" s="9">
        <v>7382</v>
      </c>
      <c r="G217" s="10">
        <v>50007351</v>
      </c>
      <c r="H217" s="9" t="s">
        <v>298</v>
      </c>
      <c r="I217" s="9">
        <v>192</v>
      </c>
      <c r="J217" s="9">
        <v>31</v>
      </c>
      <c r="K217" s="11">
        <v>132346.44</v>
      </c>
      <c r="L217" s="138">
        <v>0.5</v>
      </c>
      <c r="M217" s="109"/>
      <c r="N217" s="9"/>
      <c r="O217" s="9"/>
      <c r="P217" s="12"/>
      <c r="Q217" s="10"/>
      <c r="R217" s="12"/>
    </row>
    <row r="218" spans="1:18" x14ac:dyDescent="0.2">
      <c r="A218" s="122">
        <v>44121</v>
      </c>
      <c r="B218" s="170">
        <v>44121</v>
      </c>
      <c r="C218" s="17" t="s">
        <v>454</v>
      </c>
      <c r="D218" s="17" t="s">
        <v>455</v>
      </c>
      <c r="E218" s="9">
        <v>1.5</v>
      </c>
      <c r="F218" s="9">
        <v>7384</v>
      </c>
      <c r="G218" s="10">
        <v>50007352</v>
      </c>
      <c r="H218" s="9" t="s">
        <v>298</v>
      </c>
      <c r="I218" s="9">
        <v>174</v>
      </c>
      <c r="J218" s="9">
        <v>29</v>
      </c>
      <c r="K218" s="11">
        <v>134360.82</v>
      </c>
      <c r="L218" s="138">
        <v>0.5</v>
      </c>
      <c r="M218" s="109"/>
      <c r="N218" s="9"/>
      <c r="O218" s="9"/>
      <c r="P218" s="12"/>
      <c r="Q218" s="10"/>
      <c r="R218" s="12"/>
    </row>
    <row r="219" spans="1:18" x14ac:dyDescent="0.2">
      <c r="A219" s="122">
        <v>44121</v>
      </c>
      <c r="B219" s="170">
        <v>44122</v>
      </c>
      <c r="C219" s="9" t="s">
        <v>21</v>
      </c>
      <c r="D219" s="9" t="s">
        <v>20</v>
      </c>
      <c r="E219" s="9" t="s">
        <v>48</v>
      </c>
      <c r="F219" s="9">
        <v>7458</v>
      </c>
      <c r="G219" s="10">
        <v>50007427</v>
      </c>
      <c r="H219" s="9" t="s">
        <v>29</v>
      </c>
      <c r="I219" s="9">
        <v>570</v>
      </c>
      <c r="J219" s="9">
        <v>59</v>
      </c>
      <c r="K219" s="19">
        <v>301141.44</v>
      </c>
      <c r="L219" s="138">
        <v>0.95833333333333337</v>
      </c>
      <c r="M219" s="109" t="s">
        <v>30</v>
      </c>
      <c r="N219" s="9"/>
      <c r="O219" s="9"/>
      <c r="P219" s="12"/>
      <c r="Q219" s="10"/>
      <c r="R219" s="12"/>
    </row>
    <row r="220" spans="1:18" x14ac:dyDescent="0.2">
      <c r="A220" s="122">
        <v>44121</v>
      </c>
      <c r="B220" s="170">
        <v>44122</v>
      </c>
      <c r="C220" s="9" t="s">
        <v>21</v>
      </c>
      <c r="D220" s="9" t="s">
        <v>20</v>
      </c>
      <c r="E220" s="9" t="s">
        <v>48</v>
      </c>
      <c r="F220" s="9">
        <v>7459</v>
      </c>
      <c r="G220" s="15">
        <v>50007574</v>
      </c>
      <c r="H220" s="9" t="s">
        <v>29</v>
      </c>
      <c r="I220" s="9">
        <v>486</v>
      </c>
      <c r="J220" s="9">
        <v>61</v>
      </c>
      <c r="K220" s="19">
        <v>195238.62</v>
      </c>
      <c r="L220" s="138">
        <v>0.95833333333333337</v>
      </c>
      <c r="M220" s="109" t="s">
        <v>30</v>
      </c>
      <c r="N220" s="9"/>
      <c r="O220" s="9"/>
      <c r="P220" s="12"/>
      <c r="Q220" s="10"/>
      <c r="R220" s="12"/>
    </row>
    <row r="221" spans="1:18" x14ac:dyDescent="0.2">
      <c r="A221" s="22">
        <v>44123</v>
      </c>
      <c r="B221" s="170">
        <v>44123</v>
      </c>
      <c r="C221" s="9" t="s">
        <v>18</v>
      </c>
      <c r="D221" s="9" t="s">
        <v>23</v>
      </c>
      <c r="E221" s="9" t="s">
        <v>49</v>
      </c>
      <c r="F221" s="9">
        <v>7453</v>
      </c>
      <c r="G221" s="10">
        <v>50007388</v>
      </c>
      <c r="H221" s="9" t="s">
        <v>27</v>
      </c>
      <c r="I221" s="9">
        <v>384</v>
      </c>
      <c r="J221" s="9">
        <v>43</v>
      </c>
      <c r="K221" s="19">
        <v>215248.5</v>
      </c>
      <c r="L221" s="138">
        <v>0.45833333333333331</v>
      </c>
      <c r="M221" s="109" t="s">
        <v>28</v>
      </c>
      <c r="N221" s="9"/>
      <c r="O221" s="9"/>
      <c r="P221" s="12"/>
      <c r="Q221" s="10"/>
      <c r="R221" s="12"/>
    </row>
    <row r="222" spans="1:18" x14ac:dyDescent="0.2">
      <c r="A222" s="22">
        <v>44123</v>
      </c>
      <c r="B222" s="170">
        <v>44123</v>
      </c>
      <c r="C222" s="9" t="s">
        <v>18</v>
      </c>
      <c r="D222" s="9" t="s">
        <v>23</v>
      </c>
      <c r="E222" s="9" t="s">
        <v>49</v>
      </c>
      <c r="F222" s="9">
        <v>7449</v>
      </c>
      <c r="G222" s="10">
        <v>50007392</v>
      </c>
      <c r="H222" s="9" t="s">
        <v>27</v>
      </c>
      <c r="I222" s="9">
        <v>444</v>
      </c>
      <c r="J222" s="9">
        <v>71</v>
      </c>
      <c r="K222" s="19">
        <v>286544.15999999997</v>
      </c>
      <c r="L222" s="138">
        <v>0.45833333333333331</v>
      </c>
      <c r="M222" s="109" t="s">
        <v>28</v>
      </c>
      <c r="N222" s="9"/>
      <c r="O222" s="9"/>
      <c r="P222" s="12"/>
      <c r="Q222" s="10"/>
      <c r="R222" s="12"/>
    </row>
    <row r="223" spans="1:18" x14ac:dyDescent="0.2">
      <c r="A223" s="53">
        <v>44120</v>
      </c>
      <c r="B223" s="498">
        <v>44121</v>
      </c>
      <c r="C223" s="17" t="s">
        <v>442</v>
      </c>
      <c r="D223" s="17" t="s">
        <v>211</v>
      </c>
      <c r="E223" s="9">
        <v>3.5</v>
      </c>
      <c r="F223" s="9">
        <v>7432</v>
      </c>
      <c r="G223" s="15">
        <v>50007379</v>
      </c>
      <c r="H223" s="15" t="s">
        <v>418</v>
      </c>
      <c r="I223" s="9">
        <v>1500</v>
      </c>
      <c r="J223" s="9">
        <v>250</v>
      </c>
      <c r="K223" s="19">
        <v>1305720</v>
      </c>
      <c r="L223" s="140" t="s">
        <v>234</v>
      </c>
      <c r="M223" s="111" t="s">
        <v>419</v>
      </c>
      <c r="N223" s="9"/>
      <c r="O223" s="9"/>
      <c r="P223" s="12"/>
      <c r="Q223" s="10"/>
      <c r="R223" s="12"/>
    </row>
    <row r="224" spans="1:18" x14ac:dyDescent="0.2">
      <c r="A224" s="22">
        <v>44123</v>
      </c>
      <c r="B224" s="170">
        <v>44123</v>
      </c>
      <c r="C224" s="9" t="s">
        <v>247</v>
      </c>
      <c r="D224" s="9" t="s">
        <v>248</v>
      </c>
      <c r="E224" s="9" t="s">
        <v>53</v>
      </c>
      <c r="F224" s="65">
        <v>7393</v>
      </c>
      <c r="G224" s="15">
        <v>50007447</v>
      </c>
      <c r="H224" s="78" t="s">
        <v>656</v>
      </c>
      <c r="I224" s="64">
        <v>5802</v>
      </c>
      <c r="J224" s="64">
        <v>964</v>
      </c>
      <c r="K224" s="96">
        <v>3819152.88</v>
      </c>
      <c r="L224" s="138">
        <v>0.54166666666666663</v>
      </c>
      <c r="M224" s="109"/>
      <c r="N224" s="9"/>
      <c r="O224" s="9"/>
      <c r="P224" s="12"/>
      <c r="Q224" s="10"/>
      <c r="R224" s="12"/>
    </row>
    <row r="225" spans="1:18" x14ac:dyDescent="0.2">
      <c r="A225" s="22">
        <v>44123</v>
      </c>
      <c r="B225" s="170">
        <v>44123</v>
      </c>
      <c r="C225" s="9" t="s">
        <v>207</v>
      </c>
      <c r="D225" s="9" t="s">
        <v>208</v>
      </c>
      <c r="E225" s="15" t="s">
        <v>100</v>
      </c>
      <c r="F225" s="65">
        <v>7296</v>
      </c>
      <c r="G225" s="15">
        <v>50007254</v>
      </c>
      <c r="H225" s="15" t="s">
        <v>202</v>
      </c>
      <c r="I225" s="64">
        <v>48</v>
      </c>
      <c r="J225" s="64">
        <v>8</v>
      </c>
      <c r="K225" s="96">
        <v>35645.040000000001</v>
      </c>
      <c r="L225" s="138">
        <v>0.54166666666666663</v>
      </c>
      <c r="M225" s="109" t="s">
        <v>201</v>
      </c>
      <c r="N225" s="9"/>
      <c r="O225" s="9"/>
      <c r="P225" s="12"/>
      <c r="Q225" s="10"/>
      <c r="R225" s="12"/>
    </row>
    <row r="226" spans="1:18" x14ac:dyDescent="0.2">
      <c r="A226" s="22">
        <v>44123</v>
      </c>
      <c r="B226" s="170">
        <v>44123</v>
      </c>
      <c r="C226" s="9" t="s">
        <v>207</v>
      </c>
      <c r="D226" s="9" t="s">
        <v>208</v>
      </c>
      <c r="E226" s="15" t="s">
        <v>100</v>
      </c>
      <c r="F226" s="65">
        <v>7297</v>
      </c>
      <c r="G226" s="15">
        <v>50007255</v>
      </c>
      <c r="H226" s="15" t="s">
        <v>202</v>
      </c>
      <c r="I226" s="64">
        <v>66</v>
      </c>
      <c r="J226" s="64">
        <v>11</v>
      </c>
      <c r="K226" s="96">
        <v>21577.86</v>
      </c>
      <c r="L226" s="138">
        <v>0.54166666666666663</v>
      </c>
      <c r="M226" s="109" t="s">
        <v>201</v>
      </c>
      <c r="N226" s="9"/>
      <c r="O226" s="9"/>
      <c r="P226" s="12"/>
      <c r="Q226" s="10"/>
      <c r="R226" s="12"/>
    </row>
    <row r="227" spans="1:18" x14ac:dyDescent="0.2">
      <c r="A227" s="22">
        <v>44123</v>
      </c>
      <c r="B227" s="170">
        <v>44123</v>
      </c>
      <c r="C227" s="9" t="s">
        <v>207</v>
      </c>
      <c r="D227" s="9" t="s">
        <v>208</v>
      </c>
      <c r="E227" s="15" t="s">
        <v>100</v>
      </c>
      <c r="F227" s="65">
        <v>7298</v>
      </c>
      <c r="G227" s="15">
        <v>50007256</v>
      </c>
      <c r="H227" s="15" t="s">
        <v>202</v>
      </c>
      <c r="I227" s="64">
        <v>6</v>
      </c>
      <c r="J227" s="64">
        <v>1</v>
      </c>
      <c r="K227" s="96">
        <v>2550.06</v>
      </c>
      <c r="L227" s="138">
        <v>0.54166666666666663</v>
      </c>
      <c r="M227" s="109" t="s">
        <v>201</v>
      </c>
      <c r="N227" s="9"/>
      <c r="O227" s="9"/>
      <c r="P227" s="12"/>
      <c r="Q227" s="10"/>
      <c r="R227" s="12"/>
    </row>
    <row r="228" spans="1:18" x14ac:dyDescent="0.2">
      <c r="A228" s="22">
        <v>44123</v>
      </c>
      <c r="B228" s="170">
        <v>44123</v>
      </c>
      <c r="C228" s="9" t="s">
        <v>207</v>
      </c>
      <c r="D228" s="9" t="s">
        <v>208</v>
      </c>
      <c r="E228" s="15" t="s">
        <v>100</v>
      </c>
      <c r="F228" s="65">
        <v>7306</v>
      </c>
      <c r="G228" s="15">
        <v>50007257</v>
      </c>
      <c r="H228" s="15" t="s">
        <v>202</v>
      </c>
      <c r="I228" s="64">
        <v>66</v>
      </c>
      <c r="J228" s="64">
        <v>11</v>
      </c>
      <c r="K228" s="96">
        <v>44567.46</v>
      </c>
      <c r="L228" s="138">
        <v>0.54166666666666663</v>
      </c>
      <c r="M228" s="109" t="s">
        <v>201</v>
      </c>
      <c r="N228" s="9"/>
      <c r="O228" s="9"/>
      <c r="P228" s="12"/>
      <c r="Q228" s="10"/>
      <c r="R228" s="12"/>
    </row>
    <row r="229" spans="1:18" x14ac:dyDescent="0.2">
      <c r="A229" s="22">
        <v>44123</v>
      </c>
      <c r="B229" s="170">
        <v>44123</v>
      </c>
      <c r="C229" s="9" t="s">
        <v>207</v>
      </c>
      <c r="D229" s="9" t="s">
        <v>208</v>
      </c>
      <c r="E229" s="15" t="s">
        <v>100</v>
      </c>
      <c r="F229" s="65">
        <v>7307</v>
      </c>
      <c r="G229" s="15">
        <v>50007258</v>
      </c>
      <c r="H229" s="15" t="s">
        <v>202</v>
      </c>
      <c r="I229" s="64">
        <v>8</v>
      </c>
      <c r="J229" s="64">
        <v>2</v>
      </c>
      <c r="K229" s="96">
        <v>32888.519999999997</v>
      </c>
      <c r="L229" s="138">
        <v>0.54166666666666663</v>
      </c>
      <c r="M229" s="109" t="s">
        <v>201</v>
      </c>
      <c r="N229" s="9"/>
      <c r="O229" s="9"/>
      <c r="P229" s="12"/>
      <c r="Q229" s="10"/>
      <c r="R229" s="12"/>
    </row>
    <row r="230" spans="1:18" x14ac:dyDescent="0.2">
      <c r="A230" s="22">
        <v>44123</v>
      </c>
      <c r="B230" s="170">
        <v>44123</v>
      </c>
      <c r="C230" s="9" t="s">
        <v>207</v>
      </c>
      <c r="D230" s="9" t="s">
        <v>208</v>
      </c>
      <c r="E230" s="15" t="s">
        <v>100</v>
      </c>
      <c r="F230" s="65">
        <v>7308</v>
      </c>
      <c r="G230" s="15">
        <v>50007259</v>
      </c>
      <c r="H230" s="15" t="s">
        <v>202</v>
      </c>
      <c r="I230" s="64">
        <v>18</v>
      </c>
      <c r="J230" s="64">
        <v>3</v>
      </c>
      <c r="K230" s="96">
        <v>10339.74</v>
      </c>
      <c r="L230" s="138">
        <v>0.54166666666666663</v>
      </c>
      <c r="M230" s="109" t="s">
        <v>201</v>
      </c>
      <c r="N230" s="9"/>
      <c r="O230" s="9"/>
      <c r="P230" s="12"/>
      <c r="Q230" s="10"/>
      <c r="R230" s="12"/>
    </row>
    <row r="231" spans="1:18" x14ac:dyDescent="0.2">
      <c r="A231" s="22">
        <v>44123</v>
      </c>
      <c r="B231" s="170">
        <v>44123</v>
      </c>
      <c r="C231" s="9" t="s">
        <v>207</v>
      </c>
      <c r="D231" s="9" t="s">
        <v>208</v>
      </c>
      <c r="E231" s="15" t="s">
        <v>100</v>
      </c>
      <c r="F231" s="65">
        <v>7309</v>
      </c>
      <c r="G231" s="15">
        <v>50007260</v>
      </c>
      <c r="H231" s="15" t="s">
        <v>202</v>
      </c>
      <c r="I231" s="64">
        <v>30</v>
      </c>
      <c r="J231" s="64">
        <v>3</v>
      </c>
      <c r="K231" s="96">
        <v>13659.84</v>
      </c>
      <c r="L231" s="138">
        <v>0.54166666666666663</v>
      </c>
      <c r="M231" s="109" t="s">
        <v>201</v>
      </c>
      <c r="N231" s="9"/>
      <c r="O231" s="9"/>
      <c r="P231" s="12"/>
      <c r="Q231" s="10"/>
      <c r="R231" s="12"/>
    </row>
    <row r="232" spans="1:18" x14ac:dyDescent="0.2">
      <c r="A232" s="22">
        <v>44123</v>
      </c>
      <c r="B232" s="170">
        <v>44123</v>
      </c>
      <c r="C232" s="9" t="s">
        <v>207</v>
      </c>
      <c r="D232" s="9" t="s">
        <v>208</v>
      </c>
      <c r="E232" s="15" t="s">
        <v>100</v>
      </c>
      <c r="F232" s="65">
        <v>7311</v>
      </c>
      <c r="G232" s="15">
        <v>50007261</v>
      </c>
      <c r="H232" s="15" t="s">
        <v>202</v>
      </c>
      <c r="I232" s="64">
        <v>6</v>
      </c>
      <c r="J232" s="64">
        <v>1</v>
      </c>
      <c r="K232" s="96">
        <v>16288.02</v>
      </c>
      <c r="L232" s="138">
        <v>0.54166666666666663</v>
      </c>
      <c r="M232" s="109" t="s">
        <v>201</v>
      </c>
      <c r="N232" s="9"/>
      <c r="O232" s="9"/>
      <c r="P232" s="12"/>
      <c r="Q232" s="10"/>
      <c r="R232" s="12"/>
    </row>
    <row r="233" spans="1:18" x14ac:dyDescent="0.2">
      <c r="A233" s="22">
        <v>44123</v>
      </c>
      <c r="B233" s="170">
        <v>44123</v>
      </c>
      <c r="C233" s="9" t="s">
        <v>207</v>
      </c>
      <c r="D233" s="9" t="s">
        <v>208</v>
      </c>
      <c r="E233" s="15" t="s">
        <v>100</v>
      </c>
      <c r="F233" s="65">
        <v>7300</v>
      </c>
      <c r="G233" s="15">
        <v>50007262</v>
      </c>
      <c r="H233" s="15" t="s">
        <v>202</v>
      </c>
      <c r="I233" s="64">
        <v>30</v>
      </c>
      <c r="J233" s="64">
        <v>5</v>
      </c>
      <c r="K233" s="96">
        <v>20528.82</v>
      </c>
      <c r="L233" s="138">
        <v>0.54166666666666663</v>
      </c>
      <c r="M233" s="109" t="s">
        <v>201</v>
      </c>
      <c r="N233" s="9"/>
      <c r="O233" s="9"/>
      <c r="P233" s="12"/>
      <c r="Q233" s="10"/>
      <c r="R233" s="12"/>
    </row>
    <row r="234" spans="1:18" x14ac:dyDescent="0.2">
      <c r="A234" s="22">
        <v>44123</v>
      </c>
      <c r="B234" s="170">
        <v>44123</v>
      </c>
      <c r="C234" s="9" t="s">
        <v>207</v>
      </c>
      <c r="D234" s="9" t="s">
        <v>208</v>
      </c>
      <c r="E234" s="15" t="s">
        <v>100</v>
      </c>
      <c r="F234" s="65">
        <v>7312</v>
      </c>
      <c r="G234" s="15">
        <v>50007263</v>
      </c>
      <c r="H234" s="15" t="s">
        <v>202</v>
      </c>
      <c r="I234" s="64">
        <v>6</v>
      </c>
      <c r="J234" s="64">
        <v>1</v>
      </c>
      <c r="K234" s="96">
        <v>1322.46</v>
      </c>
      <c r="L234" s="138">
        <v>0.54166666666666663</v>
      </c>
      <c r="M234" s="109" t="s">
        <v>201</v>
      </c>
      <c r="N234" s="9"/>
      <c r="O234" s="9"/>
      <c r="P234" s="12"/>
      <c r="Q234" s="10"/>
      <c r="R234" s="12"/>
    </row>
    <row r="235" spans="1:18" x14ac:dyDescent="0.2">
      <c r="A235" s="22">
        <v>44123</v>
      </c>
      <c r="B235" s="170">
        <v>44123</v>
      </c>
      <c r="C235" s="9" t="s">
        <v>207</v>
      </c>
      <c r="D235" s="9" t="s">
        <v>208</v>
      </c>
      <c r="E235" s="15" t="s">
        <v>100</v>
      </c>
      <c r="F235" s="65">
        <v>7301</v>
      </c>
      <c r="G235" s="15">
        <v>50007264</v>
      </c>
      <c r="H235" s="15" t="s">
        <v>202</v>
      </c>
      <c r="I235" s="64">
        <v>6</v>
      </c>
      <c r="J235" s="64">
        <v>1</v>
      </c>
      <c r="K235" s="96">
        <v>14156.46</v>
      </c>
      <c r="L235" s="138">
        <v>0.54166666666666663</v>
      </c>
      <c r="M235" s="109" t="s">
        <v>201</v>
      </c>
      <c r="N235" s="9"/>
      <c r="O235" s="9"/>
      <c r="P235" s="12"/>
      <c r="Q235" s="10"/>
      <c r="R235" s="12"/>
    </row>
    <row r="236" spans="1:18" x14ac:dyDescent="0.2">
      <c r="A236" s="22">
        <v>44123</v>
      </c>
      <c r="B236" s="170">
        <v>44123</v>
      </c>
      <c r="C236" s="9" t="s">
        <v>207</v>
      </c>
      <c r="D236" s="9" t="s">
        <v>208</v>
      </c>
      <c r="E236" s="15" t="s">
        <v>100</v>
      </c>
      <c r="F236" s="65">
        <v>7299</v>
      </c>
      <c r="G236" s="15">
        <v>50007265</v>
      </c>
      <c r="H236" s="15" t="s">
        <v>202</v>
      </c>
      <c r="I236" s="64">
        <v>36</v>
      </c>
      <c r="J236" s="64">
        <v>5</v>
      </c>
      <c r="K236" s="96">
        <v>15473.34</v>
      </c>
      <c r="L236" s="138">
        <v>0.54166666666666663</v>
      </c>
      <c r="M236" s="109" t="s">
        <v>201</v>
      </c>
      <c r="N236" s="9"/>
      <c r="O236" s="9"/>
      <c r="P236" s="12"/>
      <c r="Q236" s="10"/>
      <c r="R236" s="12"/>
    </row>
    <row r="237" spans="1:18" s="114" customFormat="1" x14ac:dyDescent="0.2">
      <c r="A237" s="22">
        <v>44123</v>
      </c>
      <c r="B237" s="170">
        <v>44123</v>
      </c>
      <c r="C237" s="9" t="s">
        <v>207</v>
      </c>
      <c r="D237" s="9" t="s">
        <v>208</v>
      </c>
      <c r="E237" s="15" t="s">
        <v>100</v>
      </c>
      <c r="F237" s="75">
        <v>7447</v>
      </c>
      <c r="G237" s="78">
        <v>50007378</v>
      </c>
      <c r="H237" s="15" t="s">
        <v>202</v>
      </c>
      <c r="I237" s="75">
        <v>1488</v>
      </c>
      <c r="J237" s="75">
        <v>248</v>
      </c>
      <c r="K237" s="126">
        <v>1195972.56</v>
      </c>
      <c r="L237" s="138">
        <v>0.54166666666666663</v>
      </c>
      <c r="M237" s="120" t="s">
        <v>201</v>
      </c>
      <c r="N237" s="75"/>
      <c r="O237" s="75"/>
      <c r="P237" s="77"/>
      <c r="Q237" s="78"/>
      <c r="R237" s="77"/>
    </row>
    <row r="238" spans="1:18" s="114" customFormat="1" x14ac:dyDescent="0.2">
      <c r="A238" s="22">
        <v>44123</v>
      </c>
      <c r="B238" s="170">
        <v>44123</v>
      </c>
      <c r="C238" s="9" t="s">
        <v>207</v>
      </c>
      <c r="D238" s="9" t="s">
        <v>208</v>
      </c>
      <c r="E238" s="15" t="s">
        <v>100</v>
      </c>
      <c r="F238" s="75">
        <v>7487</v>
      </c>
      <c r="G238" s="78">
        <v>50007419</v>
      </c>
      <c r="H238" s="15" t="s">
        <v>202</v>
      </c>
      <c r="I238" s="75">
        <v>12</v>
      </c>
      <c r="J238" s="75">
        <v>1</v>
      </c>
      <c r="K238" s="126">
        <v>6829.92</v>
      </c>
      <c r="L238" s="138">
        <v>0.54166666666666663</v>
      </c>
      <c r="M238" s="120" t="s">
        <v>201</v>
      </c>
      <c r="N238" s="75"/>
      <c r="O238" s="75"/>
      <c r="P238" s="77"/>
      <c r="Q238" s="78"/>
      <c r="R238" s="77"/>
    </row>
    <row r="239" spans="1:18" x14ac:dyDescent="0.2">
      <c r="A239" s="22">
        <v>44123</v>
      </c>
      <c r="B239" s="170">
        <v>44123</v>
      </c>
      <c r="C239" s="9" t="s">
        <v>207</v>
      </c>
      <c r="D239" s="9" t="s">
        <v>208</v>
      </c>
      <c r="E239" s="15" t="s">
        <v>100</v>
      </c>
      <c r="F239" s="15">
        <v>7539</v>
      </c>
      <c r="G239" s="15">
        <v>50007569</v>
      </c>
      <c r="H239" s="15" t="s">
        <v>202</v>
      </c>
      <c r="I239" s="15">
        <v>864</v>
      </c>
      <c r="J239" s="15">
        <v>108</v>
      </c>
      <c r="K239" s="32">
        <v>445284</v>
      </c>
      <c r="L239" s="138">
        <v>0.54166666666666663</v>
      </c>
      <c r="M239" s="120" t="s">
        <v>201</v>
      </c>
      <c r="N239" s="9"/>
      <c r="O239" s="9"/>
      <c r="P239" s="12"/>
      <c r="Q239" s="10"/>
      <c r="R239" s="12"/>
    </row>
    <row r="240" spans="1:18" s="52" customFormat="1" x14ac:dyDescent="0.2">
      <c r="A240" s="22">
        <v>44124</v>
      </c>
      <c r="B240" s="170">
        <v>44124</v>
      </c>
      <c r="C240" s="9" t="s">
        <v>111</v>
      </c>
      <c r="D240" s="17" t="s">
        <v>19</v>
      </c>
      <c r="E240" s="9" t="s">
        <v>50</v>
      </c>
      <c r="F240" s="15"/>
      <c r="G240" s="15">
        <v>7934</v>
      </c>
      <c r="H240" s="15"/>
      <c r="I240" s="15"/>
      <c r="J240" s="89"/>
      <c r="K240" s="32"/>
      <c r="L240" s="140"/>
      <c r="M240" s="111"/>
      <c r="N240" s="9"/>
      <c r="O240" s="9"/>
      <c r="P240" s="12"/>
      <c r="Q240" s="10"/>
      <c r="R240" s="12"/>
    </row>
    <row r="241" spans="1:18" s="52" customFormat="1" x14ac:dyDescent="0.2">
      <c r="A241" s="22">
        <v>44124</v>
      </c>
      <c r="B241" s="170">
        <v>44124</v>
      </c>
      <c r="C241" s="9" t="s">
        <v>111</v>
      </c>
      <c r="D241" s="17" t="s">
        <v>19</v>
      </c>
      <c r="E241" s="9" t="s">
        <v>50</v>
      </c>
      <c r="F241" s="15">
        <v>7551</v>
      </c>
      <c r="G241" s="15">
        <v>50007481</v>
      </c>
      <c r="H241" s="15" t="s">
        <v>473</v>
      </c>
      <c r="I241" s="15">
        <v>60</v>
      </c>
      <c r="J241" s="89">
        <f>I241/6</f>
        <v>10</v>
      </c>
      <c r="K241" s="32">
        <v>17702.400000000001</v>
      </c>
      <c r="L241" s="140" t="s">
        <v>123</v>
      </c>
      <c r="M241" s="109"/>
      <c r="N241" s="9"/>
      <c r="O241" s="9"/>
      <c r="P241" s="12"/>
      <c r="Q241" s="10"/>
      <c r="R241" s="12"/>
    </row>
    <row r="242" spans="1:18" x14ac:dyDescent="0.2">
      <c r="A242" s="22">
        <v>44125</v>
      </c>
      <c r="B242" s="170">
        <v>44124</v>
      </c>
      <c r="C242" s="9" t="s">
        <v>111</v>
      </c>
      <c r="D242" s="17" t="s">
        <v>19</v>
      </c>
      <c r="E242" s="9" t="s">
        <v>50</v>
      </c>
      <c r="F242" s="128">
        <v>7677</v>
      </c>
      <c r="G242" s="10">
        <v>50007627</v>
      </c>
      <c r="H242" s="10" t="s">
        <v>35</v>
      </c>
      <c r="I242" s="135">
        <v>1</v>
      </c>
      <c r="J242" s="10"/>
      <c r="K242" s="207">
        <v>0.1</v>
      </c>
      <c r="L242" s="156">
        <v>0.375</v>
      </c>
      <c r="M242" s="131" t="s">
        <v>670</v>
      </c>
      <c r="N242" s="9"/>
      <c r="O242" s="9"/>
      <c r="P242" s="12"/>
      <c r="Q242" s="10"/>
      <c r="R242" s="12"/>
    </row>
    <row r="243" spans="1:18" s="124" customFormat="1" x14ac:dyDescent="0.2">
      <c r="A243" s="22">
        <v>44124</v>
      </c>
      <c r="B243" s="501">
        <v>44124</v>
      </c>
      <c r="C243" s="9" t="s">
        <v>18</v>
      </c>
      <c r="D243" s="9" t="s">
        <v>23</v>
      </c>
      <c r="E243" s="9" t="s">
        <v>49</v>
      </c>
      <c r="F243" s="9">
        <v>7326</v>
      </c>
      <c r="G243" s="130">
        <v>50007292</v>
      </c>
      <c r="H243" s="9" t="s">
        <v>330</v>
      </c>
      <c r="I243" s="9">
        <v>102</v>
      </c>
      <c r="J243" s="9">
        <v>17</v>
      </c>
      <c r="K243" s="11">
        <v>63786.93</v>
      </c>
      <c r="L243" s="138">
        <v>0.45833333333333331</v>
      </c>
      <c r="M243" s="109" t="s">
        <v>225</v>
      </c>
      <c r="N243" s="9"/>
      <c r="O243" s="9"/>
      <c r="P243" s="12"/>
      <c r="Q243" s="130"/>
      <c r="R243" s="12"/>
    </row>
    <row r="244" spans="1:18" s="52" customFormat="1" x14ac:dyDescent="0.2">
      <c r="A244" s="22">
        <v>44124</v>
      </c>
      <c r="B244" s="170">
        <v>44124</v>
      </c>
      <c r="C244" s="9" t="s">
        <v>169</v>
      </c>
      <c r="D244" s="9" t="s">
        <v>170</v>
      </c>
      <c r="E244" s="9" t="s">
        <v>193</v>
      </c>
      <c r="F244" s="15">
        <v>7622</v>
      </c>
      <c r="G244" s="15">
        <v>50007530</v>
      </c>
      <c r="H244" s="15" t="s">
        <v>504</v>
      </c>
      <c r="I244" s="15">
        <v>21</v>
      </c>
      <c r="J244" s="89">
        <f>I244/6</f>
        <v>3.5</v>
      </c>
      <c r="K244" s="32">
        <v>2.1</v>
      </c>
      <c r="L244" s="140" t="s">
        <v>32</v>
      </c>
      <c r="M244" s="111" t="s">
        <v>505</v>
      </c>
      <c r="N244" s="9"/>
      <c r="O244" s="9"/>
      <c r="P244" s="12"/>
      <c r="Q244" s="10"/>
      <c r="R244" s="12"/>
    </row>
    <row r="245" spans="1:18" s="52" customFormat="1" x14ac:dyDescent="0.2">
      <c r="A245" s="22">
        <v>44124</v>
      </c>
      <c r="B245" s="170">
        <v>44124</v>
      </c>
      <c r="C245" s="9" t="s">
        <v>169</v>
      </c>
      <c r="D245" s="9" t="s">
        <v>170</v>
      </c>
      <c r="E245" s="9" t="s">
        <v>193</v>
      </c>
      <c r="F245" s="15">
        <v>7626</v>
      </c>
      <c r="G245" s="15">
        <v>50007523</v>
      </c>
      <c r="H245" s="15" t="s">
        <v>148</v>
      </c>
      <c r="I245" s="15">
        <v>8</v>
      </c>
      <c r="J245" s="89">
        <f>I245/6</f>
        <v>1.3333333333333333</v>
      </c>
      <c r="K245" s="32">
        <v>0.8</v>
      </c>
      <c r="L245" s="140" t="s">
        <v>190</v>
      </c>
      <c r="M245" s="111" t="s">
        <v>450</v>
      </c>
      <c r="N245" s="9"/>
      <c r="O245" s="9"/>
      <c r="P245" s="12"/>
      <c r="Q245" s="10"/>
      <c r="R245" s="12"/>
    </row>
    <row r="246" spans="1:18" x14ac:dyDescent="0.2">
      <c r="A246" s="129">
        <v>44124</v>
      </c>
      <c r="B246" s="501">
        <v>44124</v>
      </c>
      <c r="C246" s="9" t="s">
        <v>169</v>
      </c>
      <c r="D246" s="9" t="s">
        <v>170</v>
      </c>
      <c r="E246" s="9" t="s">
        <v>193</v>
      </c>
      <c r="F246" s="15">
        <v>7599</v>
      </c>
      <c r="G246" s="15">
        <v>50007553</v>
      </c>
      <c r="H246" s="15" t="s">
        <v>35</v>
      </c>
      <c r="I246" s="15">
        <v>1</v>
      </c>
      <c r="J246" s="89">
        <v>1</v>
      </c>
      <c r="K246" s="32">
        <v>0.1</v>
      </c>
      <c r="L246" s="138">
        <v>0.58333333333333337</v>
      </c>
      <c r="M246" s="111" t="s">
        <v>476</v>
      </c>
      <c r="N246" s="9"/>
      <c r="O246" s="9"/>
      <c r="P246" s="12"/>
      <c r="Q246" s="10"/>
      <c r="R246" s="12"/>
    </row>
    <row r="247" spans="1:18" x14ac:dyDescent="0.2">
      <c r="A247" s="129">
        <v>44124</v>
      </c>
      <c r="B247" s="501">
        <v>44124</v>
      </c>
      <c r="C247" s="9" t="s">
        <v>111</v>
      </c>
      <c r="D247" s="17" t="s">
        <v>19</v>
      </c>
      <c r="E247" s="9" t="s">
        <v>50</v>
      </c>
      <c r="F247" s="15">
        <v>7498</v>
      </c>
      <c r="G247" s="15">
        <v>50007446</v>
      </c>
      <c r="H247" s="15" t="s">
        <v>129</v>
      </c>
      <c r="I247" s="15">
        <v>383</v>
      </c>
      <c r="J247" s="89">
        <f t="shared" ref="J247:J266" si="3">I247/6</f>
        <v>63.833333333333336</v>
      </c>
      <c r="K247" s="32">
        <v>158960.25</v>
      </c>
      <c r="L247" s="138"/>
      <c r="M247" s="109"/>
      <c r="N247" s="9"/>
      <c r="O247" s="9"/>
      <c r="P247" s="12"/>
      <c r="Q247" s="10"/>
      <c r="R247" s="12"/>
    </row>
    <row r="248" spans="1:18" s="52" customFormat="1" x14ac:dyDescent="0.2">
      <c r="A248" s="122">
        <v>44123</v>
      </c>
      <c r="B248" s="170">
        <v>44124</v>
      </c>
      <c r="C248" s="9" t="s">
        <v>24</v>
      </c>
      <c r="D248" s="9" t="s">
        <v>480</v>
      </c>
      <c r="E248" s="9">
        <v>3.5</v>
      </c>
      <c r="F248" s="15">
        <v>7433</v>
      </c>
      <c r="G248" s="15">
        <v>50007376</v>
      </c>
      <c r="H248" s="15" t="s">
        <v>425</v>
      </c>
      <c r="I248" s="15">
        <v>66</v>
      </c>
      <c r="J248" s="57">
        <f t="shared" si="3"/>
        <v>11</v>
      </c>
      <c r="K248" s="73">
        <v>24524.1</v>
      </c>
      <c r="L248" s="140" t="s">
        <v>60</v>
      </c>
      <c r="M248" s="111" t="s">
        <v>426</v>
      </c>
      <c r="N248" s="9"/>
      <c r="O248" s="9"/>
      <c r="P248" s="12"/>
      <c r="Q248" s="10"/>
      <c r="R248" s="12"/>
    </row>
    <row r="249" spans="1:18" s="52" customFormat="1" x14ac:dyDescent="0.2">
      <c r="A249" s="122">
        <v>44123</v>
      </c>
      <c r="B249" s="170">
        <v>44124</v>
      </c>
      <c r="C249" s="9" t="s">
        <v>24</v>
      </c>
      <c r="D249" s="9" t="s">
        <v>480</v>
      </c>
      <c r="E249" s="9">
        <v>3.5</v>
      </c>
      <c r="F249" s="9">
        <v>7517</v>
      </c>
      <c r="G249" s="10">
        <v>50007517</v>
      </c>
      <c r="H249" s="15" t="s">
        <v>425</v>
      </c>
      <c r="I249" s="9">
        <v>27</v>
      </c>
      <c r="J249" s="57">
        <f t="shared" si="3"/>
        <v>4.5</v>
      </c>
      <c r="K249" s="19">
        <v>10936.8</v>
      </c>
      <c r="L249" s="140" t="s">
        <v>60</v>
      </c>
      <c r="M249" s="111" t="s">
        <v>426</v>
      </c>
      <c r="N249" s="9"/>
      <c r="O249" s="9"/>
      <c r="P249" s="12"/>
      <c r="Q249" s="10"/>
      <c r="R249" s="12"/>
    </row>
    <row r="250" spans="1:18" s="52" customFormat="1" x14ac:dyDescent="0.2">
      <c r="A250" s="122">
        <v>44123</v>
      </c>
      <c r="B250" s="170">
        <v>44124</v>
      </c>
      <c r="C250" s="9" t="s">
        <v>24</v>
      </c>
      <c r="D250" s="9" t="s">
        <v>480</v>
      </c>
      <c r="E250" s="9">
        <v>3.5</v>
      </c>
      <c r="F250" s="9">
        <v>7542</v>
      </c>
      <c r="G250" s="10">
        <v>50007518</v>
      </c>
      <c r="H250" s="15" t="s">
        <v>425</v>
      </c>
      <c r="I250" s="9">
        <v>345</v>
      </c>
      <c r="J250" s="57">
        <f t="shared" si="3"/>
        <v>57.5</v>
      </c>
      <c r="K250" s="19">
        <v>24384.6</v>
      </c>
      <c r="L250" s="140" t="s">
        <v>60</v>
      </c>
      <c r="M250" s="111" t="s">
        <v>426</v>
      </c>
      <c r="N250" s="9"/>
      <c r="O250" s="9"/>
      <c r="P250" s="12"/>
      <c r="Q250" s="10"/>
      <c r="R250" s="12"/>
    </row>
    <row r="251" spans="1:18" s="52" customFormat="1" x14ac:dyDescent="0.2">
      <c r="A251" s="122">
        <v>44123</v>
      </c>
      <c r="B251" s="170">
        <v>44124</v>
      </c>
      <c r="C251" s="9" t="s">
        <v>24</v>
      </c>
      <c r="D251" s="9" t="s">
        <v>480</v>
      </c>
      <c r="E251" s="9">
        <v>3.5</v>
      </c>
      <c r="F251" s="15">
        <v>7478</v>
      </c>
      <c r="G251" s="15">
        <v>50007438</v>
      </c>
      <c r="H251" s="15" t="s">
        <v>430</v>
      </c>
      <c r="I251" s="15">
        <v>3</v>
      </c>
      <c r="J251" s="57">
        <f t="shared" si="3"/>
        <v>0.5</v>
      </c>
      <c r="K251" s="73">
        <v>0.3</v>
      </c>
      <c r="L251" s="140" t="s">
        <v>47</v>
      </c>
      <c r="M251" s="111" t="s">
        <v>431</v>
      </c>
      <c r="N251" s="9"/>
      <c r="O251" s="9"/>
      <c r="P251" s="12"/>
      <c r="Q251" s="10"/>
      <c r="R251" s="12"/>
    </row>
    <row r="252" spans="1:18" s="52" customFormat="1" x14ac:dyDescent="0.2">
      <c r="A252" s="122">
        <v>44123</v>
      </c>
      <c r="B252" s="170">
        <v>44124</v>
      </c>
      <c r="C252" s="9" t="s">
        <v>24</v>
      </c>
      <c r="D252" s="9" t="s">
        <v>480</v>
      </c>
      <c r="E252" s="9">
        <v>3.5</v>
      </c>
      <c r="F252" s="9">
        <v>7388</v>
      </c>
      <c r="G252" s="10">
        <v>50007348</v>
      </c>
      <c r="H252" s="9" t="s">
        <v>340</v>
      </c>
      <c r="I252" s="9">
        <v>312</v>
      </c>
      <c r="J252" s="57">
        <f t="shared" si="3"/>
        <v>52</v>
      </c>
      <c r="K252" s="19">
        <v>173214.36</v>
      </c>
      <c r="L252" s="138">
        <v>0.29166666666666669</v>
      </c>
      <c r="M252" s="109" t="s">
        <v>341</v>
      </c>
      <c r="N252" s="9"/>
      <c r="O252" s="9"/>
      <c r="P252" s="12"/>
      <c r="Q252" s="10"/>
      <c r="R252" s="12"/>
    </row>
    <row r="253" spans="1:18" s="52" customFormat="1" x14ac:dyDescent="0.2">
      <c r="A253" s="122">
        <v>44123</v>
      </c>
      <c r="B253" s="170">
        <v>44124</v>
      </c>
      <c r="C253" s="9" t="s">
        <v>24</v>
      </c>
      <c r="D253" s="9" t="s">
        <v>480</v>
      </c>
      <c r="E253" s="9">
        <v>3.5</v>
      </c>
      <c r="F253" s="9">
        <v>7502</v>
      </c>
      <c r="G253" s="10">
        <v>50007496</v>
      </c>
      <c r="H253" s="9" t="s">
        <v>340</v>
      </c>
      <c r="I253" s="9">
        <v>270</v>
      </c>
      <c r="J253" s="57">
        <f t="shared" si="3"/>
        <v>45</v>
      </c>
      <c r="K253" s="19">
        <v>229594.68</v>
      </c>
      <c r="L253" s="138">
        <v>0.29166666666666669</v>
      </c>
      <c r="M253" s="109" t="s">
        <v>341</v>
      </c>
      <c r="N253" s="9"/>
      <c r="O253" s="9"/>
      <c r="P253" s="12"/>
      <c r="Q253" s="10"/>
      <c r="R253" s="12"/>
    </row>
    <row r="254" spans="1:18" s="52" customFormat="1" x14ac:dyDescent="0.2">
      <c r="A254" s="22">
        <v>44124</v>
      </c>
      <c r="B254" s="501">
        <v>44123</v>
      </c>
      <c r="C254" s="9" t="s">
        <v>21</v>
      </c>
      <c r="D254" s="9" t="s">
        <v>20</v>
      </c>
      <c r="E254" s="9" t="s">
        <v>48</v>
      </c>
      <c r="F254" s="15" t="s">
        <v>118</v>
      </c>
      <c r="G254" s="15">
        <v>7925</v>
      </c>
      <c r="H254" s="15" t="s">
        <v>121</v>
      </c>
      <c r="I254" s="15">
        <v>26</v>
      </c>
      <c r="J254" s="89">
        <f t="shared" si="3"/>
        <v>4.333333333333333</v>
      </c>
      <c r="K254" s="32" t="s">
        <v>118</v>
      </c>
      <c r="L254" s="140" t="s">
        <v>136</v>
      </c>
      <c r="M254" s="111" t="s">
        <v>478</v>
      </c>
      <c r="N254" s="9"/>
      <c r="O254" s="9"/>
      <c r="P254" s="12"/>
      <c r="Q254" s="10"/>
      <c r="R254" s="12"/>
    </row>
    <row r="255" spans="1:18" s="52" customFormat="1" x14ac:dyDescent="0.2">
      <c r="A255" s="22">
        <v>44124</v>
      </c>
      <c r="B255" s="501">
        <v>44123</v>
      </c>
      <c r="C255" s="9" t="s">
        <v>21</v>
      </c>
      <c r="D255" s="9" t="s">
        <v>20</v>
      </c>
      <c r="E255" s="9" t="s">
        <v>48</v>
      </c>
      <c r="F255" s="15" t="s">
        <v>118</v>
      </c>
      <c r="G255" s="15">
        <v>7926</v>
      </c>
      <c r="H255" s="15" t="s">
        <v>134</v>
      </c>
      <c r="I255" s="15">
        <v>21</v>
      </c>
      <c r="J255" s="89">
        <f t="shared" si="3"/>
        <v>3.5</v>
      </c>
      <c r="K255" s="32" t="s">
        <v>118</v>
      </c>
      <c r="L255" s="140" t="s">
        <v>136</v>
      </c>
      <c r="M255" s="111" t="s">
        <v>477</v>
      </c>
      <c r="N255" s="9"/>
      <c r="O255" s="9"/>
      <c r="P255" s="12"/>
      <c r="Q255" s="10"/>
      <c r="R255" s="12"/>
    </row>
    <row r="256" spans="1:18" x14ac:dyDescent="0.2">
      <c r="A256" s="22">
        <v>44124</v>
      </c>
      <c r="B256" s="501">
        <v>44123</v>
      </c>
      <c r="C256" s="9" t="s">
        <v>21</v>
      </c>
      <c r="D256" s="9" t="s">
        <v>20</v>
      </c>
      <c r="E256" s="9" t="s">
        <v>48</v>
      </c>
      <c r="F256" s="15" t="s">
        <v>118</v>
      </c>
      <c r="G256" s="15">
        <v>7930</v>
      </c>
      <c r="H256" s="15" t="s">
        <v>121</v>
      </c>
      <c r="I256" s="15">
        <v>8</v>
      </c>
      <c r="J256" s="89">
        <f t="shared" si="3"/>
        <v>1.3333333333333333</v>
      </c>
      <c r="K256" s="32" t="s">
        <v>118</v>
      </c>
      <c r="L256" s="140" t="s">
        <v>136</v>
      </c>
      <c r="M256" s="111" t="s">
        <v>479</v>
      </c>
      <c r="N256" s="9"/>
      <c r="O256" s="9"/>
      <c r="P256" s="12"/>
      <c r="Q256" s="10"/>
      <c r="R256" s="12"/>
    </row>
    <row r="257" spans="1:18" s="52" customFormat="1" x14ac:dyDescent="0.2">
      <c r="A257" s="22">
        <v>44124</v>
      </c>
      <c r="B257" s="170">
        <v>44124</v>
      </c>
      <c r="C257" s="9" t="s">
        <v>21</v>
      </c>
      <c r="D257" s="9" t="s">
        <v>20</v>
      </c>
      <c r="E257" s="9" t="s">
        <v>48</v>
      </c>
      <c r="F257" s="15">
        <v>7511</v>
      </c>
      <c r="G257" s="15">
        <v>50007450</v>
      </c>
      <c r="H257" s="15" t="s">
        <v>35</v>
      </c>
      <c r="I257" s="15">
        <v>12</v>
      </c>
      <c r="J257" s="89">
        <f t="shared" si="3"/>
        <v>2</v>
      </c>
      <c r="K257" s="32">
        <v>1.2</v>
      </c>
      <c r="L257" s="140" t="s">
        <v>475</v>
      </c>
      <c r="M257" s="111" t="s">
        <v>529</v>
      </c>
      <c r="N257" s="9"/>
      <c r="O257" s="9"/>
      <c r="P257" s="12"/>
      <c r="Q257" s="10"/>
      <c r="R257" s="12"/>
    </row>
    <row r="258" spans="1:18" s="52" customFormat="1" x14ac:dyDescent="0.2">
      <c r="A258" s="22">
        <v>44124</v>
      </c>
      <c r="B258" s="170">
        <v>44124</v>
      </c>
      <c r="C258" s="9" t="s">
        <v>21</v>
      </c>
      <c r="D258" s="9" t="s">
        <v>20</v>
      </c>
      <c r="E258" s="9" t="s">
        <v>48</v>
      </c>
      <c r="F258" s="15">
        <v>7512</v>
      </c>
      <c r="G258" s="15">
        <v>50007451</v>
      </c>
      <c r="H258" s="15" t="s">
        <v>35</v>
      </c>
      <c r="I258" s="15">
        <v>8</v>
      </c>
      <c r="J258" s="89">
        <f t="shared" si="3"/>
        <v>1.3333333333333333</v>
      </c>
      <c r="K258" s="32">
        <v>0.8</v>
      </c>
      <c r="L258" s="140" t="s">
        <v>475</v>
      </c>
      <c r="M258" s="111" t="s">
        <v>529</v>
      </c>
      <c r="N258" s="9"/>
      <c r="O258" s="9"/>
      <c r="P258" s="12"/>
      <c r="Q258" s="10"/>
      <c r="R258" s="12"/>
    </row>
    <row r="259" spans="1:18" s="52" customFormat="1" x14ac:dyDescent="0.2">
      <c r="A259" s="22">
        <v>44124</v>
      </c>
      <c r="B259" s="170">
        <v>44124</v>
      </c>
      <c r="C259" s="9" t="s">
        <v>21</v>
      </c>
      <c r="D259" s="9" t="s">
        <v>20</v>
      </c>
      <c r="E259" s="9" t="s">
        <v>48</v>
      </c>
      <c r="F259" s="15">
        <v>7580</v>
      </c>
      <c r="G259" s="15">
        <v>50007483</v>
      </c>
      <c r="H259" s="15" t="s">
        <v>486</v>
      </c>
      <c r="I259" s="15">
        <v>15</v>
      </c>
      <c r="J259" s="89">
        <f t="shared" si="3"/>
        <v>2.5</v>
      </c>
      <c r="K259" s="32">
        <v>1.5</v>
      </c>
      <c r="L259" s="140" t="s">
        <v>475</v>
      </c>
      <c r="M259" s="111" t="s">
        <v>487</v>
      </c>
      <c r="N259" s="9"/>
      <c r="O259" s="9"/>
      <c r="P259" s="12"/>
      <c r="Q259" s="10"/>
      <c r="R259" s="12"/>
    </row>
    <row r="260" spans="1:18" s="52" customFormat="1" x14ac:dyDescent="0.2">
      <c r="A260" s="22">
        <v>44124</v>
      </c>
      <c r="B260" s="170">
        <v>44124</v>
      </c>
      <c r="C260" s="9" t="s">
        <v>21</v>
      </c>
      <c r="D260" s="9" t="s">
        <v>20</v>
      </c>
      <c r="E260" s="9" t="s">
        <v>48</v>
      </c>
      <c r="F260" s="15">
        <v>7579</v>
      </c>
      <c r="G260" s="15">
        <v>50007486</v>
      </c>
      <c r="H260" s="15" t="s">
        <v>499</v>
      </c>
      <c r="I260" s="15">
        <v>7</v>
      </c>
      <c r="J260" s="89">
        <f t="shared" si="3"/>
        <v>1.1666666666666667</v>
      </c>
      <c r="K260" s="32">
        <v>0.7</v>
      </c>
      <c r="L260" s="140" t="s">
        <v>34</v>
      </c>
      <c r="M260" s="111" t="s">
        <v>500</v>
      </c>
      <c r="N260" s="9"/>
      <c r="O260" s="9"/>
      <c r="P260" s="12"/>
      <c r="Q260" s="10"/>
      <c r="R260" s="12"/>
    </row>
    <row r="261" spans="1:18" s="52" customFormat="1" x14ac:dyDescent="0.2">
      <c r="A261" s="22">
        <v>44124</v>
      </c>
      <c r="B261" s="170">
        <v>44124</v>
      </c>
      <c r="C261" s="9" t="s">
        <v>21</v>
      </c>
      <c r="D261" s="9" t="s">
        <v>20</v>
      </c>
      <c r="E261" s="9" t="s">
        <v>48</v>
      </c>
      <c r="F261" s="15">
        <v>7553</v>
      </c>
      <c r="G261" s="15">
        <v>50007488</v>
      </c>
      <c r="H261" s="15" t="s">
        <v>267</v>
      </c>
      <c r="I261" s="15">
        <v>30</v>
      </c>
      <c r="J261" s="89">
        <f t="shared" si="3"/>
        <v>5</v>
      </c>
      <c r="K261" s="32">
        <v>3</v>
      </c>
      <c r="L261" s="140" t="s">
        <v>136</v>
      </c>
      <c r="M261" s="111" t="s">
        <v>268</v>
      </c>
      <c r="N261" s="9"/>
      <c r="O261" s="9"/>
      <c r="P261" s="12"/>
      <c r="Q261" s="10"/>
      <c r="R261" s="12"/>
    </row>
    <row r="262" spans="1:18" s="52" customFormat="1" x14ac:dyDescent="0.2">
      <c r="A262" s="22">
        <v>44124</v>
      </c>
      <c r="B262" s="170">
        <v>44124</v>
      </c>
      <c r="C262" s="9" t="s">
        <v>21</v>
      </c>
      <c r="D262" s="9" t="s">
        <v>20</v>
      </c>
      <c r="E262" s="9" t="s">
        <v>48</v>
      </c>
      <c r="F262" s="15">
        <v>7558</v>
      </c>
      <c r="G262" s="15">
        <v>50007489</v>
      </c>
      <c r="H262" s="15" t="s">
        <v>269</v>
      </c>
      <c r="I262" s="15">
        <v>9</v>
      </c>
      <c r="J262" s="89">
        <f t="shared" si="3"/>
        <v>1.5</v>
      </c>
      <c r="K262" s="32">
        <v>0.9</v>
      </c>
      <c r="L262" s="140" t="s">
        <v>34</v>
      </c>
      <c r="M262" s="111" t="s">
        <v>506</v>
      </c>
      <c r="N262" s="9"/>
      <c r="O262" s="9"/>
      <c r="P262" s="12"/>
      <c r="Q262" s="10"/>
      <c r="R262" s="12"/>
    </row>
    <row r="263" spans="1:18" s="52" customFormat="1" x14ac:dyDescent="0.2">
      <c r="A263" s="22">
        <v>44124</v>
      </c>
      <c r="B263" s="170">
        <v>44124</v>
      </c>
      <c r="C263" s="9" t="s">
        <v>21</v>
      </c>
      <c r="D263" s="9" t="s">
        <v>20</v>
      </c>
      <c r="E263" s="9" t="s">
        <v>48</v>
      </c>
      <c r="F263" s="15">
        <v>7556</v>
      </c>
      <c r="G263" s="15">
        <v>50007492</v>
      </c>
      <c r="H263" s="15" t="s">
        <v>544</v>
      </c>
      <c r="I263" s="15">
        <v>3</v>
      </c>
      <c r="J263" s="89">
        <f t="shared" si="3"/>
        <v>0.5</v>
      </c>
      <c r="K263" s="32">
        <v>0.3</v>
      </c>
      <c r="L263" s="140" t="s">
        <v>34</v>
      </c>
      <c r="M263" s="111" t="s">
        <v>545</v>
      </c>
      <c r="N263" s="9"/>
      <c r="O263" s="9"/>
      <c r="P263" s="12"/>
      <c r="Q263" s="10"/>
      <c r="R263" s="12"/>
    </row>
    <row r="264" spans="1:18" s="52" customFormat="1" x14ac:dyDescent="0.2">
      <c r="A264" s="22">
        <v>44124</v>
      </c>
      <c r="B264" s="170">
        <v>44124</v>
      </c>
      <c r="C264" s="9" t="s">
        <v>21</v>
      </c>
      <c r="D264" s="9" t="s">
        <v>20</v>
      </c>
      <c r="E264" s="9" t="s">
        <v>48</v>
      </c>
      <c r="F264" s="15">
        <v>7523</v>
      </c>
      <c r="G264" s="15">
        <v>50007500</v>
      </c>
      <c r="H264" s="15" t="s">
        <v>433</v>
      </c>
      <c r="I264" s="15">
        <v>32</v>
      </c>
      <c r="J264" s="89">
        <f t="shared" si="3"/>
        <v>5.333333333333333</v>
      </c>
      <c r="K264" s="32">
        <v>3.2</v>
      </c>
      <c r="L264" s="140" t="s">
        <v>34</v>
      </c>
      <c r="M264" s="111" t="s">
        <v>515</v>
      </c>
      <c r="N264" s="9"/>
      <c r="O264" s="9"/>
      <c r="P264" s="12"/>
      <c r="Q264" s="10"/>
      <c r="R264" s="12"/>
    </row>
    <row r="265" spans="1:18" x14ac:dyDescent="0.2">
      <c r="A265" s="22">
        <v>44124</v>
      </c>
      <c r="B265" s="170">
        <v>44124</v>
      </c>
      <c r="C265" s="9" t="s">
        <v>21</v>
      </c>
      <c r="D265" s="9" t="s">
        <v>20</v>
      </c>
      <c r="E265" s="9" t="s">
        <v>48</v>
      </c>
      <c r="F265" s="15">
        <v>7510</v>
      </c>
      <c r="G265" s="15">
        <v>50007501</v>
      </c>
      <c r="H265" s="15" t="s">
        <v>35</v>
      </c>
      <c r="I265" s="15">
        <v>4</v>
      </c>
      <c r="J265" s="89">
        <f t="shared" si="3"/>
        <v>0.66666666666666663</v>
      </c>
      <c r="K265" s="32">
        <v>0.4</v>
      </c>
      <c r="L265" s="140" t="s">
        <v>475</v>
      </c>
      <c r="M265" s="111" t="s">
        <v>529</v>
      </c>
      <c r="N265" s="9"/>
      <c r="O265" s="9"/>
      <c r="P265" s="12"/>
      <c r="Q265" s="10"/>
      <c r="R265" s="12"/>
    </row>
    <row r="266" spans="1:18" s="52" customFormat="1" x14ac:dyDescent="0.2">
      <c r="A266" s="22">
        <v>44124</v>
      </c>
      <c r="B266" s="170">
        <v>44124</v>
      </c>
      <c r="C266" s="9" t="s">
        <v>21</v>
      </c>
      <c r="D266" s="9" t="s">
        <v>20</v>
      </c>
      <c r="E266" s="9" t="s">
        <v>48</v>
      </c>
      <c r="F266" s="15">
        <v>7538</v>
      </c>
      <c r="G266" s="15">
        <v>50007516</v>
      </c>
      <c r="H266" s="15" t="s">
        <v>546</v>
      </c>
      <c r="I266" s="15">
        <v>9</v>
      </c>
      <c r="J266" s="89">
        <f t="shared" si="3"/>
        <v>1.5</v>
      </c>
      <c r="K266" s="32">
        <v>0.9</v>
      </c>
      <c r="L266" s="140"/>
      <c r="M266" s="111" t="s">
        <v>547</v>
      </c>
      <c r="N266" s="9"/>
      <c r="O266" s="9"/>
      <c r="P266" s="12"/>
      <c r="Q266" s="10"/>
      <c r="R266" s="12"/>
    </row>
    <row r="267" spans="1:18" x14ac:dyDescent="0.2">
      <c r="A267" s="22">
        <v>44124</v>
      </c>
      <c r="B267" s="170">
        <v>44124</v>
      </c>
      <c r="C267" s="9" t="s">
        <v>21</v>
      </c>
      <c r="D267" s="9" t="s">
        <v>20</v>
      </c>
      <c r="E267" s="9" t="s">
        <v>48</v>
      </c>
      <c r="F267" s="15">
        <v>7600</v>
      </c>
      <c r="G267" s="15">
        <v>50007520</v>
      </c>
      <c r="H267" s="15" t="s">
        <v>486</v>
      </c>
      <c r="I267" s="15">
        <v>2</v>
      </c>
      <c r="J267" s="89">
        <v>1</v>
      </c>
      <c r="K267" s="32">
        <v>0.2</v>
      </c>
      <c r="L267" s="140" t="s">
        <v>475</v>
      </c>
      <c r="M267" s="111" t="s">
        <v>487</v>
      </c>
      <c r="N267" s="9"/>
      <c r="O267" s="9"/>
      <c r="P267" s="12"/>
      <c r="Q267" s="10"/>
      <c r="R267" s="12"/>
    </row>
    <row r="268" spans="1:18" s="52" customFormat="1" x14ac:dyDescent="0.2">
      <c r="A268" s="22">
        <v>44124</v>
      </c>
      <c r="B268" s="170">
        <v>44124</v>
      </c>
      <c r="C268" s="9" t="s">
        <v>21</v>
      </c>
      <c r="D268" s="9" t="s">
        <v>20</v>
      </c>
      <c r="E268" s="9" t="s">
        <v>48</v>
      </c>
      <c r="F268" s="15">
        <v>7601</v>
      </c>
      <c r="G268" s="15">
        <v>50007522</v>
      </c>
      <c r="H268" s="15" t="s">
        <v>502</v>
      </c>
      <c r="I268" s="15">
        <v>20</v>
      </c>
      <c r="J268" s="89">
        <f t="shared" ref="J268:J275" si="4">I268/6</f>
        <v>3.3333333333333335</v>
      </c>
      <c r="K268" s="32">
        <v>2</v>
      </c>
      <c r="L268" s="140" t="s">
        <v>475</v>
      </c>
      <c r="M268" s="111" t="s">
        <v>503</v>
      </c>
      <c r="N268" s="9"/>
      <c r="O268" s="9"/>
      <c r="P268" s="12"/>
      <c r="Q268" s="10"/>
      <c r="R268" s="12"/>
    </row>
    <row r="269" spans="1:18" s="52" customFormat="1" x14ac:dyDescent="0.2">
      <c r="A269" s="22">
        <v>44124</v>
      </c>
      <c r="B269" s="170">
        <v>44124</v>
      </c>
      <c r="C269" s="9" t="s">
        <v>21</v>
      </c>
      <c r="D269" s="9" t="s">
        <v>20</v>
      </c>
      <c r="E269" s="9" t="s">
        <v>48</v>
      </c>
      <c r="F269" s="15">
        <v>7605</v>
      </c>
      <c r="G269" s="15">
        <v>50007542</v>
      </c>
      <c r="H269" s="15" t="s">
        <v>119</v>
      </c>
      <c r="I269" s="15">
        <v>11</v>
      </c>
      <c r="J269" s="89">
        <f t="shared" si="4"/>
        <v>1.8333333333333333</v>
      </c>
      <c r="K269" s="32">
        <v>1.1000000000000001</v>
      </c>
      <c r="L269" s="140" t="s">
        <v>136</v>
      </c>
      <c r="M269" s="111" t="s">
        <v>521</v>
      </c>
      <c r="N269" s="9"/>
      <c r="O269" s="9"/>
      <c r="P269" s="12"/>
      <c r="Q269" s="10"/>
      <c r="R269" s="12"/>
    </row>
    <row r="270" spans="1:18" s="52" customFormat="1" x14ac:dyDescent="0.2">
      <c r="A270" s="22">
        <v>44124</v>
      </c>
      <c r="B270" s="170">
        <v>44124</v>
      </c>
      <c r="C270" s="9" t="s">
        <v>21</v>
      </c>
      <c r="D270" s="9" t="s">
        <v>20</v>
      </c>
      <c r="E270" s="9" t="s">
        <v>48</v>
      </c>
      <c r="F270" s="15">
        <v>7587</v>
      </c>
      <c r="G270" s="15">
        <v>50007543</v>
      </c>
      <c r="H270" s="15" t="s">
        <v>522</v>
      </c>
      <c r="I270" s="15">
        <v>26</v>
      </c>
      <c r="J270" s="89">
        <f t="shared" si="4"/>
        <v>4.333333333333333</v>
      </c>
      <c r="K270" s="32">
        <v>2.6</v>
      </c>
      <c r="L270" s="140"/>
      <c r="M270" s="111" t="s">
        <v>523</v>
      </c>
      <c r="N270" s="9"/>
      <c r="O270" s="9"/>
      <c r="P270" s="12"/>
      <c r="Q270" s="10"/>
      <c r="R270" s="12"/>
    </row>
    <row r="271" spans="1:18" s="52" customFormat="1" x14ac:dyDescent="0.2">
      <c r="A271" s="22">
        <v>44124</v>
      </c>
      <c r="B271" s="170">
        <v>44124</v>
      </c>
      <c r="C271" s="9" t="s">
        <v>21</v>
      </c>
      <c r="D271" s="9" t="s">
        <v>20</v>
      </c>
      <c r="E271" s="9" t="s">
        <v>48</v>
      </c>
      <c r="F271" s="15">
        <v>7614</v>
      </c>
      <c r="G271" s="15">
        <v>50007545</v>
      </c>
      <c r="H271" s="15" t="s">
        <v>524</v>
      </c>
      <c r="I271" s="15">
        <v>13</v>
      </c>
      <c r="J271" s="89">
        <f t="shared" si="4"/>
        <v>2.1666666666666665</v>
      </c>
      <c r="K271" s="32">
        <v>1.3</v>
      </c>
      <c r="L271" s="140"/>
      <c r="M271" s="111" t="s">
        <v>525</v>
      </c>
      <c r="N271" s="9"/>
      <c r="O271" s="9"/>
      <c r="P271" s="12"/>
      <c r="Q271" s="10"/>
      <c r="R271" s="12"/>
    </row>
    <row r="272" spans="1:18" s="52" customFormat="1" x14ac:dyDescent="0.2">
      <c r="A272" s="22">
        <v>44124</v>
      </c>
      <c r="B272" s="170">
        <v>44124</v>
      </c>
      <c r="C272" s="9" t="s">
        <v>21</v>
      </c>
      <c r="D272" s="9" t="s">
        <v>20</v>
      </c>
      <c r="E272" s="9" t="s">
        <v>48</v>
      </c>
      <c r="F272" s="15">
        <v>7627</v>
      </c>
      <c r="G272" s="15">
        <v>50007546</v>
      </c>
      <c r="H272" s="15" t="s">
        <v>94</v>
      </c>
      <c r="I272" s="15">
        <v>30</v>
      </c>
      <c r="J272" s="89">
        <f t="shared" si="4"/>
        <v>5</v>
      </c>
      <c r="K272" s="32">
        <v>3</v>
      </c>
      <c r="L272" s="140" t="s">
        <v>32</v>
      </c>
      <c r="M272" s="111" t="s">
        <v>526</v>
      </c>
      <c r="N272" s="9"/>
      <c r="O272" s="9"/>
      <c r="P272" s="12"/>
      <c r="Q272" s="10"/>
      <c r="R272" s="12"/>
    </row>
    <row r="273" spans="1:18" s="52" customFormat="1" x14ac:dyDescent="0.2">
      <c r="A273" s="22">
        <v>44124</v>
      </c>
      <c r="B273" s="170">
        <v>44124</v>
      </c>
      <c r="C273" s="9" t="s">
        <v>21</v>
      </c>
      <c r="D273" s="9" t="s">
        <v>20</v>
      </c>
      <c r="E273" s="9" t="s">
        <v>48</v>
      </c>
      <c r="F273" s="15">
        <v>7623</v>
      </c>
      <c r="G273" s="15">
        <v>50007549</v>
      </c>
      <c r="H273" s="15" t="s">
        <v>527</v>
      </c>
      <c r="I273" s="15">
        <v>20</v>
      </c>
      <c r="J273" s="89">
        <f t="shared" si="4"/>
        <v>3.3333333333333335</v>
      </c>
      <c r="K273" s="32">
        <v>2</v>
      </c>
      <c r="L273" s="140" t="s">
        <v>32</v>
      </c>
      <c r="M273" s="111" t="s">
        <v>528</v>
      </c>
      <c r="N273" s="9"/>
      <c r="O273" s="9"/>
      <c r="P273" s="12"/>
      <c r="Q273" s="10"/>
      <c r="R273" s="12"/>
    </row>
    <row r="274" spans="1:18" s="52" customFormat="1" x14ac:dyDescent="0.2">
      <c r="A274" s="22">
        <v>44124</v>
      </c>
      <c r="B274" s="170">
        <v>44124</v>
      </c>
      <c r="C274" s="9" t="s">
        <v>21</v>
      </c>
      <c r="D274" s="9" t="s">
        <v>20</v>
      </c>
      <c r="E274" s="9" t="s">
        <v>48</v>
      </c>
      <c r="F274" s="15">
        <v>7598</v>
      </c>
      <c r="G274" s="92">
        <v>50007552</v>
      </c>
      <c r="H274" s="15" t="s">
        <v>35</v>
      </c>
      <c r="I274" s="15">
        <v>10</v>
      </c>
      <c r="J274" s="89">
        <f t="shared" si="4"/>
        <v>1.6666666666666667</v>
      </c>
      <c r="K274" s="32">
        <v>1</v>
      </c>
      <c r="L274" s="140" t="s">
        <v>475</v>
      </c>
      <c r="M274" s="111" t="s">
        <v>530</v>
      </c>
      <c r="N274" s="9"/>
      <c r="O274" s="9"/>
      <c r="P274" s="12"/>
      <c r="Q274" s="10"/>
      <c r="R274" s="12"/>
    </row>
    <row r="275" spans="1:18" s="52" customFormat="1" x14ac:dyDescent="0.2">
      <c r="A275" s="22">
        <v>44124</v>
      </c>
      <c r="B275" s="170">
        <v>44124</v>
      </c>
      <c r="C275" s="9" t="s">
        <v>21</v>
      </c>
      <c r="D275" s="9" t="s">
        <v>20</v>
      </c>
      <c r="E275" s="9" t="s">
        <v>48</v>
      </c>
      <c r="F275" s="15">
        <v>7612</v>
      </c>
      <c r="G275" s="15">
        <v>50007563</v>
      </c>
      <c r="H275" s="15" t="s">
        <v>451</v>
      </c>
      <c r="I275" s="15">
        <v>48</v>
      </c>
      <c r="J275" s="89">
        <f t="shared" si="4"/>
        <v>8</v>
      </c>
      <c r="K275" s="32">
        <v>4.8</v>
      </c>
      <c r="L275" s="140"/>
      <c r="M275" s="111" t="s">
        <v>452</v>
      </c>
      <c r="N275" s="9"/>
      <c r="O275" s="9"/>
      <c r="P275" s="12"/>
      <c r="Q275" s="10"/>
      <c r="R275" s="12"/>
    </row>
    <row r="276" spans="1:18" x14ac:dyDescent="0.2">
      <c r="A276" s="53">
        <v>44124</v>
      </c>
      <c r="B276" s="498">
        <v>44125</v>
      </c>
      <c r="C276" s="86" t="s">
        <v>18</v>
      </c>
      <c r="D276" s="17" t="s">
        <v>23</v>
      </c>
      <c r="E276" s="17" t="s">
        <v>49</v>
      </c>
      <c r="F276" s="15">
        <v>7693</v>
      </c>
      <c r="G276" s="15">
        <v>50007651</v>
      </c>
      <c r="H276" s="54" t="s">
        <v>605</v>
      </c>
      <c r="I276" s="54">
        <v>180</v>
      </c>
      <c r="J276" s="57">
        <v>16</v>
      </c>
      <c r="K276" s="69">
        <v>97990.38</v>
      </c>
      <c r="L276" s="145">
        <v>0.33333333333333331</v>
      </c>
      <c r="M276" s="134" t="s">
        <v>109</v>
      </c>
      <c r="N276" s="17"/>
      <c r="O276" s="17"/>
      <c r="P276" s="55"/>
      <c r="Q276" s="54"/>
      <c r="R276" s="55"/>
    </row>
    <row r="277" spans="1:18" x14ac:dyDescent="0.2">
      <c r="A277" s="53">
        <v>44124</v>
      </c>
      <c r="B277" s="498">
        <v>44125</v>
      </c>
      <c r="C277" s="86" t="s">
        <v>18</v>
      </c>
      <c r="D277" s="17" t="s">
        <v>23</v>
      </c>
      <c r="E277" s="17" t="s">
        <v>49</v>
      </c>
      <c r="F277" s="15">
        <v>7694</v>
      </c>
      <c r="G277" s="15">
        <v>50007652</v>
      </c>
      <c r="H277" s="54" t="s">
        <v>605</v>
      </c>
      <c r="I277" s="54">
        <v>36</v>
      </c>
      <c r="J277" s="57">
        <v>3</v>
      </c>
      <c r="K277" s="69">
        <v>18603.72</v>
      </c>
      <c r="L277" s="145">
        <v>0.33333333333333331</v>
      </c>
      <c r="M277" s="134" t="s">
        <v>109</v>
      </c>
      <c r="N277" s="17"/>
      <c r="O277" s="17"/>
      <c r="P277" s="55"/>
      <c r="Q277" s="54"/>
      <c r="R277" s="55"/>
    </row>
    <row r="278" spans="1:18" x14ac:dyDescent="0.2">
      <c r="A278" s="53">
        <v>44124</v>
      </c>
      <c r="B278" s="498">
        <v>44125</v>
      </c>
      <c r="C278" s="86" t="s">
        <v>18</v>
      </c>
      <c r="D278" s="17" t="s">
        <v>23</v>
      </c>
      <c r="E278" s="17" t="s">
        <v>49</v>
      </c>
      <c r="F278" s="15">
        <v>7697</v>
      </c>
      <c r="G278" s="15">
        <v>50007654</v>
      </c>
      <c r="H278" s="54" t="s">
        <v>605</v>
      </c>
      <c r="I278" s="54">
        <v>18</v>
      </c>
      <c r="J278" s="57">
        <v>2</v>
      </c>
      <c r="K278" s="69">
        <v>10897.74</v>
      </c>
      <c r="L278" s="145">
        <v>0.33333333333333331</v>
      </c>
      <c r="M278" s="134" t="s">
        <v>109</v>
      </c>
      <c r="N278" s="17"/>
      <c r="O278" s="17"/>
      <c r="P278" s="55"/>
      <c r="Q278" s="54"/>
      <c r="R278" s="55"/>
    </row>
    <row r="279" spans="1:18" x14ac:dyDescent="0.2">
      <c r="A279" s="53">
        <v>44124</v>
      </c>
      <c r="B279" s="498">
        <v>44125</v>
      </c>
      <c r="C279" s="86" t="s">
        <v>18</v>
      </c>
      <c r="D279" s="17" t="s">
        <v>23</v>
      </c>
      <c r="E279" s="17" t="s">
        <v>49</v>
      </c>
      <c r="F279" s="15">
        <v>7699</v>
      </c>
      <c r="G279" s="15">
        <v>50007655</v>
      </c>
      <c r="H279" s="54" t="s">
        <v>605</v>
      </c>
      <c r="I279" s="54">
        <v>192</v>
      </c>
      <c r="J279" s="57">
        <v>17</v>
      </c>
      <c r="K279" s="69">
        <v>105116.04</v>
      </c>
      <c r="L279" s="145">
        <v>0.33333333333333331</v>
      </c>
      <c r="M279" s="134" t="s">
        <v>109</v>
      </c>
      <c r="N279" s="17"/>
      <c r="O279" s="17"/>
      <c r="P279" s="55"/>
      <c r="Q279" s="54"/>
      <c r="R279" s="55"/>
    </row>
    <row r="280" spans="1:18" x14ac:dyDescent="0.2">
      <c r="A280" s="53">
        <v>44124</v>
      </c>
      <c r="B280" s="498">
        <v>44125</v>
      </c>
      <c r="C280" s="86" t="s">
        <v>18</v>
      </c>
      <c r="D280" s="17" t="s">
        <v>23</v>
      </c>
      <c r="E280" s="17" t="s">
        <v>49</v>
      </c>
      <c r="F280" s="15">
        <v>7701</v>
      </c>
      <c r="G280" s="15">
        <v>50007656</v>
      </c>
      <c r="H280" s="54" t="s">
        <v>605</v>
      </c>
      <c r="I280" s="54">
        <v>6</v>
      </c>
      <c r="J280" s="57">
        <v>1</v>
      </c>
      <c r="K280" s="69">
        <v>2505.42</v>
      </c>
      <c r="L280" s="145">
        <v>0.33333333333333331</v>
      </c>
      <c r="M280" s="134" t="s">
        <v>109</v>
      </c>
      <c r="N280" s="17"/>
      <c r="O280" s="17"/>
      <c r="P280" s="55"/>
      <c r="Q280" s="54"/>
      <c r="R280" s="55"/>
    </row>
    <row r="281" spans="1:18" x14ac:dyDescent="0.2">
      <c r="A281" s="53">
        <v>44124</v>
      </c>
      <c r="B281" s="498">
        <v>44125</v>
      </c>
      <c r="C281" s="86" t="s">
        <v>18</v>
      </c>
      <c r="D281" s="17" t="s">
        <v>23</v>
      </c>
      <c r="E281" s="17" t="s">
        <v>49</v>
      </c>
      <c r="F281" s="15">
        <v>7703</v>
      </c>
      <c r="G281" s="15">
        <v>50007657</v>
      </c>
      <c r="H281" s="54" t="s">
        <v>605</v>
      </c>
      <c r="I281" s="54">
        <v>36</v>
      </c>
      <c r="J281" s="57">
        <v>3</v>
      </c>
      <c r="K281" s="69">
        <v>18603.72</v>
      </c>
      <c r="L281" s="145">
        <v>0.33333333333333331</v>
      </c>
      <c r="M281" s="134" t="s">
        <v>109</v>
      </c>
      <c r="N281" s="17"/>
      <c r="O281" s="17"/>
      <c r="P281" s="55"/>
      <c r="Q281" s="54"/>
      <c r="R281" s="55"/>
    </row>
    <row r="282" spans="1:18" x14ac:dyDescent="0.2">
      <c r="A282" s="53">
        <v>44124</v>
      </c>
      <c r="B282" s="498">
        <v>44125</v>
      </c>
      <c r="C282" s="86" t="s">
        <v>18</v>
      </c>
      <c r="D282" s="17" t="s">
        <v>23</v>
      </c>
      <c r="E282" s="17" t="s">
        <v>49</v>
      </c>
      <c r="F282" s="15">
        <v>7708</v>
      </c>
      <c r="G282" s="15">
        <v>50007659</v>
      </c>
      <c r="H282" s="54" t="s">
        <v>605</v>
      </c>
      <c r="I282" s="54">
        <v>24</v>
      </c>
      <c r="J282" s="57">
        <v>3</v>
      </c>
      <c r="K282" s="69">
        <v>16991.099999999999</v>
      </c>
      <c r="L282" s="145">
        <v>0.33333333333333331</v>
      </c>
      <c r="M282" s="134" t="s">
        <v>109</v>
      </c>
      <c r="N282" s="17"/>
      <c r="O282" s="17"/>
      <c r="P282" s="55"/>
      <c r="Q282" s="54"/>
      <c r="R282" s="55"/>
    </row>
    <row r="283" spans="1:18" x14ac:dyDescent="0.2">
      <c r="A283" s="53">
        <v>44124</v>
      </c>
      <c r="B283" s="498">
        <v>44125</v>
      </c>
      <c r="C283" s="86" t="s">
        <v>18</v>
      </c>
      <c r="D283" s="17" t="s">
        <v>23</v>
      </c>
      <c r="E283" s="17" t="s">
        <v>49</v>
      </c>
      <c r="F283" s="15">
        <v>7695</v>
      </c>
      <c r="G283" s="15">
        <v>50007666</v>
      </c>
      <c r="H283" s="54" t="s">
        <v>605</v>
      </c>
      <c r="I283" s="54">
        <v>156</v>
      </c>
      <c r="J283" s="57">
        <v>16</v>
      </c>
      <c r="K283" s="69">
        <v>91657.08</v>
      </c>
      <c r="L283" s="145">
        <v>0.33333333333333331</v>
      </c>
      <c r="M283" s="134" t="s">
        <v>109</v>
      </c>
      <c r="N283" s="17"/>
      <c r="O283" s="17"/>
      <c r="P283" s="55"/>
      <c r="Q283" s="54"/>
      <c r="R283" s="55"/>
    </row>
    <row r="284" spans="1:18" s="52" customFormat="1" x14ac:dyDescent="0.2">
      <c r="A284" s="53">
        <v>44125</v>
      </c>
      <c r="B284" s="498">
        <v>44125</v>
      </c>
      <c r="C284" s="9" t="s">
        <v>111</v>
      </c>
      <c r="D284" s="17" t="s">
        <v>19</v>
      </c>
      <c r="E284" s="9" t="s">
        <v>50</v>
      </c>
      <c r="F284" s="10">
        <v>7663</v>
      </c>
      <c r="G284" s="10">
        <v>50007640</v>
      </c>
      <c r="H284" s="10" t="s">
        <v>267</v>
      </c>
      <c r="I284" s="135">
        <v>8</v>
      </c>
      <c r="J284" s="158">
        <f>I284/6</f>
        <v>1.3333333333333333</v>
      </c>
      <c r="K284" s="207">
        <v>0.8</v>
      </c>
      <c r="L284" s="156">
        <v>0.5</v>
      </c>
      <c r="M284" s="131" t="s">
        <v>663</v>
      </c>
      <c r="N284" s="9"/>
      <c r="O284" s="9"/>
      <c r="P284" s="12"/>
      <c r="Q284" s="10"/>
      <c r="R284" s="12"/>
    </row>
    <row r="285" spans="1:18" s="52" customFormat="1" x14ac:dyDescent="0.2">
      <c r="A285" s="53">
        <v>44125</v>
      </c>
      <c r="B285" s="498">
        <v>44125</v>
      </c>
      <c r="C285" s="9" t="s">
        <v>111</v>
      </c>
      <c r="D285" s="17" t="s">
        <v>19</v>
      </c>
      <c r="E285" s="9" t="s">
        <v>50</v>
      </c>
      <c r="F285" s="9">
        <v>7735</v>
      </c>
      <c r="G285" s="9">
        <v>50007687</v>
      </c>
      <c r="H285" s="9" t="s">
        <v>679</v>
      </c>
      <c r="I285" s="9">
        <v>72</v>
      </c>
      <c r="J285" s="158">
        <f>I285/6</f>
        <v>12</v>
      </c>
      <c r="K285" s="11">
        <v>10.57</v>
      </c>
      <c r="L285" s="138"/>
      <c r="M285" s="131" t="s">
        <v>680</v>
      </c>
      <c r="N285" s="9"/>
      <c r="O285" s="9"/>
      <c r="P285" s="12"/>
      <c r="Q285" s="10"/>
      <c r="R285" s="12"/>
    </row>
    <row r="286" spans="1:18" s="52" customFormat="1" x14ac:dyDescent="0.2">
      <c r="A286" s="53">
        <v>44125</v>
      </c>
      <c r="B286" s="498">
        <v>44125</v>
      </c>
      <c r="C286" s="9" t="s">
        <v>111</v>
      </c>
      <c r="D286" s="17" t="s">
        <v>19</v>
      </c>
      <c r="E286" s="9" t="s">
        <v>50</v>
      </c>
      <c r="F286" s="9"/>
      <c r="G286" s="9">
        <v>7935</v>
      </c>
      <c r="H286" s="9" t="s">
        <v>121</v>
      </c>
      <c r="I286" s="9">
        <v>37</v>
      </c>
      <c r="J286" s="158">
        <v>37</v>
      </c>
      <c r="K286" s="11">
        <v>0</v>
      </c>
      <c r="L286" s="138" t="s">
        <v>34</v>
      </c>
      <c r="M286" s="131" t="s">
        <v>681</v>
      </c>
      <c r="N286" s="9"/>
      <c r="O286" s="9"/>
      <c r="P286" s="12"/>
      <c r="Q286" s="10"/>
      <c r="R286" s="12"/>
    </row>
    <row r="287" spans="1:18" s="52" customFormat="1" x14ac:dyDescent="0.2">
      <c r="A287" s="53">
        <v>44125</v>
      </c>
      <c r="B287" s="498">
        <v>44125</v>
      </c>
      <c r="C287" s="9" t="s">
        <v>111</v>
      </c>
      <c r="D287" s="17" t="s">
        <v>19</v>
      </c>
      <c r="E287" s="9" t="s">
        <v>50</v>
      </c>
      <c r="F287" s="10">
        <v>7659</v>
      </c>
      <c r="G287" s="10">
        <v>50007585</v>
      </c>
      <c r="H287" s="10" t="s">
        <v>35</v>
      </c>
      <c r="I287" s="135">
        <v>66</v>
      </c>
      <c r="J287" s="158">
        <f>I287/6</f>
        <v>11</v>
      </c>
      <c r="K287" s="207">
        <v>6.6</v>
      </c>
      <c r="L287" s="156" t="s">
        <v>475</v>
      </c>
      <c r="M287" s="131" t="s">
        <v>681</v>
      </c>
      <c r="N287" s="9"/>
      <c r="O287" s="9"/>
      <c r="P287" s="12"/>
      <c r="Q287" s="10"/>
      <c r="R287" s="12"/>
    </row>
    <row r="288" spans="1:18" s="52" customFormat="1" x14ac:dyDescent="0.2">
      <c r="A288" s="53">
        <v>44125</v>
      </c>
      <c r="B288" s="498">
        <v>44125</v>
      </c>
      <c r="C288" s="9" t="s">
        <v>111</v>
      </c>
      <c r="D288" s="17" t="s">
        <v>19</v>
      </c>
      <c r="E288" s="9" t="s">
        <v>50</v>
      </c>
      <c r="F288" s="15">
        <v>7496</v>
      </c>
      <c r="G288" s="15">
        <v>50007495</v>
      </c>
      <c r="H288" s="15" t="s">
        <v>128</v>
      </c>
      <c r="I288" s="15">
        <v>81</v>
      </c>
      <c r="J288" s="158">
        <f>I288/6</f>
        <v>13.5</v>
      </c>
      <c r="K288" s="32">
        <v>54402.21</v>
      </c>
      <c r="L288" s="140" t="s">
        <v>32</v>
      </c>
      <c r="M288" s="109" t="s">
        <v>481</v>
      </c>
      <c r="N288" s="9"/>
      <c r="O288" s="9"/>
      <c r="P288" s="12"/>
      <c r="Q288" s="10"/>
      <c r="R288" s="12"/>
    </row>
    <row r="289" spans="1:18" s="52" customFormat="1" x14ac:dyDescent="0.2">
      <c r="A289" s="22">
        <v>44123</v>
      </c>
      <c r="B289" s="170">
        <v>44125</v>
      </c>
      <c r="C289" s="9" t="s">
        <v>252</v>
      </c>
      <c r="D289" s="9" t="s">
        <v>195</v>
      </c>
      <c r="E289" s="9" t="s">
        <v>53</v>
      </c>
      <c r="F289" s="15">
        <v>7455</v>
      </c>
      <c r="G289" s="15">
        <v>50007422</v>
      </c>
      <c r="H289" s="15" t="s">
        <v>427</v>
      </c>
      <c r="I289" s="15">
        <v>6600</v>
      </c>
      <c r="J289" s="57">
        <f>I289/6</f>
        <v>1100</v>
      </c>
      <c r="K289" s="73">
        <v>3690891</v>
      </c>
      <c r="L289" s="140" t="s">
        <v>32</v>
      </c>
      <c r="M289" s="111" t="s">
        <v>428</v>
      </c>
      <c r="N289" s="9"/>
      <c r="O289" s="9"/>
      <c r="P289" s="12"/>
      <c r="Q289" s="10"/>
      <c r="R289" s="12"/>
    </row>
    <row r="290" spans="1:18" s="52" customFormat="1" x14ac:dyDescent="0.2">
      <c r="A290" s="22">
        <v>44123</v>
      </c>
      <c r="B290" s="170">
        <v>44125</v>
      </c>
      <c r="C290" s="9" t="s">
        <v>205</v>
      </c>
      <c r="D290" s="9" t="s">
        <v>113</v>
      </c>
      <c r="E290" s="9">
        <v>3.5</v>
      </c>
      <c r="F290" s="15">
        <v>7492</v>
      </c>
      <c r="G290" s="15">
        <v>50007437</v>
      </c>
      <c r="H290" s="15" t="s">
        <v>429</v>
      </c>
      <c r="I290" s="15">
        <v>2190</v>
      </c>
      <c r="J290" s="57">
        <f>I290/6</f>
        <v>365</v>
      </c>
      <c r="K290" s="73">
        <v>219</v>
      </c>
      <c r="L290" s="140" t="s">
        <v>32</v>
      </c>
      <c r="M290" s="111" t="s">
        <v>428</v>
      </c>
      <c r="N290" s="9"/>
      <c r="O290" s="9"/>
      <c r="P290" s="12"/>
      <c r="Q290" s="10"/>
      <c r="R290" s="12"/>
    </row>
    <row r="291" spans="1:18" s="52" customFormat="1" x14ac:dyDescent="0.2">
      <c r="A291" s="122">
        <v>44125</v>
      </c>
      <c r="B291" s="502">
        <v>44125</v>
      </c>
      <c r="C291" s="162" t="s">
        <v>207</v>
      </c>
      <c r="D291" s="162" t="s">
        <v>208</v>
      </c>
      <c r="E291" s="162" t="s">
        <v>100</v>
      </c>
      <c r="F291" s="92">
        <v>7503</v>
      </c>
      <c r="G291" s="92">
        <v>50007577</v>
      </c>
      <c r="H291" s="92" t="s">
        <v>178</v>
      </c>
      <c r="I291" s="92">
        <v>2811</v>
      </c>
      <c r="J291" s="163">
        <f>I291/6</f>
        <v>468.5</v>
      </c>
      <c r="K291" s="164">
        <v>1935723.39</v>
      </c>
      <c r="L291" s="165">
        <v>0.45833333333333331</v>
      </c>
      <c r="M291" s="132" t="s">
        <v>573</v>
      </c>
      <c r="N291" s="9"/>
      <c r="O291" s="9"/>
      <c r="P291" s="12"/>
      <c r="Q291" s="10"/>
      <c r="R291" s="12"/>
    </row>
    <row r="292" spans="1:18" s="52" customFormat="1" x14ac:dyDescent="0.2">
      <c r="A292" s="22">
        <v>44125</v>
      </c>
      <c r="B292" s="170">
        <v>44125</v>
      </c>
      <c r="C292" s="9" t="s">
        <v>169</v>
      </c>
      <c r="D292" s="9" t="s">
        <v>170</v>
      </c>
      <c r="E292" s="9" t="s">
        <v>193</v>
      </c>
      <c r="F292" s="15">
        <v>7643</v>
      </c>
      <c r="G292" s="15">
        <v>50007550</v>
      </c>
      <c r="H292" s="15" t="s">
        <v>552</v>
      </c>
      <c r="I292" s="15">
        <v>27</v>
      </c>
      <c r="J292" s="15"/>
      <c r="K292" s="32">
        <v>29146.400000000001</v>
      </c>
      <c r="L292" s="140" t="s">
        <v>386</v>
      </c>
      <c r="M292" s="111" t="s">
        <v>553</v>
      </c>
      <c r="N292" s="9"/>
      <c r="O292" s="9"/>
      <c r="P292" s="12"/>
      <c r="Q292" s="10"/>
      <c r="R292" s="12"/>
    </row>
    <row r="293" spans="1:18" s="52" customFormat="1" x14ac:dyDescent="0.2">
      <c r="A293" s="22">
        <v>44126</v>
      </c>
      <c r="B293" s="170">
        <v>44126</v>
      </c>
      <c r="C293" s="9" t="s">
        <v>21</v>
      </c>
      <c r="D293" s="9" t="s">
        <v>20</v>
      </c>
      <c r="E293" s="9" t="s">
        <v>48</v>
      </c>
      <c r="F293" s="15"/>
      <c r="G293" s="15">
        <v>7946</v>
      </c>
      <c r="H293" s="15" t="s">
        <v>121</v>
      </c>
      <c r="I293" s="15">
        <v>3</v>
      </c>
      <c r="J293" s="15">
        <v>3</v>
      </c>
      <c r="K293" s="32">
        <v>0</v>
      </c>
      <c r="L293" s="140"/>
      <c r="M293" s="111" t="s">
        <v>694</v>
      </c>
      <c r="N293" s="9"/>
      <c r="O293" s="9"/>
      <c r="P293" s="12"/>
      <c r="Q293" s="10"/>
      <c r="R293" s="12"/>
    </row>
    <row r="294" spans="1:18" s="52" customFormat="1" x14ac:dyDescent="0.2">
      <c r="A294" s="22">
        <v>44126</v>
      </c>
      <c r="B294" s="170">
        <v>44126</v>
      </c>
      <c r="C294" s="9" t="s">
        <v>21</v>
      </c>
      <c r="D294" s="9" t="s">
        <v>20</v>
      </c>
      <c r="E294" s="9" t="s">
        <v>48</v>
      </c>
      <c r="F294" s="15"/>
      <c r="G294" s="15">
        <v>7947</v>
      </c>
      <c r="H294" s="15" t="s">
        <v>121</v>
      </c>
      <c r="I294" s="15">
        <v>12</v>
      </c>
      <c r="J294" s="15">
        <v>12</v>
      </c>
      <c r="K294" s="32">
        <v>0</v>
      </c>
      <c r="L294" s="140"/>
      <c r="M294" s="111" t="s">
        <v>695</v>
      </c>
      <c r="N294" s="9"/>
      <c r="O294" s="9"/>
      <c r="P294" s="12"/>
      <c r="Q294" s="10"/>
      <c r="R294" s="12"/>
    </row>
    <row r="295" spans="1:18" s="52" customFormat="1" x14ac:dyDescent="0.2">
      <c r="A295" s="22">
        <v>44126</v>
      </c>
      <c r="B295" s="170">
        <v>44126</v>
      </c>
      <c r="C295" s="9" t="s">
        <v>21</v>
      </c>
      <c r="D295" s="9" t="s">
        <v>20</v>
      </c>
      <c r="E295" s="9" t="s">
        <v>48</v>
      </c>
      <c r="F295" s="15">
        <v>7749</v>
      </c>
      <c r="G295" s="15">
        <v>50007693</v>
      </c>
      <c r="H295" s="15" t="s">
        <v>45</v>
      </c>
      <c r="I295" s="15">
        <v>96</v>
      </c>
      <c r="J295" s="15"/>
      <c r="K295" s="32">
        <v>44126.64</v>
      </c>
      <c r="L295" s="140" t="s">
        <v>696</v>
      </c>
      <c r="M295" s="111" t="s">
        <v>697</v>
      </c>
      <c r="N295" s="9"/>
      <c r="O295" s="9"/>
      <c r="P295" s="12"/>
      <c r="Q295" s="10"/>
      <c r="R295" s="12"/>
    </row>
    <row r="296" spans="1:18" s="52" customFormat="1" x14ac:dyDescent="0.2">
      <c r="A296" s="22">
        <v>44126</v>
      </c>
      <c r="B296" s="170">
        <v>44126</v>
      </c>
      <c r="C296" s="9" t="s">
        <v>21</v>
      </c>
      <c r="D296" s="9" t="s">
        <v>20</v>
      </c>
      <c r="E296" s="9" t="s">
        <v>48</v>
      </c>
      <c r="F296" s="15">
        <v>7754</v>
      </c>
      <c r="G296" s="15">
        <v>50007707</v>
      </c>
      <c r="H296" s="15" t="s">
        <v>43</v>
      </c>
      <c r="I296" s="15">
        <v>12</v>
      </c>
      <c r="J296" s="15"/>
      <c r="K296" s="32">
        <v>8748</v>
      </c>
      <c r="L296" s="140">
        <v>0.5</v>
      </c>
      <c r="M296" s="111" t="s">
        <v>705</v>
      </c>
      <c r="N296" s="9"/>
      <c r="O296" s="9"/>
      <c r="P296" s="12"/>
      <c r="Q296" s="10"/>
      <c r="R296" s="12"/>
    </row>
    <row r="297" spans="1:18" s="52" customFormat="1" x14ac:dyDescent="0.2">
      <c r="A297" s="22">
        <v>44126</v>
      </c>
      <c r="B297" s="170">
        <v>44126</v>
      </c>
      <c r="C297" s="9" t="s">
        <v>21</v>
      </c>
      <c r="D297" s="9" t="s">
        <v>20</v>
      </c>
      <c r="E297" s="9" t="s">
        <v>48</v>
      </c>
      <c r="F297" s="9">
        <v>7491</v>
      </c>
      <c r="G297" s="10">
        <v>50007435</v>
      </c>
      <c r="H297" s="9" t="s">
        <v>178</v>
      </c>
      <c r="I297" s="9">
        <v>13</v>
      </c>
      <c r="J297" s="89">
        <f>I297/6</f>
        <v>2.1666666666666665</v>
      </c>
      <c r="K297" s="11">
        <v>1.17</v>
      </c>
      <c r="L297" s="138"/>
      <c r="M297" s="109" t="s">
        <v>716</v>
      </c>
      <c r="N297" s="9"/>
      <c r="O297" s="9"/>
      <c r="P297" s="12"/>
      <c r="Q297" s="10"/>
      <c r="R297" s="12"/>
    </row>
    <row r="298" spans="1:18" s="52" customFormat="1" x14ac:dyDescent="0.2">
      <c r="A298" s="74">
        <v>44125</v>
      </c>
      <c r="B298" s="499">
        <v>44126</v>
      </c>
      <c r="C298" s="75" t="s">
        <v>24</v>
      </c>
      <c r="D298" s="75" t="s">
        <v>480</v>
      </c>
      <c r="E298" s="75">
        <v>3.5</v>
      </c>
      <c r="F298" s="64">
        <v>7546</v>
      </c>
      <c r="G298" s="64">
        <v>50007578</v>
      </c>
      <c r="H298" s="64" t="s">
        <v>550</v>
      </c>
      <c r="I298" s="64">
        <v>819</v>
      </c>
      <c r="J298" s="67">
        <v>134</v>
      </c>
      <c r="K298" s="96">
        <v>540072.02</v>
      </c>
      <c r="L298" s="143">
        <v>0.58333333333333337</v>
      </c>
      <c r="M298" s="120" t="s">
        <v>551</v>
      </c>
      <c r="N298" s="75"/>
      <c r="O298" s="75"/>
      <c r="P298" s="77"/>
      <c r="Q298" s="78"/>
      <c r="R298" s="77"/>
    </row>
    <row r="299" spans="1:18" s="52" customFormat="1" x14ac:dyDescent="0.2">
      <c r="A299" s="74">
        <v>44125</v>
      </c>
      <c r="B299" s="499">
        <v>44126</v>
      </c>
      <c r="C299" s="75" t="s">
        <v>24</v>
      </c>
      <c r="D299" s="75" t="s">
        <v>480</v>
      </c>
      <c r="E299" s="75">
        <v>3.5</v>
      </c>
      <c r="F299" s="64"/>
      <c r="G299" s="64">
        <v>7932</v>
      </c>
      <c r="H299" s="64" t="s">
        <v>121</v>
      </c>
      <c r="I299" s="64">
        <v>55</v>
      </c>
      <c r="J299" s="67">
        <v>55</v>
      </c>
      <c r="K299" s="96">
        <v>0</v>
      </c>
      <c r="L299" s="143"/>
      <c r="M299" s="120" t="s">
        <v>704</v>
      </c>
      <c r="N299" s="75"/>
      <c r="O299" s="75"/>
      <c r="P299" s="77"/>
      <c r="Q299" s="78"/>
      <c r="R299" s="77"/>
    </row>
    <row r="300" spans="1:18" s="52" customFormat="1" x14ac:dyDescent="0.2">
      <c r="A300" s="22">
        <v>44125</v>
      </c>
      <c r="B300" s="170">
        <v>44126</v>
      </c>
      <c r="C300" s="9" t="s">
        <v>682</v>
      </c>
      <c r="D300" s="9" t="s">
        <v>683</v>
      </c>
      <c r="E300" s="9" t="s">
        <v>53</v>
      </c>
      <c r="F300" s="64">
        <v>7483</v>
      </c>
      <c r="G300" s="64">
        <v>50007454</v>
      </c>
      <c r="H300" s="64" t="s">
        <v>457</v>
      </c>
      <c r="I300" s="15">
        <v>7130</v>
      </c>
      <c r="J300" s="89">
        <f>I300/6</f>
        <v>1188.3333333333333</v>
      </c>
      <c r="K300" s="32">
        <v>3735032.52</v>
      </c>
      <c r="L300" s="140">
        <v>0.375</v>
      </c>
      <c r="M300" s="111" t="s">
        <v>482</v>
      </c>
      <c r="N300" s="9"/>
      <c r="O300" s="9"/>
      <c r="P300" s="12"/>
      <c r="Q300" s="10"/>
      <c r="R300" s="12"/>
    </row>
    <row r="301" spans="1:18" s="114" customFormat="1" x14ac:dyDescent="0.2">
      <c r="A301" s="22">
        <v>44125</v>
      </c>
      <c r="B301" s="499">
        <v>44126</v>
      </c>
      <c r="C301" s="9" t="s">
        <v>682</v>
      </c>
      <c r="D301" s="9" t="s">
        <v>683</v>
      </c>
      <c r="E301" s="9" t="s">
        <v>53</v>
      </c>
      <c r="F301" s="75">
        <v>7757</v>
      </c>
      <c r="G301" s="78">
        <v>50007711</v>
      </c>
      <c r="H301" s="75" t="s">
        <v>457</v>
      </c>
      <c r="I301" s="75">
        <v>144</v>
      </c>
      <c r="J301" s="77">
        <f>I301/6</f>
        <v>24</v>
      </c>
      <c r="K301" s="108">
        <v>34149.599999999999</v>
      </c>
      <c r="L301" s="143">
        <v>0.29166666666666669</v>
      </c>
      <c r="M301" s="119" t="s">
        <v>482</v>
      </c>
      <c r="N301" s="75"/>
      <c r="O301" s="113"/>
      <c r="P301" s="184"/>
      <c r="R301" s="184"/>
    </row>
    <row r="302" spans="1:18" s="52" customFormat="1" x14ac:dyDescent="0.2">
      <c r="A302" s="74">
        <v>44126</v>
      </c>
      <c r="B302" s="499">
        <v>44126</v>
      </c>
      <c r="C302" s="75" t="s">
        <v>207</v>
      </c>
      <c r="D302" s="75" t="s">
        <v>208</v>
      </c>
      <c r="E302" s="75" t="s">
        <v>100</v>
      </c>
      <c r="F302" s="75">
        <v>7208</v>
      </c>
      <c r="G302" s="78"/>
      <c r="H302" s="75" t="s">
        <v>41</v>
      </c>
      <c r="I302" s="75">
        <v>75</v>
      </c>
      <c r="J302" s="75">
        <v>7</v>
      </c>
      <c r="K302" s="126">
        <v>48057.75</v>
      </c>
      <c r="L302" s="143">
        <v>0.5</v>
      </c>
      <c r="M302" s="119" t="s">
        <v>54</v>
      </c>
      <c r="N302" s="75"/>
      <c r="O302" s="75"/>
      <c r="P302" s="77"/>
      <c r="Q302" s="78"/>
      <c r="R302" s="77"/>
    </row>
    <row r="303" spans="1:18" s="52" customFormat="1" x14ac:dyDescent="0.2">
      <c r="A303" s="74">
        <v>44126</v>
      </c>
      <c r="B303" s="499">
        <v>44126</v>
      </c>
      <c r="C303" s="75" t="s">
        <v>207</v>
      </c>
      <c r="D303" s="75" t="s">
        <v>208</v>
      </c>
      <c r="E303" s="75" t="s">
        <v>100</v>
      </c>
      <c r="F303" s="75">
        <v>7216</v>
      </c>
      <c r="G303" s="78"/>
      <c r="H303" s="75" t="s">
        <v>41</v>
      </c>
      <c r="I303" s="75">
        <v>1230</v>
      </c>
      <c r="J303" s="75">
        <v>189</v>
      </c>
      <c r="K303" s="126">
        <v>848014.92</v>
      </c>
      <c r="L303" s="143">
        <v>0.5</v>
      </c>
      <c r="M303" s="119" t="s">
        <v>54</v>
      </c>
      <c r="N303" s="75"/>
      <c r="O303" s="75"/>
      <c r="P303" s="77"/>
      <c r="Q303" s="78"/>
      <c r="R303" s="77"/>
    </row>
    <row r="304" spans="1:18" x14ac:dyDescent="0.2">
      <c r="A304" s="22">
        <v>44125</v>
      </c>
      <c r="B304" s="170">
        <v>44126</v>
      </c>
      <c r="C304" s="9" t="s">
        <v>18</v>
      </c>
      <c r="D304" s="17" t="s">
        <v>23</v>
      </c>
      <c r="E304" s="17" t="s">
        <v>49</v>
      </c>
      <c r="F304" s="15">
        <v>7508</v>
      </c>
      <c r="G304" s="15">
        <v>50007449</v>
      </c>
      <c r="H304" s="15" t="s">
        <v>35</v>
      </c>
      <c r="I304" s="15">
        <v>1</v>
      </c>
      <c r="J304" s="89">
        <v>1</v>
      </c>
      <c r="K304" s="32">
        <v>0.1</v>
      </c>
      <c r="L304" s="140" t="s">
        <v>123</v>
      </c>
      <c r="M304" s="111" t="s">
        <v>474</v>
      </c>
      <c r="N304" s="9"/>
      <c r="O304" s="9"/>
      <c r="P304" s="12"/>
      <c r="Q304" s="10"/>
      <c r="R304" s="12"/>
    </row>
    <row r="305" spans="1:18" x14ac:dyDescent="0.2">
      <c r="A305" s="22">
        <v>44125</v>
      </c>
      <c r="B305" s="170">
        <v>44126</v>
      </c>
      <c r="C305" s="9" t="s">
        <v>18</v>
      </c>
      <c r="D305" s="17" t="s">
        <v>23</v>
      </c>
      <c r="E305" s="17" t="s">
        <v>49</v>
      </c>
      <c r="F305" s="15">
        <v>7509</v>
      </c>
      <c r="G305" s="15">
        <v>50007498</v>
      </c>
      <c r="H305" s="15" t="s">
        <v>35</v>
      </c>
      <c r="I305" s="15">
        <v>109</v>
      </c>
      <c r="J305" s="89">
        <f>I305/6</f>
        <v>18.166666666666668</v>
      </c>
      <c r="K305" s="32">
        <v>10.9</v>
      </c>
      <c r="L305" s="140" t="s">
        <v>227</v>
      </c>
      <c r="M305" s="111" t="s">
        <v>293</v>
      </c>
      <c r="N305" s="9"/>
      <c r="O305" s="9"/>
      <c r="P305" s="12"/>
      <c r="Q305" s="10"/>
      <c r="R305" s="12"/>
    </row>
    <row r="306" spans="1:18" x14ac:dyDescent="0.2">
      <c r="A306" s="22">
        <v>44125</v>
      </c>
      <c r="B306" s="170">
        <v>44126</v>
      </c>
      <c r="C306" s="9" t="s">
        <v>18</v>
      </c>
      <c r="D306" s="17" t="s">
        <v>23</v>
      </c>
      <c r="E306" s="17" t="s">
        <v>49</v>
      </c>
      <c r="F306" s="128">
        <v>7630</v>
      </c>
      <c r="G306" s="10">
        <v>50007583</v>
      </c>
      <c r="H306" s="10" t="s">
        <v>664</v>
      </c>
      <c r="I306" s="177">
        <v>7</v>
      </c>
      <c r="J306" s="178">
        <f>I306/6</f>
        <v>1.1666666666666667</v>
      </c>
      <c r="K306" s="207">
        <v>0.7</v>
      </c>
      <c r="L306" s="156" t="s">
        <v>34</v>
      </c>
      <c r="M306" s="131" t="s">
        <v>665</v>
      </c>
      <c r="N306" s="9"/>
      <c r="O306" s="9"/>
      <c r="P306" s="12"/>
      <c r="Q306" s="10"/>
      <c r="R306" s="12"/>
    </row>
    <row r="307" spans="1:18" x14ac:dyDescent="0.2">
      <c r="A307" s="22">
        <v>44125</v>
      </c>
      <c r="B307" s="170">
        <v>44126</v>
      </c>
      <c r="C307" s="9" t="s">
        <v>18</v>
      </c>
      <c r="D307" s="17" t="s">
        <v>23</v>
      </c>
      <c r="E307" s="17" t="s">
        <v>49</v>
      </c>
      <c r="F307" s="128">
        <v>7629</v>
      </c>
      <c r="G307" s="10">
        <v>50007584</v>
      </c>
      <c r="H307" s="10" t="s">
        <v>666</v>
      </c>
      <c r="I307" s="177">
        <v>2</v>
      </c>
      <c r="J307" s="178">
        <v>1</v>
      </c>
      <c r="K307" s="207">
        <v>0.2</v>
      </c>
      <c r="L307" s="156" t="s">
        <v>190</v>
      </c>
      <c r="M307" s="131" t="s">
        <v>667</v>
      </c>
      <c r="N307" s="9"/>
      <c r="O307" s="9"/>
      <c r="P307" s="12"/>
      <c r="Q307" s="10"/>
      <c r="R307" s="12"/>
    </row>
    <row r="308" spans="1:18" x14ac:dyDescent="0.2">
      <c r="A308" s="22">
        <v>44125</v>
      </c>
      <c r="B308" s="170">
        <v>44126</v>
      </c>
      <c r="C308" s="9" t="s">
        <v>18</v>
      </c>
      <c r="D308" s="17" t="s">
        <v>23</v>
      </c>
      <c r="E308" s="17" t="s">
        <v>49</v>
      </c>
      <c r="F308" s="128">
        <v>7660</v>
      </c>
      <c r="G308" s="10">
        <v>50007586</v>
      </c>
      <c r="H308" s="10" t="s">
        <v>35</v>
      </c>
      <c r="I308" s="177">
        <v>12</v>
      </c>
      <c r="J308" s="178">
        <f>I308/6</f>
        <v>2</v>
      </c>
      <c r="K308" s="207">
        <v>1.2</v>
      </c>
      <c r="L308" s="156" t="s">
        <v>475</v>
      </c>
      <c r="M308" s="131" t="s">
        <v>668</v>
      </c>
      <c r="N308" s="9"/>
      <c r="O308" s="9"/>
      <c r="P308" s="12"/>
      <c r="Q308" s="10"/>
      <c r="R308" s="12"/>
    </row>
    <row r="309" spans="1:18" x14ac:dyDescent="0.2">
      <c r="A309" s="22">
        <v>44125</v>
      </c>
      <c r="B309" s="170">
        <v>44126</v>
      </c>
      <c r="C309" s="9" t="s">
        <v>18</v>
      </c>
      <c r="D309" s="17" t="s">
        <v>23</v>
      </c>
      <c r="E309" s="17" t="s">
        <v>49</v>
      </c>
      <c r="F309" s="128">
        <v>7661</v>
      </c>
      <c r="G309" s="10">
        <v>50007587</v>
      </c>
      <c r="H309" s="10" t="s">
        <v>35</v>
      </c>
      <c r="I309" s="177">
        <v>1</v>
      </c>
      <c r="J309" s="178">
        <v>1</v>
      </c>
      <c r="K309" s="207">
        <v>0.1</v>
      </c>
      <c r="L309" s="156" t="s">
        <v>34</v>
      </c>
      <c r="M309" s="131" t="s">
        <v>669</v>
      </c>
      <c r="N309" s="9"/>
      <c r="O309" s="9"/>
      <c r="P309" s="12"/>
      <c r="Q309" s="10"/>
      <c r="R309" s="12"/>
    </row>
    <row r="310" spans="1:18" x14ac:dyDescent="0.2">
      <c r="A310" s="22">
        <v>44125</v>
      </c>
      <c r="B310" s="170">
        <v>44126</v>
      </c>
      <c r="C310" s="9" t="s">
        <v>18</v>
      </c>
      <c r="D310" s="17" t="s">
        <v>23</v>
      </c>
      <c r="E310" s="17" t="s">
        <v>49</v>
      </c>
      <c r="F310" s="128">
        <v>7733</v>
      </c>
      <c r="G310" s="10">
        <v>50007675</v>
      </c>
      <c r="H310" s="10" t="s">
        <v>661</v>
      </c>
      <c r="I310" s="135">
        <v>100</v>
      </c>
      <c r="J310" s="178">
        <f>I310/6</f>
        <v>16.666666666666668</v>
      </c>
      <c r="K310" s="207">
        <v>10</v>
      </c>
      <c r="L310" s="156" t="s">
        <v>34</v>
      </c>
      <c r="M310" s="131" t="s">
        <v>662</v>
      </c>
      <c r="N310" s="9"/>
      <c r="O310" s="9"/>
      <c r="P310" s="12"/>
      <c r="Q310" s="10"/>
      <c r="R310" s="12"/>
    </row>
    <row r="311" spans="1:18" x14ac:dyDescent="0.2">
      <c r="A311" s="22">
        <v>44125</v>
      </c>
      <c r="B311" s="170">
        <v>44124</v>
      </c>
      <c r="C311" s="9" t="s">
        <v>18</v>
      </c>
      <c r="D311" s="17" t="s">
        <v>23</v>
      </c>
      <c r="E311" s="17" t="s">
        <v>49</v>
      </c>
      <c r="F311" s="15">
        <v>7592</v>
      </c>
      <c r="G311" s="15">
        <v>50007567</v>
      </c>
      <c r="H311" s="15" t="s">
        <v>44</v>
      </c>
      <c r="I311" s="15">
        <v>12</v>
      </c>
      <c r="J311" s="15"/>
      <c r="K311" s="32">
        <v>4773.6000000000004</v>
      </c>
      <c r="L311" s="140" t="s">
        <v>32</v>
      </c>
      <c r="M311" s="111" t="s">
        <v>484</v>
      </c>
      <c r="N311" s="9"/>
      <c r="O311" s="9"/>
      <c r="P311" s="12"/>
      <c r="Q311" s="10"/>
      <c r="R311" s="12"/>
    </row>
    <row r="312" spans="1:18" x14ac:dyDescent="0.2">
      <c r="A312" s="22">
        <v>44125</v>
      </c>
      <c r="B312" s="170">
        <v>44126</v>
      </c>
      <c r="C312" s="9" t="s">
        <v>18</v>
      </c>
      <c r="D312" s="17" t="s">
        <v>23</v>
      </c>
      <c r="E312" s="17" t="s">
        <v>49</v>
      </c>
      <c r="F312" s="128">
        <v>7665</v>
      </c>
      <c r="G312" s="10">
        <v>50007626</v>
      </c>
      <c r="H312" s="10" t="s">
        <v>43</v>
      </c>
      <c r="I312" s="177">
        <v>8</v>
      </c>
      <c r="J312" s="178">
        <f>I312/6</f>
        <v>1.3333333333333333</v>
      </c>
      <c r="K312" s="207">
        <v>5832</v>
      </c>
      <c r="L312" s="156" t="s">
        <v>475</v>
      </c>
      <c r="M312" s="131" t="s">
        <v>660</v>
      </c>
      <c r="N312" s="9"/>
      <c r="O312" s="9"/>
      <c r="P312" s="12"/>
      <c r="Q312" s="10"/>
      <c r="R312" s="12"/>
    </row>
    <row r="313" spans="1:18" s="52" customFormat="1" x14ac:dyDescent="0.2">
      <c r="A313" s="22">
        <v>44125</v>
      </c>
      <c r="B313" s="170">
        <v>44126</v>
      </c>
      <c r="C313" s="9" t="s">
        <v>18</v>
      </c>
      <c r="D313" s="17" t="s">
        <v>23</v>
      </c>
      <c r="E313" s="17" t="s">
        <v>49</v>
      </c>
      <c r="F313" s="128">
        <v>7728</v>
      </c>
      <c r="G313" s="10">
        <v>50007673</v>
      </c>
      <c r="H313" s="10" t="s">
        <v>44</v>
      </c>
      <c r="I313" s="135">
        <v>9</v>
      </c>
      <c r="J313" s="178">
        <f>I313/6</f>
        <v>1.5</v>
      </c>
      <c r="K313" s="207">
        <v>4793.75</v>
      </c>
      <c r="L313" s="156" t="s">
        <v>34</v>
      </c>
      <c r="M313" s="131" t="s">
        <v>655</v>
      </c>
      <c r="N313" s="9"/>
      <c r="O313" s="9"/>
      <c r="P313" s="12"/>
      <c r="Q313" s="10"/>
      <c r="R313" s="12"/>
    </row>
    <row r="314" spans="1:18" s="52" customFormat="1" x14ac:dyDescent="0.2">
      <c r="A314" s="22">
        <v>44125</v>
      </c>
      <c r="B314" s="170">
        <v>44126</v>
      </c>
      <c r="C314" s="9" t="s">
        <v>111</v>
      </c>
      <c r="D314" s="17" t="s">
        <v>19</v>
      </c>
      <c r="E314" s="9" t="s">
        <v>50</v>
      </c>
      <c r="F314" s="15">
        <v>7547</v>
      </c>
      <c r="G314" s="15">
        <v>50007452</v>
      </c>
      <c r="H314" s="15" t="s">
        <v>548</v>
      </c>
      <c r="I314" s="15">
        <v>2</v>
      </c>
      <c r="J314" s="15"/>
      <c r="K314" s="32">
        <v>0.2</v>
      </c>
      <c r="L314" s="140"/>
      <c r="M314" s="111" t="s">
        <v>549</v>
      </c>
      <c r="N314" s="9"/>
      <c r="O314" s="9"/>
      <c r="P314" s="12"/>
      <c r="Q314" s="10"/>
      <c r="R314" s="12"/>
    </row>
    <row r="315" spans="1:18" s="52" customFormat="1" x14ac:dyDescent="0.2">
      <c r="A315" s="22">
        <v>44125</v>
      </c>
      <c r="B315" s="170">
        <v>44126</v>
      </c>
      <c r="C315" s="9" t="s">
        <v>111</v>
      </c>
      <c r="D315" s="17" t="s">
        <v>19</v>
      </c>
      <c r="E315" s="9" t="s">
        <v>50</v>
      </c>
      <c r="F315" s="15">
        <v>7535</v>
      </c>
      <c r="G315" s="15">
        <v>50007460</v>
      </c>
      <c r="H315" s="15" t="s">
        <v>433</v>
      </c>
      <c r="I315" s="15">
        <v>2</v>
      </c>
      <c r="J315" s="15"/>
      <c r="K315" s="32">
        <v>0.2</v>
      </c>
      <c r="L315" s="140" t="s">
        <v>34</v>
      </c>
      <c r="M315" s="111" t="s">
        <v>516</v>
      </c>
      <c r="N315" s="9"/>
      <c r="O315" s="9"/>
      <c r="P315" s="12"/>
      <c r="Q315" s="10"/>
      <c r="R315" s="12"/>
    </row>
    <row r="316" spans="1:18" s="52" customFormat="1" x14ac:dyDescent="0.2">
      <c r="A316" s="22">
        <v>44125</v>
      </c>
      <c r="B316" s="170">
        <v>44126</v>
      </c>
      <c r="C316" s="9" t="s">
        <v>111</v>
      </c>
      <c r="D316" s="17" t="s">
        <v>19</v>
      </c>
      <c r="E316" s="9" t="s">
        <v>50</v>
      </c>
      <c r="F316" s="15">
        <v>7506</v>
      </c>
      <c r="G316" s="15">
        <v>50007466</v>
      </c>
      <c r="H316" s="15" t="s">
        <v>43</v>
      </c>
      <c r="I316" s="15">
        <v>2</v>
      </c>
      <c r="J316" s="15"/>
      <c r="K316" s="32">
        <v>0.2</v>
      </c>
      <c r="L316" s="140" t="s">
        <v>32</v>
      </c>
      <c r="M316" s="111" t="s">
        <v>485</v>
      </c>
      <c r="N316" s="9"/>
      <c r="O316" s="9"/>
      <c r="P316" s="12"/>
      <c r="Q316" s="10"/>
      <c r="R316" s="12"/>
    </row>
    <row r="317" spans="1:18" s="52" customFormat="1" x14ac:dyDescent="0.2">
      <c r="A317" s="22">
        <v>44125</v>
      </c>
      <c r="B317" s="170">
        <v>44126</v>
      </c>
      <c r="C317" s="9" t="s">
        <v>111</v>
      </c>
      <c r="D317" s="17" t="s">
        <v>19</v>
      </c>
      <c r="E317" s="9" t="s">
        <v>50</v>
      </c>
      <c r="F317" s="15">
        <v>7584</v>
      </c>
      <c r="G317" s="15">
        <v>50007491</v>
      </c>
      <c r="H317" s="15" t="s">
        <v>531</v>
      </c>
      <c r="I317" s="15">
        <v>9</v>
      </c>
      <c r="J317" s="15"/>
      <c r="K317" s="32">
        <v>0.9</v>
      </c>
      <c r="L317" s="140" t="s">
        <v>136</v>
      </c>
      <c r="M317" s="111" t="s">
        <v>532</v>
      </c>
      <c r="N317" s="9"/>
      <c r="O317" s="9"/>
      <c r="P317" s="12"/>
      <c r="Q317" s="10"/>
      <c r="R317" s="12"/>
    </row>
    <row r="318" spans="1:18" s="52" customFormat="1" x14ac:dyDescent="0.2">
      <c r="A318" s="22">
        <v>44125</v>
      </c>
      <c r="B318" s="170">
        <v>44126</v>
      </c>
      <c r="C318" s="9" t="s">
        <v>111</v>
      </c>
      <c r="D318" s="17" t="s">
        <v>19</v>
      </c>
      <c r="E318" s="9" t="s">
        <v>50</v>
      </c>
      <c r="F318" s="15">
        <v>7610</v>
      </c>
      <c r="G318" s="15">
        <v>50007539</v>
      </c>
      <c r="H318" s="15" t="s">
        <v>507</v>
      </c>
      <c r="I318" s="15">
        <v>3</v>
      </c>
      <c r="J318" s="15"/>
      <c r="K318" s="32">
        <v>0.3</v>
      </c>
      <c r="L318" s="140" t="s">
        <v>136</v>
      </c>
      <c r="M318" s="111" t="s">
        <v>508</v>
      </c>
      <c r="N318" s="9"/>
      <c r="O318" s="9"/>
      <c r="P318" s="12"/>
      <c r="Q318" s="10"/>
      <c r="R318" s="12"/>
    </row>
    <row r="319" spans="1:18" s="52" customFormat="1" x14ac:dyDescent="0.2">
      <c r="A319" s="22">
        <v>44125</v>
      </c>
      <c r="B319" s="170">
        <v>44126</v>
      </c>
      <c r="C319" s="9" t="s">
        <v>111</v>
      </c>
      <c r="D319" s="17" t="s">
        <v>19</v>
      </c>
      <c r="E319" s="9" t="s">
        <v>50</v>
      </c>
      <c r="F319" s="15">
        <v>7574</v>
      </c>
      <c r="G319" s="15">
        <v>50007484</v>
      </c>
      <c r="H319" s="15" t="s">
        <v>145</v>
      </c>
      <c r="I319" s="15">
        <v>270</v>
      </c>
      <c r="J319" s="89">
        <f>I319/6</f>
        <v>45</v>
      </c>
      <c r="K319" s="32">
        <v>27</v>
      </c>
      <c r="L319" s="140" t="s">
        <v>386</v>
      </c>
      <c r="M319" s="111" t="s">
        <v>490</v>
      </c>
      <c r="N319" s="9"/>
      <c r="O319" s="9"/>
      <c r="P319" s="12"/>
      <c r="Q319" s="10"/>
      <c r="R319" s="12"/>
    </row>
    <row r="320" spans="1:18" s="52" customFormat="1" x14ac:dyDescent="0.2">
      <c r="A320" s="22">
        <v>44125</v>
      </c>
      <c r="B320" s="170">
        <v>44126</v>
      </c>
      <c r="C320" s="9" t="s">
        <v>111</v>
      </c>
      <c r="D320" s="17" t="s">
        <v>19</v>
      </c>
      <c r="E320" s="9" t="s">
        <v>50</v>
      </c>
      <c r="F320" s="15">
        <v>7530</v>
      </c>
      <c r="G320" s="15">
        <v>50007503</v>
      </c>
      <c r="H320" s="15" t="s">
        <v>495</v>
      </c>
      <c r="I320" s="15">
        <v>11</v>
      </c>
      <c r="J320" s="15"/>
      <c r="K320" s="32">
        <v>1.1000000000000001</v>
      </c>
      <c r="L320" s="140" t="s">
        <v>34</v>
      </c>
      <c r="M320" s="111" t="s">
        <v>496</v>
      </c>
      <c r="N320" s="9"/>
      <c r="O320" s="9"/>
      <c r="P320" s="12"/>
      <c r="Q320" s="10"/>
      <c r="R320" s="12"/>
    </row>
    <row r="321" spans="1:18" s="52" customFormat="1" x14ac:dyDescent="0.2">
      <c r="A321" s="22">
        <v>44125</v>
      </c>
      <c r="B321" s="170">
        <v>44126</v>
      </c>
      <c r="C321" s="9" t="s">
        <v>111</v>
      </c>
      <c r="D321" s="17" t="s">
        <v>19</v>
      </c>
      <c r="E321" s="9" t="s">
        <v>50</v>
      </c>
      <c r="F321" s="15">
        <v>7525</v>
      </c>
      <c r="G321" s="15">
        <v>50007505</v>
      </c>
      <c r="H321" s="15" t="s">
        <v>433</v>
      </c>
      <c r="I321" s="15">
        <v>16</v>
      </c>
      <c r="J321" s="15"/>
      <c r="K321" s="32">
        <v>1.6</v>
      </c>
      <c r="L321" s="140" t="s">
        <v>34</v>
      </c>
      <c r="M321" s="111" t="s">
        <v>517</v>
      </c>
      <c r="N321" s="9"/>
      <c r="O321" s="9"/>
      <c r="P321" s="12"/>
      <c r="Q321" s="10"/>
      <c r="R321" s="12"/>
    </row>
    <row r="322" spans="1:18" s="52" customFormat="1" x14ac:dyDescent="0.2">
      <c r="A322" s="22">
        <v>44125</v>
      </c>
      <c r="B322" s="170">
        <v>44126</v>
      </c>
      <c r="C322" s="9" t="s">
        <v>111</v>
      </c>
      <c r="D322" s="17" t="s">
        <v>19</v>
      </c>
      <c r="E322" s="9" t="s">
        <v>50</v>
      </c>
      <c r="F322" s="15">
        <v>7616</v>
      </c>
      <c r="G322" s="15">
        <v>50007521</v>
      </c>
      <c r="H322" s="15" t="s">
        <v>568</v>
      </c>
      <c r="I322" s="15">
        <v>6</v>
      </c>
      <c r="J322" s="15"/>
      <c r="K322" s="32">
        <v>0.6</v>
      </c>
      <c r="L322" s="140" t="s">
        <v>190</v>
      </c>
      <c r="M322" s="111" t="s">
        <v>569</v>
      </c>
      <c r="N322" s="9"/>
      <c r="O322" s="9"/>
      <c r="P322" s="12"/>
      <c r="Q322" s="10"/>
      <c r="R322" s="12"/>
    </row>
    <row r="323" spans="1:18" s="52" customFormat="1" x14ac:dyDescent="0.2">
      <c r="A323" s="22">
        <v>44125</v>
      </c>
      <c r="B323" s="170">
        <v>44126</v>
      </c>
      <c r="C323" s="9" t="s">
        <v>111</v>
      </c>
      <c r="D323" s="17" t="s">
        <v>19</v>
      </c>
      <c r="E323" s="9" t="s">
        <v>50</v>
      </c>
      <c r="F323" s="15">
        <v>7615</v>
      </c>
      <c r="G323" s="15">
        <v>50007561</v>
      </c>
      <c r="H323" s="15" t="s">
        <v>566</v>
      </c>
      <c r="I323" s="15">
        <v>4</v>
      </c>
      <c r="J323" s="15"/>
      <c r="K323" s="32">
        <v>0.4</v>
      </c>
      <c r="L323" s="140" t="s">
        <v>190</v>
      </c>
      <c r="M323" s="111" t="s">
        <v>567</v>
      </c>
      <c r="N323" s="9"/>
      <c r="O323" s="9"/>
      <c r="P323" s="12"/>
      <c r="Q323" s="10"/>
      <c r="R323" s="12"/>
    </row>
    <row r="324" spans="1:18" s="52" customFormat="1" x14ac:dyDescent="0.2">
      <c r="A324" s="74">
        <v>44127</v>
      </c>
      <c r="B324" s="499">
        <v>44127</v>
      </c>
      <c r="C324" s="75" t="s">
        <v>207</v>
      </c>
      <c r="D324" s="75" t="s">
        <v>208</v>
      </c>
      <c r="E324" s="75" t="s">
        <v>100</v>
      </c>
      <c r="F324" s="75"/>
      <c r="G324" s="78"/>
      <c r="H324" s="75" t="s">
        <v>440</v>
      </c>
      <c r="I324" s="75"/>
      <c r="J324" s="75">
        <v>490</v>
      </c>
      <c r="K324" s="108"/>
      <c r="L324" s="143"/>
      <c r="M324" s="119"/>
      <c r="N324" s="75"/>
      <c r="O324" s="75"/>
      <c r="P324" s="77"/>
      <c r="Q324" s="78"/>
      <c r="R324" s="77"/>
    </row>
    <row r="325" spans="1:18" s="72" customFormat="1" x14ac:dyDescent="0.2">
      <c r="A325" s="74">
        <v>44126</v>
      </c>
      <c r="B325" s="499">
        <v>44127</v>
      </c>
      <c r="C325" s="75" t="s">
        <v>42</v>
      </c>
      <c r="D325" s="86" t="s">
        <v>203</v>
      </c>
      <c r="E325" s="64" t="s">
        <v>204</v>
      </c>
      <c r="F325" s="200">
        <v>7714</v>
      </c>
      <c r="G325" s="78">
        <v>50007670</v>
      </c>
      <c r="H325" s="78" t="s">
        <v>658</v>
      </c>
      <c r="I325" s="64">
        <v>648</v>
      </c>
      <c r="J325" s="64">
        <v>108</v>
      </c>
      <c r="K325" s="192">
        <v>449569.44</v>
      </c>
      <c r="L325" s="143">
        <v>0.4375</v>
      </c>
      <c r="M325" s="201" t="s">
        <v>659</v>
      </c>
      <c r="N325" s="75"/>
      <c r="O325" s="75"/>
      <c r="P325" s="77"/>
      <c r="Q325" s="78"/>
      <c r="R325" s="77"/>
    </row>
    <row r="326" spans="1:18" s="72" customFormat="1" x14ac:dyDescent="0.2">
      <c r="A326" s="74">
        <v>44126</v>
      </c>
      <c r="B326" s="499">
        <v>44126</v>
      </c>
      <c r="C326" s="75" t="s">
        <v>169</v>
      </c>
      <c r="D326" s="75" t="s">
        <v>170</v>
      </c>
      <c r="E326" s="75" t="s">
        <v>193</v>
      </c>
      <c r="F326" s="64">
        <v>7528</v>
      </c>
      <c r="G326" s="64">
        <v>50007458</v>
      </c>
      <c r="H326" s="64" t="s">
        <v>433</v>
      </c>
      <c r="I326" s="64">
        <v>1</v>
      </c>
      <c r="J326" s="67">
        <f t="shared" ref="J326:J331" si="5">I326/6</f>
        <v>0.16666666666666666</v>
      </c>
      <c r="K326" s="76">
        <v>0.1</v>
      </c>
      <c r="L326" s="142" t="s">
        <v>34</v>
      </c>
      <c r="M326" s="120" t="s">
        <v>723</v>
      </c>
      <c r="N326" s="75" t="s">
        <v>724</v>
      </c>
      <c r="O326" s="75"/>
      <c r="P326" s="77"/>
      <c r="Q326" s="78"/>
      <c r="R326" s="77"/>
    </row>
    <row r="327" spans="1:18" s="78" customFormat="1" x14ac:dyDescent="0.2">
      <c r="A327" s="74">
        <v>44126</v>
      </c>
      <c r="B327" s="499">
        <v>44126</v>
      </c>
      <c r="C327" s="75" t="s">
        <v>169</v>
      </c>
      <c r="D327" s="75" t="s">
        <v>170</v>
      </c>
      <c r="E327" s="75" t="s">
        <v>193</v>
      </c>
      <c r="F327" s="64">
        <v>7529</v>
      </c>
      <c r="G327" s="64">
        <v>50007459</v>
      </c>
      <c r="H327" s="64" t="s">
        <v>433</v>
      </c>
      <c r="I327" s="64">
        <v>5</v>
      </c>
      <c r="J327" s="67">
        <f t="shared" si="5"/>
        <v>0.83333333333333337</v>
      </c>
      <c r="K327" s="76">
        <v>0.5</v>
      </c>
      <c r="L327" s="142" t="s">
        <v>34</v>
      </c>
      <c r="M327" s="120" t="s">
        <v>520</v>
      </c>
      <c r="N327" s="75" t="s">
        <v>718</v>
      </c>
      <c r="O327" s="75"/>
      <c r="P327" s="77"/>
      <c r="R327" s="77"/>
    </row>
    <row r="328" spans="1:18" s="185" customFormat="1" x14ac:dyDescent="0.2">
      <c r="A328" s="74">
        <v>44126</v>
      </c>
      <c r="B328" s="499">
        <v>44126</v>
      </c>
      <c r="C328" s="75" t="s">
        <v>169</v>
      </c>
      <c r="D328" s="75" t="s">
        <v>170</v>
      </c>
      <c r="E328" s="75" t="s">
        <v>193</v>
      </c>
      <c r="F328" s="190">
        <v>7533</v>
      </c>
      <c r="G328" s="190">
        <v>50007513</v>
      </c>
      <c r="H328" s="190" t="s">
        <v>497</v>
      </c>
      <c r="I328" s="190">
        <v>18</v>
      </c>
      <c r="J328" s="191">
        <f t="shared" si="5"/>
        <v>3</v>
      </c>
      <c r="K328" s="192">
        <v>1.8</v>
      </c>
      <c r="L328" s="193" t="s">
        <v>34</v>
      </c>
      <c r="M328" s="194" t="s">
        <v>498</v>
      </c>
      <c r="N328" s="195" t="s">
        <v>719</v>
      </c>
      <c r="O328" s="195"/>
      <c r="P328" s="196"/>
      <c r="Q328" s="190"/>
      <c r="R328" s="196"/>
    </row>
    <row r="329" spans="1:18" s="114" customFormat="1" x14ac:dyDescent="0.2">
      <c r="A329" s="74">
        <v>44126</v>
      </c>
      <c r="B329" s="499">
        <v>44126</v>
      </c>
      <c r="C329" s="75" t="s">
        <v>808</v>
      </c>
      <c r="D329" s="75" t="s">
        <v>728</v>
      </c>
      <c r="E329" s="75">
        <v>3.5</v>
      </c>
      <c r="F329" s="64">
        <v>7650</v>
      </c>
      <c r="G329" s="64">
        <v>50007694</v>
      </c>
      <c r="H329" s="64" t="s">
        <v>495</v>
      </c>
      <c r="I329" s="64">
        <v>36</v>
      </c>
      <c r="J329" s="67">
        <f t="shared" si="5"/>
        <v>6</v>
      </c>
      <c r="K329" s="76">
        <v>3.6</v>
      </c>
      <c r="L329" s="202" t="s">
        <v>32</v>
      </c>
      <c r="M329" s="120" t="s">
        <v>713</v>
      </c>
      <c r="N329" s="75" t="s">
        <v>717</v>
      </c>
      <c r="O329" s="75"/>
      <c r="P329" s="77"/>
      <c r="Q329" s="78"/>
      <c r="R329" s="77"/>
    </row>
    <row r="330" spans="1:18" s="72" customFormat="1" x14ac:dyDescent="0.2">
      <c r="A330" s="74">
        <v>44126</v>
      </c>
      <c r="B330" s="499">
        <v>44126</v>
      </c>
      <c r="C330" s="75" t="s">
        <v>808</v>
      </c>
      <c r="D330" s="75" t="s">
        <v>728</v>
      </c>
      <c r="E330" s="75">
        <v>3.5</v>
      </c>
      <c r="F330" s="64">
        <v>7603</v>
      </c>
      <c r="G330" s="64">
        <v>50007562</v>
      </c>
      <c r="H330" s="64" t="s">
        <v>134</v>
      </c>
      <c r="I330" s="64">
        <v>33</v>
      </c>
      <c r="J330" s="67">
        <f t="shared" si="5"/>
        <v>5.5</v>
      </c>
      <c r="K330" s="76">
        <v>3.3</v>
      </c>
      <c r="L330" s="142" t="s">
        <v>136</v>
      </c>
      <c r="M330" s="120" t="s">
        <v>331</v>
      </c>
      <c r="N330" s="75" t="s">
        <v>717</v>
      </c>
      <c r="O330" s="75"/>
      <c r="P330" s="77"/>
      <c r="Q330" s="78"/>
      <c r="R330" s="77"/>
    </row>
    <row r="331" spans="1:18" s="72" customFormat="1" x14ac:dyDescent="0.2">
      <c r="A331" s="74">
        <v>44126</v>
      </c>
      <c r="B331" s="499">
        <v>44126</v>
      </c>
      <c r="C331" s="75" t="s">
        <v>808</v>
      </c>
      <c r="D331" s="75" t="s">
        <v>728</v>
      </c>
      <c r="E331" s="75">
        <v>3.5</v>
      </c>
      <c r="F331" s="64">
        <v>7602</v>
      </c>
      <c r="G331" s="64">
        <v>50007565</v>
      </c>
      <c r="H331" s="64" t="s">
        <v>542</v>
      </c>
      <c r="I331" s="64">
        <v>41</v>
      </c>
      <c r="J331" s="67">
        <f t="shared" si="5"/>
        <v>6.833333333333333</v>
      </c>
      <c r="K331" s="76">
        <v>4.0999999999999996</v>
      </c>
      <c r="L331" s="142" t="s">
        <v>136</v>
      </c>
      <c r="M331" s="120" t="s">
        <v>543</v>
      </c>
      <c r="N331" s="75" t="s">
        <v>717</v>
      </c>
      <c r="O331" s="75"/>
      <c r="P331" s="77"/>
      <c r="Q331" s="78"/>
      <c r="R331" s="77"/>
    </row>
    <row r="332" spans="1:18" s="10" customFormat="1" x14ac:dyDescent="0.2">
      <c r="A332" s="74">
        <v>44127</v>
      </c>
      <c r="B332" s="499">
        <v>44127</v>
      </c>
      <c r="C332" s="75" t="s">
        <v>24</v>
      </c>
      <c r="D332" s="75" t="s">
        <v>480</v>
      </c>
      <c r="E332" s="75">
        <v>3.5</v>
      </c>
      <c r="F332" s="64">
        <v>7741</v>
      </c>
      <c r="G332" s="64">
        <v>50007689</v>
      </c>
      <c r="H332" s="64" t="s">
        <v>418</v>
      </c>
      <c r="I332" s="64">
        <v>1750</v>
      </c>
      <c r="J332" s="64"/>
      <c r="K332" s="192">
        <v>1024272.24</v>
      </c>
      <c r="L332" s="202" t="s">
        <v>710</v>
      </c>
      <c r="M332" s="120" t="s">
        <v>711</v>
      </c>
      <c r="N332" s="75"/>
      <c r="O332" s="75"/>
      <c r="P332" s="77"/>
      <c r="Q332" s="78"/>
      <c r="R332" s="77"/>
    </row>
    <row r="333" spans="1:18" s="10" customFormat="1" x14ac:dyDescent="0.2">
      <c r="A333" s="74">
        <v>44127</v>
      </c>
      <c r="B333" s="499">
        <v>44127</v>
      </c>
      <c r="C333" s="75" t="s">
        <v>24</v>
      </c>
      <c r="D333" s="75" t="s">
        <v>480</v>
      </c>
      <c r="E333" s="75">
        <v>3.5</v>
      </c>
      <c r="F333" s="64">
        <v>7771</v>
      </c>
      <c r="G333" s="64">
        <v>50007714</v>
      </c>
      <c r="H333" s="64" t="s">
        <v>418</v>
      </c>
      <c r="I333" s="64">
        <v>192</v>
      </c>
      <c r="J333" s="67"/>
      <c r="K333" s="192">
        <v>17.86</v>
      </c>
      <c r="L333" s="143" t="s">
        <v>710</v>
      </c>
      <c r="M333" s="120" t="s">
        <v>711</v>
      </c>
      <c r="N333" s="75"/>
      <c r="O333" s="75"/>
      <c r="P333" s="77"/>
      <c r="Q333" s="78"/>
      <c r="R333" s="77"/>
    </row>
    <row r="334" spans="1:18" s="10" customFormat="1" x14ac:dyDescent="0.2">
      <c r="A334" s="210">
        <v>44127</v>
      </c>
      <c r="B334" s="503">
        <v>44127</v>
      </c>
      <c r="C334" s="75" t="s">
        <v>732</v>
      </c>
      <c r="D334" s="75" t="s">
        <v>729</v>
      </c>
      <c r="E334" s="75" t="s">
        <v>53</v>
      </c>
      <c r="F334" s="200">
        <v>7715</v>
      </c>
      <c r="G334" s="78">
        <v>50007628</v>
      </c>
      <c r="H334" s="78" t="s">
        <v>576</v>
      </c>
      <c r="I334" s="211">
        <v>36</v>
      </c>
      <c r="J334" s="67">
        <f t="shared" ref="J334:J347" si="6">I334/6</f>
        <v>6</v>
      </c>
      <c r="K334" s="192">
        <v>41180.400000000001</v>
      </c>
      <c r="L334" s="198">
        <v>0.61458333333333337</v>
      </c>
      <c r="M334" s="201" t="s">
        <v>69</v>
      </c>
      <c r="N334" s="75"/>
      <c r="O334" s="75"/>
      <c r="P334" s="77"/>
      <c r="Q334" s="78"/>
      <c r="R334" s="77"/>
    </row>
    <row r="335" spans="1:18" s="10" customFormat="1" x14ac:dyDescent="0.2">
      <c r="A335" s="210">
        <v>44127</v>
      </c>
      <c r="B335" s="503">
        <v>44127</v>
      </c>
      <c r="C335" s="75" t="s">
        <v>732</v>
      </c>
      <c r="D335" s="75" t="s">
        <v>729</v>
      </c>
      <c r="E335" s="75" t="s">
        <v>53</v>
      </c>
      <c r="F335" s="200">
        <v>7716</v>
      </c>
      <c r="G335" s="78">
        <v>50007629</v>
      </c>
      <c r="H335" s="78" t="s">
        <v>576</v>
      </c>
      <c r="I335" s="211">
        <v>30</v>
      </c>
      <c r="J335" s="67">
        <f t="shared" si="6"/>
        <v>5</v>
      </c>
      <c r="K335" s="192">
        <v>17370.54</v>
      </c>
      <c r="L335" s="198">
        <v>0.61458333333333337</v>
      </c>
      <c r="M335" s="201" t="s">
        <v>69</v>
      </c>
      <c r="N335" s="75"/>
      <c r="O335" s="75"/>
      <c r="P335" s="77"/>
      <c r="Q335" s="78"/>
      <c r="R335" s="77"/>
    </row>
    <row r="336" spans="1:18" s="10" customFormat="1" x14ac:dyDescent="0.2">
      <c r="A336" s="210">
        <v>44127</v>
      </c>
      <c r="B336" s="503">
        <v>44127</v>
      </c>
      <c r="C336" s="75" t="s">
        <v>732</v>
      </c>
      <c r="D336" s="75" t="s">
        <v>729</v>
      </c>
      <c r="E336" s="75" t="s">
        <v>53</v>
      </c>
      <c r="F336" s="200">
        <v>7718</v>
      </c>
      <c r="G336" s="78">
        <v>50007630</v>
      </c>
      <c r="H336" s="78" t="s">
        <v>576</v>
      </c>
      <c r="I336" s="211">
        <v>109</v>
      </c>
      <c r="J336" s="67">
        <f t="shared" si="6"/>
        <v>18.166666666666668</v>
      </c>
      <c r="K336" s="192">
        <v>101790.36</v>
      </c>
      <c r="L336" s="198">
        <v>0.61458333333333337</v>
      </c>
      <c r="M336" s="201" t="s">
        <v>69</v>
      </c>
      <c r="N336" s="75"/>
      <c r="O336" s="75"/>
      <c r="P336" s="77"/>
      <c r="Q336" s="78"/>
      <c r="R336" s="77"/>
    </row>
    <row r="337" spans="1:18" s="10" customFormat="1" x14ac:dyDescent="0.2">
      <c r="A337" s="210">
        <v>44127</v>
      </c>
      <c r="B337" s="503">
        <v>44127</v>
      </c>
      <c r="C337" s="75" t="s">
        <v>732</v>
      </c>
      <c r="D337" s="75" t="s">
        <v>729</v>
      </c>
      <c r="E337" s="75" t="s">
        <v>53</v>
      </c>
      <c r="F337" s="200">
        <v>7719</v>
      </c>
      <c r="G337" s="78">
        <v>50007631</v>
      </c>
      <c r="H337" s="78" t="s">
        <v>576</v>
      </c>
      <c r="I337" s="211">
        <v>12</v>
      </c>
      <c r="J337" s="67">
        <f t="shared" si="6"/>
        <v>2</v>
      </c>
      <c r="K337" s="192">
        <v>8118.9</v>
      </c>
      <c r="L337" s="198">
        <v>0.61458333333333337</v>
      </c>
      <c r="M337" s="201" t="s">
        <v>69</v>
      </c>
      <c r="N337" s="75"/>
      <c r="O337" s="75"/>
      <c r="P337" s="77"/>
      <c r="Q337" s="78"/>
      <c r="R337" s="77"/>
    </row>
    <row r="338" spans="1:18" s="105" customFormat="1" x14ac:dyDescent="0.2">
      <c r="A338" s="226">
        <v>44127</v>
      </c>
      <c r="B338" s="504">
        <v>44127</v>
      </c>
      <c r="C338" s="227" t="s">
        <v>732</v>
      </c>
      <c r="D338" s="227" t="s">
        <v>729</v>
      </c>
      <c r="E338" s="227" t="s">
        <v>53</v>
      </c>
      <c r="F338" s="228">
        <v>7720</v>
      </c>
      <c r="G338" s="229">
        <v>50007632</v>
      </c>
      <c r="H338" s="229" t="s">
        <v>576</v>
      </c>
      <c r="I338" s="230">
        <v>2</v>
      </c>
      <c r="J338" s="231">
        <f t="shared" si="6"/>
        <v>0.33333333333333331</v>
      </c>
      <c r="K338" s="107">
        <v>3196.41</v>
      </c>
      <c r="L338" s="232">
        <v>0.61458333333333337</v>
      </c>
      <c r="M338" s="233" t="s">
        <v>69</v>
      </c>
      <c r="N338" s="227"/>
      <c r="O338" s="227"/>
      <c r="P338" s="234"/>
      <c r="Q338" s="229"/>
      <c r="R338" s="234"/>
    </row>
    <row r="339" spans="1:18" s="10" customFormat="1" x14ac:dyDescent="0.2">
      <c r="A339" s="210">
        <v>44127</v>
      </c>
      <c r="B339" s="503">
        <v>44127</v>
      </c>
      <c r="C339" s="75" t="s">
        <v>732</v>
      </c>
      <c r="D339" s="75" t="s">
        <v>729</v>
      </c>
      <c r="E339" s="75" t="s">
        <v>53</v>
      </c>
      <c r="F339" s="200">
        <v>7721</v>
      </c>
      <c r="G339" s="78">
        <v>50007633</v>
      </c>
      <c r="H339" s="78" t="s">
        <v>576</v>
      </c>
      <c r="I339" s="211">
        <v>192</v>
      </c>
      <c r="J339" s="67">
        <f t="shared" si="6"/>
        <v>32</v>
      </c>
      <c r="K339" s="192">
        <v>91578.96</v>
      </c>
      <c r="L339" s="198">
        <v>0.61458333333333337</v>
      </c>
      <c r="M339" s="201" t="s">
        <v>69</v>
      </c>
      <c r="N339" s="75"/>
      <c r="O339" s="75"/>
      <c r="P339" s="77"/>
      <c r="Q339" s="78"/>
      <c r="R339" s="77"/>
    </row>
    <row r="340" spans="1:18" s="10" customFormat="1" x14ac:dyDescent="0.2">
      <c r="A340" s="210">
        <v>44127</v>
      </c>
      <c r="B340" s="503">
        <v>44127</v>
      </c>
      <c r="C340" s="75" t="s">
        <v>732</v>
      </c>
      <c r="D340" s="75" t="s">
        <v>729</v>
      </c>
      <c r="E340" s="75" t="s">
        <v>53</v>
      </c>
      <c r="F340" s="200">
        <v>7722</v>
      </c>
      <c r="G340" s="78">
        <v>50007634</v>
      </c>
      <c r="H340" s="78" t="s">
        <v>576</v>
      </c>
      <c r="I340" s="211">
        <v>18</v>
      </c>
      <c r="J340" s="67">
        <f t="shared" si="6"/>
        <v>3</v>
      </c>
      <c r="K340" s="192">
        <v>9335.34</v>
      </c>
      <c r="L340" s="198">
        <v>0.61458333333333337</v>
      </c>
      <c r="M340" s="201" t="s">
        <v>69</v>
      </c>
      <c r="N340" s="75"/>
      <c r="O340" s="75"/>
      <c r="P340" s="77"/>
      <c r="Q340" s="78"/>
      <c r="R340" s="77"/>
    </row>
    <row r="341" spans="1:18" s="10" customFormat="1" x14ac:dyDescent="0.2">
      <c r="A341" s="210">
        <v>44127</v>
      </c>
      <c r="B341" s="503">
        <v>44127</v>
      </c>
      <c r="C341" s="75" t="s">
        <v>732</v>
      </c>
      <c r="D341" s="75" t="s">
        <v>729</v>
      </c>
      <c r="E341" s="75" t="s">
        <v>53</v>
      </c>
      <c r="F341" s="200">
        <v>7723</v>
      </c>
      <c r="G341" s="78">
        <v>50007635</v>
      </c>
      <c r="H341" s="78" t="s">
        <v>576</v>
      </c>
      <c r="I341" s="211">
        <v>54</v>
      </c>
      <c r="J341" s="67">
        <f t="shared" si="6"/>
        <v>9</v>
      </c>
      <c r="K341" s="192">
        <v>31554.9</v>
      </c>
      <c r="L341" s="198">
        <v>0.61458333333333337</v>
      </c>
      <c r="M341" s="201" t="s">
        <v>69</v>
      </c>
      <c r="N341" s="75"/>
      <c r="O341" s="75"/>
      <c r="P341" s="77"/>
      <c r="Q341" s="78"/>
      <c r="R341" s="77"/>
    </row>
    <row r="342" spans="1:18" s="10" customFormat="1" x14ac:dyDescent="0.2">
      <c r="A342" s="210">
        <v>44127</v>
      </c>
      <c r="B342" s="503">
        <v>44127</v>
      </c>
      <c r="C342" s="75" t="s">
        <v>732</v>
      </c>
      <c r="D342" s="75" t="s">
        <v>729</v>
      </c>
      <c r="E342" s="75" t="s">
        <v>53</v>
      </c>
      <c r="F342" s="200">
        <v>7724</v>
      </c>
      <c r="G342" s="78">
        <v>50007636</v>
      </c>
      <c r="H342" s="78" t="s">
        <v>576</v>
      </c>
      <c r="I342" s="211">
        <v>24</v>
      </c>
      <c r="J342" s="67">
        <f t="shared" si="6"/>
        <v>4</v>
      </c>
      <c r="K342" s="192">
        <v>5691.6</v>
      </c>
      <c r="L342" s="198">
        <v>0.61458333333333337</v>
      </c>
      <c r="M342" s="201" t="s">
        <v>69</v>
      </c>
      <c r="N342" s="75"/>
      <c r="O342" s="75"/>
      <c r="P342" s="77"/>
      <c r="Q342" s="78"/>
      <c r="R342" s="77"/>
    </row>
    <row r="343" spans="1:18" s="10" customFormat="1" x14ac:dyDescent="0.2">
      <c r="A343" s="210">
        <v>44127</v>
      </c>
      <c r="B343" s="503">
        <v>44127</v>
      </c>
      <c r="C343" s="75" t="s">
        <v>732</v>
      </c>
      <c r="D343" s="75" t="s">
        <v>729</v>
      </c>
      <c r="E343" s="75" t="s">
        <v>53</v>
      </c>
      <c r="F343" s="200">
        <v>7725</v>
      </c>
      <c r="G343" s="78">
        <v>50007637</v>
      </c>
      <c r="H343" s="78" t="s">
        <v>576</v>
      </c>
      <c r="I343" s="211">
        <v>30</v>
      </c>
      <c r="J343" s="67">
        <f t="shared" si="6"/>
        <v>5</v>
      </c>
      <c r="K343" s="192">
        <v>16165.26</v>
      </c>
      <c r="L343" s="198">
        <v>0.61458333333333337</v>
      </c>
      <c r="M343" s="201" t="s">
        <v>69</v>
      </c>
      <c r="N343" s="75"/>
      <c r="O343" s="75"/>
      <c r="P343" s="77"/>
      <c r="Q343" s="78"/>
      <c r="R343" s="77"/>
    </row>
    <row r="344" spans="1:18" s="10" customFormat="1" x14ac:dyDescent="0.2">
      <c r="A344" s="210">
        <v>44127</v>
      </c>
      <c r="B344" s="503">
        <v>44127</v>
      </c>
      <c r="C344" s="75" t="s">
        <v>732</v>
      </c>
      <c r="D344" s="75" t="s">
        <v>729</v>
      </c>
      <c r="E344" s="75" t="s">
        <v>53</v>
      </c>
      <c r="F344" s="200">
        <v>7727</v>
      </c>
      <c r="G344" s="78">
        <v>50007638</v>
      </c>
      <c r="H344" s="78" t="s">
        <v>576</v>
      </c>
      <c r="I344" s="211">
        <v>6</v>
      </c>
      <c r="J344" s="67">
        <f t="shared" si="6"/>
        <v>1</v>
      </c>
      <c r="K344" s="192">
        <v>1249.92</v>
      </c>
      <c r="L344" s="198">
        <v>0.61458333333333337</v>
      </c>
      <c r="M344" s="201" t="s">
        <v>69</v>
      </c>
      <c r="N344" s="75"/>
      <c r="O344" s="75"/>
      <c r="P344" s="77"/>
      <c r="Q344" s="78"/>
      <c r="R344" s="77"/>
    </row>
    <row r="345" spans="1:18" s="10" customFormat="1" x14ac:dyDescent="0.2">
      <c r="A345" s="210">
        <v>44127</v>
      </c>
      <c r="B345" s="503">
        <v>44127</v>
      </c>
      <c r="C345" s="75" t="s">
        <v>732</v>
      </c>
      <c r="D345" s="75" t="s">
        <v>729</v>
      </c>
      <c r="E345" s="75" t="s">
        <v>53</v>
      </c>
      <c r="F345" s="200">
        <v>7726</v>
      </c>
      <c r="G345" s="78">
        <v>50007672</v>
      </c>
      <c r="H345" s="78" t="s">
        <v>576</v>
      </c>
      <c r="I345" s="211">
        <v>12</v>
      </c>
      <c r="J345" s="67">
        <f t="shared" si="6"/>
        <v>2</v>
      </c>
      <c r="K345" s="192">
        <v>6511.86</v>
      </c>
      <c r="L345" s="198">
        <v>0.61458333333333337</v>
      </c>
      <c r="M345" s="201" t="s">
        <v>69</v>
      </c>
      <c r="N345" s="75"/>
      <c r="O345" s="75"/>
      <c r="P345" s="77"/>
      <c r="Q345" s="78"/>
      <c r="R345" s="77"/>
    </row>
    <row r="346" spans="1:18" s="10" customFormat="1" x14ac:dyDescent="0.2">
      <c r="A346" s="210">
        <v>44127</v>
      </c>
      <c r="B346" s="503">
        <v>44127</v>
      </c>
      <c r="C346" s="75" t="s">
        <v>732</v>
      </c>
      <c r="D346" s="75" t="s">
        <v>729</v>
      </c>
      <c r="E346" s="75" t="s">
        <v>53</v>
      </c>
      <c r="F346" s="64">
        <v>7744</v>
      </c>
      <c r="G346" s="64">
        <v>50007695</v>
      </c>
      <c r="H346" s="64" t="s">
        <v>576</v>
      </c>
      <c r="I346" s="64">
        <v>216</v>
      </c>
      <c r="J346" s="67">
        <f t="shared" si="6"/>
        <v>36</v>
      </c>
      <c r="K346" s="192">
        <v>299936.15999999997</v>
      </c>
      <c r="L346" s="198">
        <v>0.61458333333333337</v>
      </c>
      <c r="M346" s="120" t="s">
        <v>69</v>
      </c>
      <c r="N346" s="75"/>
      <c r="O346" s="75"/>
      <c r="P346" s="77"/>
      <c r="Q346" s="78"/>
      <c r="R346" s="77"/>
    </row>
    <row r="347" spans="1:18" s="10" customFormat="1" x14ac:dyDescent="0.2">
      <c r="A347" s="210">
        <v>44127</v>
      </c>
      <c r="B347" s="503">
        <v>44127</v>
      </c>
      <c r="C347" s="75" t="s">
        <v>732</v>
      </c>
      <c r="D347" s="75" t="s">
        <v>729</v>
      </c>
      <c r="E347" s="75" t="s">
        <v>53</v>
      </c>
      <c r="F347" s="64">
        <v>7712</v>
      </c>
      <c r="G347" s="64">
        <v>50007696</v>
      </c>
      <c r="H347" s="64" t="s">
        <v>576</v>
      </c>
      <c r="I347" s="64">
        <v>1088</v>
      </c>
      <c r="J347" s="67">
        <f t="shared" si="6"/>
        <v>181.33333333333334</v>
      </c>
      <c r="K347" s="192">
        <v>593233.05000000005</v>
      </c>
      <c r="L347" s="198">
        <v>0.61458333333333337</v>
      </c>
      <c r="M347" s="120" t="s">
        <v>69</v>
      </c>
      <c r="N347" s="75"/>
      <c r="O347" s="75"/>
      <c r="P347" s="77"/>
      <c r="R347" s="12"/>
    </row>
    <row r="348" spans="1:18" s="10" customFormat="1" x14ac:dyDescent="0.2">
      <c r="A348" s="210">
        <v>44127</v>
      </c>
      <c r="B348" s="503">
        <v>44127</v>
      </c>
      <c r="C348" s="75" t="s">
        <v>732</v>
      </c>
      <c r="D348" s="75" t="s">
        <v>729</v>
      </c>
      <c r="E348" s="75" t="s">
        <v>53</v>
      </c>
      <c r="F348" s="9">
        <v>7717</v>
      </c>
      <c r="G348" s="10">
        <v>50007742</v>
      </c>
      <c r="H348" s="9" t="s">
        <v>576</v>
      </c>
      <c r="I348" s="212">
        <v>4932</v>
      </c>
      <c r="J348" s="9"/>
      <c r="K348" s="11">
        <v>3230984.61</v>
      </c>
      <c r="L348" s="198">
        <v>0.61458333333333337</v>
      </c>
      <c r="M348" s="109" t="s">
        <v>69</v>
      </c>
      <c r="N348" s="9"/>
      <c r="O348" s="9"/>
      <c r="P348" s="12"/>
      <c r="Q348" s="78"/>
      <c r="R348" s="77"/>
    </row>
    <row r="349" spans="1:18" s="78" customFormat="1" x14ac:dyDescent="0.2">
      <c r="A349" s="210">
        <v>44127</v>
      </c>
      <c r="B349" s="503">
        <v>44127</v>
      </c>
      <c r="C349" s="75" t="s">
        <v>732</v>
      </c>
      <c r="D349" s="75" t="s">
        <v>729</v>
      </c>
      <c r="E349" s="75" t="s">
        <v>53</v>
      </c>
      <c r="F349" s="75">
        <v>7797</v>
      </c>
      <c r="G349" s="78">
        <v>50007749</v>
      </c>
      <c r="H349" s="75" t="s">
        <v>576</v>
      </c>
      <c r="I349" s="75">
        <v>12</v>
      </c>
      <c r="J349" s="77">
        <f>I349/6</f>
        <v>2</v>
      </c>
      <c r="K349" s="108">
        <v>19178.46</v>
      </c>
      <c r="L349" s="198">
        <v>0.61458333333333337</v>
      </c>
      <c r="M349" s="119" t="s">
        <v>69</v>
      </c>
      <c r="N349" s="75"/>
      <c r="O349" s="75"/>
      <c r="P349" s="77"/>
      <c r="R349" s="77"/>
    </row>
    <row r="350" spans="1:18" s="114" customFormat="1" x14ac:dyDescent="0.2">
      <c r="A350" s="74">
        <v>44127</v>
      </c>
      <c r="B350" s="499">
        <v>44127</v>
      </c>
      <c r="C350" s="75" t="s">
        <v>18</v>
      </c>
      <c r="D350" s="17" t="s">
        <v>23</v>
      </c>
      <c r="E350" s="17" t="s">
        <v>49</v>
      </c>
      <c r="F350" s="75">
        <v>7645</v>
      </c>
      <c r="G350" s="64">
        <v>50007706</v>
      </c>
      <c r="H350" s="75" t="s">
        <v>144</v>
      </c>
      <c r="I350" s="75">
        <v>4</v>
      </c>
      <c r="J350" s="75">
        <v>1</v>
      </c>
      <c r="K350" s="108">
        <v>10561</v>
      </c>
      <c r="L350" s="143">
        <v>0.51041666666666663</v>
      </c>
      <c r="M350" s="119" t="s">
        <v>110</v>
      </c>
      <c r="N350" s="75"/>
      <c r="O350" s="75"/>
      <c r="P350" s="77"/>
      <c r="Q350" s="78"/>
      <c r="R350" s="77"/>
    </row>
    <row r="351" spans="1:18" s="10" customFormat="1" x14ac:dyDescent="0.2">
      <c r="A351" s="74">
        <v>44127</v>
      </c>
      <c r="B351" s="170">
        <v>44127</v>
      </c>
      <c r="C351" s="9" t="s">
        <v>18</v>
      </c>
      <c r="D351" s="17" t="s">
        <v>23</v>
      </c>
      <c r="E351" s="17" t="s">
        <v>49</v>
      </c>
      <c r="F351" s="15"/>
      <c r="G351" s="15">
        <v>7944</v>
      </c>
      <c r="H351" s="15" t="s">
        <v>121</v>
      </c>
      <c r="I351" s="15">
        <v>4</v>
      </c>
      <c r="J351" s="15">
        <v>4</v>
      </c>
      <c r="K351" s="32">
        <v>0</v>
      </c>
      <c r="L351" s="140"/>
      <c r="M351" s="111" t="s">
        <v>693</v>
      </c>
      <c r="N351" s="9"/>
      <c r="O351" s="9"/>
      <c r="P351" s="12"/>
      <c r="R351" s="12"/>
    </row>
    <row r="352" spans="1:18" s="52" customFormat="1" x14ac:dyDescent="0.2">
      <c r="A352" s="74">
        <v>44127</v>
      </c>
      <c r="B352" s="170">
        <v>44127</v>
      </c>
      <c r="C352" s="9" t="s">
        <v>18</v>
      </c>
      <c r="D352" s="17" t="s">
        <v>23</v>
      </c>
      <c r="E352" s="17" t="s">
        <v>49</v>
      </c>
      <c r="F352" s="15"/>
      <c r="G352" s="15">
        <v>7948</v>
      </c>
      <c r="H352" s="15" t="s">
        <v>121</v>
      </c>
      <c r="I352" s="15">
        <v>358</v>
      </c>
      <c r="J352" s="15">
        <v>358</v>
      </c>
      <c r="K352" s="32">
        <v>0</v>
      </c>
      <c r="L352" s="140"/>
      <c r="M352" s="111" t="s">
        <v>299</v>
      </c>
      <c r="N352" s="9"/>
      <c r="O352" s="9"/>
      <c r="P352" s="12"/>
      <c r="Q352" s="10"/>
      <c r="R352" s="12"/>
    </row>
    <row r="353" spans="1:18" s="52" customFormat="1" x14ac:dyDescent="0.2">
      <c r="A353" s="74">
        <v>44127</v>
      </c>
      <c r="B353" s="499">
        <v>44127</v>
      </c>
      <c r="C353" s="75" t="s">
        <v>18</v>
      </c>
      <c r="D353" s="17" t="s">
        <v>23</v>
      </c>
      <c r="E353" s="17" t="s">
        <v>49</v>
      </c>
      <c r="F353" s="75">
        <v>7765</v>
      </c>
      <c r="G353" s="78">
        <v>50007723</v>
      </c>
      <c r="H353" s="75" t="s">
        <v>128</v>
      </c>
      <c r="I353" s="75">
        <v>132</v>
      </c>
      <c r="J353" s="75">
        <f>I353/6</f>
        <v>22</v>
      </c>
      <c r="K353" s="108">
        <v>64806.12</v>
      </c>
      <c r="L353" s="143" t="s">
        <v>386</v>
      </c>
      <c r="M353" s="119" t="s">
        <v>481</v>
      </c>
      <c r="N353" s="75"/>
      <c r="O353" s="75"/>
      <c r="P353" s="77"/>
      <c r="Q353" s="78"/>
      <c r="R353" s="199"/>
    </row>
    <row r="354" spans="1:18" s="10" customFormat="1" x14ac:dyDescent="0.2">
      <c r="A354" s="22" t="s">
        <v>766</v>
      </c>
      <c r="B354" s="170" t="s">
        <v>766</v>
      </c>
      <c r="C354" s="75" t="s">
        <v>18</v>
      </c>
      <c r="D354" s="17" t="s">
        <v>23</v>
      </c>
      <c r="E354" s="17" t="s">
        <v>49</v>
      </c>
      <c r="F354" s="9"/>
      <c r="G354" s="10">
        <v>7949</v>
      </c>
      <c r="H354" s="9" t="s">
        <v>121</v>
      </c>
      <c r="I354" s="9">
        <v>54</v>
      </c>
      <c r="J354" s="75">
        <f>I354/6</f>
        <v>9</v>
      </c>
      <c r="K354" s="11">
        <v>0</v>
      </c>
      <c r="L354" s="138" t="s">
        <v>767</v>
      </c>
      <c r="M354" s="109" t="s">
        <v>769</v>
      </c>
      <c r="N354" s="9"/>
      <c r="O354" s="9"/>
      <c r="P354" s="12"/>
      <c r="R354" s="12"/>
    </row>
    <row r="355" spans="1:18" s="10" customFormat="1" x14ac:dyDescent="0.2">
      <c r="A355" s="22" t="s">
        <v>766</v>
      </c>
      <c r="B355" s="170" t="s">
        <v>766</v>
      </c>
      <c r="C355" s="75" t="s">
        <v>18</v>
      </c>
      <c r="D355" s="17" t="s">
        <v>23</v>
      </c>
      <c r="E355" s="17" t="s">
        <v>49</v>
      </c>
      <c r="F355" s="9"/>
      <c r="G355" s="10">
        <v>7957</v>
      </c>
      <c r="H355" s="9" t="s">
        <v>121</v>
      </c>
      <c r="I355" s="9">
        <v>50</v>
      </c>
      <c r="J355" s="77">
        <f>I355/6</f>
        <v>8.3333333333333339</v>
      </c>
      <c r="K355" s="11">
        <v>0</v>
      </c>
      <c r="L355" s="138" t="s">
        <v>767</v>
      </c>
      <c r="M355" s="109" t="s">
        <v>769</v>
      </c>
      <c r="N355" s="9"/>
      <c r="O355" s="9"/>
      <c r="P355" s="12"/>
      <c r="R355" s="12"/>
    </row>
    <row r="356" spans="1:18" s="78" customFormat="1" x14ac:dyDescent="0.2">
      <c r="A356" s="74">
        <v>44127</v>
      </c>
      <c r="B356" s="499">
        <v>44127</v>
      </c>
      <c r="C356" s="75" t="s">
        <v>169</v>
      </c>
      <c r="D356" s="17" t="s">
        <v>170</v>
      </c>
      <c r="E356" s="75" t="s">
        <v>193</v>
      </c>
      <c r="F356" s="64">
        <v>7532</v>
      </c>
      <c r="G356" s="64">
        <v>50007507</v>
      </c>
      <c r="H356" s="64" t="s">
        <v>570</v>
      </c>
      <c r="I356" s="64">
        <v>34</v>
      </c>
      <c r="J356" s="67">
        <f>I356/6</f>
        <v>5.666666666666667</v>
      </c>
      <c r="K356" s="76">
        <v>3.4</v>
      </c>
      <c r="L356" s="142" t="s">
        <v>34</v>
      </c>
      <c r="M356" s="120" t="s">
        <v>571</v>
      </c>
      <c r="N356" s="75"/>
      <c r="O356" s="75"/>
      <c r="P356" s="77"/>
      <c r="R356" s="77"/>
    </row>
    <row r="357" spans="1:18" s="10" customFormat="1" x14ac:dyDescent="0.2">
      <c r="A357" s="74">
        <v>44127</v>
      </c>
      <c r="B357" s="499">
        <v>44127</v>
      </c>
      <c r="C357" s="75" t="s">
        <v>169</v>
      </c>
      <c r="D357" s="17" t="s">
        <v>170</v>
      </c>
      <c r="E357" s="75" t="s">
        <v>193</v>
      </c>
      <c r="F357" s="75">
        <v>7791</v>
      </c>
      <c r="G357" s="78">
        <v>50007765</v>
      </c>
      <c r="H357" s="75" t="s">
        <v>178</v>
      </c>
      <c r="I357" s="75">
        <v>72</v>
      </c>
      <c r="J357" s="75">
        <f>I357/6</f>
        <v>12</v>
      </c>
      <c r="K357" s="108">
        <v>17074</v>
      </c>
      <c r="L357" s="143" t="s">
        <v>136</v>
      </c>
      <c r="M357" s="119" t="s">
        <v>753</v>
      </c>
      <c r="N357" s="75"/>
      <c r="O357" s="75"/>
      <c r="P357" s="77"/>
      <c r="Q357" s="78"/>
      <c r="R357" s="77"/>
    </row>
    <row r="358" spans="1:18" s="78" customFormat="1" x14ac:dyDescent="0.2">
      <c r="A358" s="74">
        <v>44127</v>
      </c>
      <c r="B358" s="499">
        <v>44127</v>
      </c>
      <c r="C358" s="75" t="s">
        <v>169</v>
      </c>
      <c r="D358" s="17" t="s">
        <v>170</v>
      </c>
      <c r="E358" s="75" t="s">
        <v>193</v>
      </c>
      <c r="F358" s="75">
        <v>7793</v>
      </c>
      <c r="G358" s="78">
        <v>50007761</v>
      </c>
      <c r="H358" s="75" t="s">
        <v>44</v>
      </c>
      <c r="I358" s="75">
        <v>2</v>
      </c>
      <c r="J358" s="77">
        <v>1</v>
      </c>
      <c r="K358" s="108">
        <v>969.8</v>
      </c>
      <c r="L358" s="143" t="s">
        <v>34</v>
      </c>
      <c r="M358" s="119" t="s">
        <v>762</v>
      </c>
      <c r="N358" s="75" t="s">
        <v>722</v>
      </c>
      <c r="O358" s="75"/>
      <c r="P358" s="77"/>
      <c r="R358" s="77"/>
    </row>
    <row r="359" spans="1:18" s="10" customFormat="1" x14ac:dyDescent="0.2">
      <c r="A359" s="22">
        <v>44127</v>
      </c>
      <c r="B359" s="170">
        <v>44127</v>
      </c>
      <c r="C359" s="9" t="s">
        <v>111</v>
      </c>
      <c r="D359" s="17" t="s">
        <v>19</v>
      </c>
      <c r="E359" s="9" t="s">
        <v>50</v>
      </c>
      <c r="F359" s="15">
        <v>7636</v>
      </c>
      <c r="G359" s="15">
        <v>50007571</v>
      </c>
      <c r="H359" s="15" t="s">
        <v>562</v>
      </c>
      <c r="I359" s="15">
        <v>17</v>
      </c>
      <c r="J359" s="89">
        <f>I359/6</f>
        <v>2.8333333333333335</v>
      </c>
      <c r="K359" s="32">
        <v>1.7</v>
      </c>
      <c r="L359" s="140" t="s">
        <v>560</v>
      </c>
      <c r="M359" s="111" t="s">
        <v>563</v>
      </c>
      <c r="N359" s="9"/>
      <c r="O359" s="9"/>
      <c r="P359" s="12"/>
      <c r="R359" s="12"/>
    </row>
    <row r="360" spans="1:18" s="52" customFormat="1" x14ac:dyDescent="0.2">
      <c r="A360" s="22">
        <v>44127</v>
      </c>
      <c r="B360" s="170">
        <v>44127</v>
      </c>
      <c r="C360" s="9" t="s">
        <v>111</v>
      </c>
      <c r="D360" s="17" t="s">
        <v>19</v>
      </c>
      <c r="E360" s="9" t="s">
        <v>50</v>
      </c>
      <c r="F360" s="15">
        <v>7586</v>
      </c>
      <c r="G360" s="15">
        <v>50007544</v>
      </c>
      <c r="H360" s="15" t="s">
        <v>147</v>
      </c>
      <c r="I360" s="15">
        <v>160</v>
      </c>
      <c r="J360" s="89">
        <f>I360/6</f>
        <v>26.666666666666668</v>
      </c>
      <c r="K360" s="32">
        <v>16</v>
      </c>
      <c r="L360" s="140" t="s">
        <v>449</v>
      </c>
      <c r="M360" s="111" t="s">
        <v>558</v>
      </c>
      <c r="N360" s="9"/>
      <c r="O360" s="9"/>
      <c r="P360" s="12"/>
      <c r="Q360" s="10"/>
      <c r="R360" s="12"/>
    </row>
    <row r="361" spans="1:18" s="10" customFormat="1" x14ac:dyDescent="0.2">
      <c r="A361" s="74">
        <v>44127</v>
      </c>
      <c r="B361" s="170">
        <v>44128</v>
      </c>
      <c r="C361" s="75" t="s">
        <v>808</v>
      </c>
      <c r="D361" s="75" t="s">
        <v>728</v>
      </c>
      <c r="E361" s="75">
        <v>3.5</v>
      </c>
      <c r="F361" s="128">
        <v>7690</v>
      </c>
      <c r="G361" s="10">
        <v>50007648</v>
      </c>
      <c r="H361" s="15" t="s">
        <v>603</v>
      </c>
      <c r="I361" s="15">
        <v>234</v>
      </c>
      <c r="J361" s="89">
        <v>39</v>
      </c>
      <c r="K361" s="32">
        <v>115266.06</v>
      </c>
      <c r="L361" s="140">
        <v>8.3333333333333329E-2</v>
      </c>
      <c r="M361" s="109" t="s">
        <v>779</v>
      </c>
      <c r="N361" s="9"/>
      <c r="O361" s="9"/>
      <c r="P361" s="12"/>
      <c r="R361" s="12"/>
    </row>
    <row r="362" spans="1:18" s="10" customFormat="1" x14ac:dyDescent="0.2">
      <c r="A362" s="74">
        <v>44127</v>
      </c>
      <c r="B362" s="170">
        <v>44128</v>
      </c>
      <c r="C362" s="75" t="s">
        <v>808</v>
      </c>
      <c r="D362" s="75" t="s">
        <v>728</v>
      </c>
      <c r="E362" s="75">
        <v>3.5</v>
      </c>
      <c r="F362" s="128">
        <v>7692</v>
      </c>
      <c r="G362" s="10">
        <v>50007650</v>
      </c>
      <c r="H362" s="15" t="s">
        <v>603</v>
      </c>
      <c r="I362" s="15">
        <v>294</v>
      </c>
      <c r="J362" s="89">
        <v>49</v>
      </c>
      <c r="K362" s="32">
        <v>138099.42000000001</v>
      </c>
      <c r="L362" s="140">
        <v>8.3333333333333329E-2</v>
      </c>
      <c r="M362" s="109" t="s">
        <v>779</v>
      </c>
      <c r="N362" s="9"/>
      <c r="O362" s="9"/>
      <c r="P362" s="12"/>
      <c r="R362" s="12"/>
    </row>
    <row r="363" spans="1:18" s="10" customFormat="1" x14ac:dyDescent="0.2">
      <c r="A363" s="22">
        <v>44127</v>
      </c>
      <c r="B363" s="170">
        <v>44128</v>
      </c>
      <c r="C363" s="9" t="s">
        <v>21</v>
      </c>
      <c r="D363" s="9" t="s">
        <v>20</v>
      </c>
      <c r="E363" s="9" t="s">
        <v>48</v>
      </c>
      <c r="F363" s="128">
        <v>7678</v>
      </c>
      <c r="G363" s="10">
        <v>50007643</v>
      </c>
      <c r="H363" s="10" t="s">
        <v>297</v>
      </c>
      <c r="I363" s="135">
        <v>114</v>
      </c>
      <c r="J363" s="135">
        <f>I363/6</f>
        <v>19</v>
      </c>
      <c r="K363" s="207">
        <v>71875.98</v>
      </c>
      <c r="L363" s="138">
        <v>0</v>
      </c>
      <c r="M363" s="131" t="s">
        <v>51</v>
      </c>
      <c r="N363" s="9"/>
      <c r="O363" s="9"/>
      <c r="P363" s="12"/>
      <c r="R363" s="12"/>
    </row>
    <row r="364" spans="1:18" s="78" customFormat="1" x14ac:dyDescent="0.2">
      <c r="A364" s="22">
        <v>44127</v>
      </c>
      <c r="B364" s="170">
        <v>44128</v>
      </c>
      <c r="C364" s="9" t="s">
        <v>21</v>
      </c>
      <c r="D364" s="9" t="s">
        <v>20</v>
      </c>
      <c r="E364" s="9" t="s">
        <v>48</v>
      </c>
      <c r="F364" s="75">
        <v>7796</v>
      </c>
      <c r="G364" s="78">
        <v>50007754</v>
      </c>
      <c r="H364" s="75" t="s">
        <v>128</v>
      </c>
      <c r="I364" s="75">
        <v>78</v>
      </c>
      <c r="J364" s="77">
        <f>I364/6</f>
        <v>13</v>
      </c>
      <c r="K364" s="108">
        <v>67897.440000000002</v>
      </c>
      <c r="L364" s="143">
        <v>0.625</v>
      </c>
      <c r="M364" s="119" t="s">
        <v>758</v>
      </c>
      <c r="N364" s="75" t="s">
        <v>786</v>
      </c>
      <c r="O364" s="75"/>
      <c r="P364" s="77"/>
      <c r="R364" s="77"/>
    </row>
    <row r="365" spans="1:18" s="217" customFormat="1" x14ac:dyDescent="0.2">
      <c r="A365" s="22">
        <v>44128</v>
      </c>
      <c r="B365" s="170">
        <v>44128</v>
      </c>
      <c r="C365" s="17" t="s">
        <v>207</v>
      </c>
      <c r="D365" s="17" t="s">
        <v>208</v>
      </c>
      <c r="E365" s="17" t="s">
        <v>100</v>
      </c>
      <c r="F365" s="214">
        <v>7704</v>
      </c>
      <c r="G365" s="54">
        <v>50007642</v>
      </c>
      <c r="H365" s="54" t="s">
        <v>178</v>
      </c>
      <c r="I365" s="215">
        <v>1902</v>
      </c>
      <c r="J365" s="178">
        <f>I365/6</f>
        <v>317</v>
      </c>
      <c r="K365" s="73">
        <v>993753.36</v>
      </c>
      <c r="L365" s="138">
        <v>0.5</v>
      </c>
      <c r="M365" s="111" t="s">
        <v>692</v>
      </c>
      <c r="N365" s="162"/>
      <c r="O365" s="162"/>
      <c r="P365" s="216"/>
      <c r="R365" s="216"/>
    </row>
    <row r="366" spans="1:18" s="10" customFormat="1" x14ac:dyDescent="0.2">
      <c r="A366" s="22">
        <v>44128</v>
      </c>
      <c r="B366" s="170">
        <v>44128</v>
      </c>
      <c r="C366" s="17" t="s">
        <v>207</v>
      </c>
      <c r="D366" s="17" t="s">
        <v>208</v>
      </c>
      <c r="E366" s="17" t="s">
        <v>100</v>
      </c>
      <c r="F366" s="54"/>
      <c r="G366" s="54">
        <v>7943</v>
      </c>
      <c r="H366" s="54" t="s">
        <v>121</v>
      </c>
      <c r="I366" s="15">
        <v>2795</v>
      </c>
      <c r="J366" s="15">
        <v>2795</v>
      </c>
      <c r="K366" s="118">
        <v>0</v>
      </c>
      <c r="L366" s="138">
        <v>0.5</v>
      </c>
      <c r="M366" s="111" t="s">
        <v>692</v>
      </c>
      <c r="N366" s="9"/>
      <c r="O366" s="9"/>
      <c r="P366" s="12"/>
      <c r="R366" s="12"/>
    </row>
    <row r="367" spans="1:18" s="10" customFormat="1" x14ac:dyDescent="0.2">
      <c r="A367" s="22">
        <v>44128</v>
      </c>
      <c r="B367" s="170">
        <v>44128</v>
      </c>
      <c r="C367" s="17" t="s">
        <v>207</v>
      </c>
      <c r="D367" s="17" t="s">
        <v>208</v>
      </c>
      <c r="E367" s="17" t="s">
        <v>100</v>
      </c>
      <c r="F367" s="54" t="s">
        <v>118</v>
      </c>
      <c r="G367" s="54">
        <v>7942</v>
      </c>
      <c r="H367" s="54" t="s">
        <v>121</v>
      </c>
      <c r="I367" s="15">
        <v>760</v>
      </c>
      <c r="J367" s="15"/>
      <c r="K367" s="118">
        <v>0</v>
      </c>
      <c r="L367" s="138">
        <v>0.5</v>
      </c>
      <c r="M367" s="111" t="s">
        <v>692</v>
      </c>
      <c r="N367" s="9"/>
      <c r="O367" s="9"/>
      <c r="P367" s="12"/>
      <c r="R367" s="12"/>
    </row>
    <row r="368" spans="1:18" s="10" customFormat="1" x14ac:dyDescent="0.2">
      <c r="A368" s="22">
        <v>44128</v>
      </c>
      <c r="B368" s="170">
        <v>44128</v>
      </c>
      <c r="C368" s="17" t="s">
        <v>207</v>
      </c>
      <c r="D368" s="17" t="s">
        <v>208</v>
      </c>
      <c r="E368" s="17" t="s">
        <v>100</v>
      </c>
      <c r="F368" s="17"/>
      <c r="G368" s="54">
        <v>7951</v>
      </c>
      <c r="H368" s="17" t="s">
        <v>178</v>
      </c>
      <c r="I368" s="9">
        <v>700</v>
      </c>
      <c r="J368" s="9"/>
      <c r="K368" s="118">
        <v>0</v>
      </c>
      <c r="L368" s="138">
        <v>0.5</v>
      </c>
      <c r="M368" s="109" t="s">
        <v>770</v>
      </c>
      <c r="N368" s="9"/>
      <c r="O368" s="9"/>
      <c r="P368" s="12"/>
      <c r="R368" s="12"/>
    </row>
    <row r="369" spans="1:18" s="10" customFormat="1" x14ac:dyDescent="0.2">
      <c r="A369" s="22">
        <v>44128</v>
      </c>
      <c r="B369" s="170">
        <v>44128</v>
      </c>
      <c r="C369" s="86" t="s">
        <v>444</v>
      </c>
      <c r="D369" s="86" t="s">
        <v>380</v>
      </c>
      <c r="E369" s="86" t="s">
        <v>236</v>
      </c>
      <c r="F369" s="214">
        <v>7688</v>
      </c>
      <c r="G369" s="54">
        <v>50007704</v>
      </c>
      <c r="H369" s="54" t="s">
        <v>604</v>
      </c>
      <c r="I369" s="15">
        <v>1056</v>
      </c>
      <c r="J369" s="89">
        <v>176</v>
      </c>
      <c r="K369" s="118">
        <v>528420.42000000004</v>
      </c>
      <c r="L369" s="140">
        <v>0.41666666666666669</v>
      </c>
      <c r="M369" s="218" t="s">
        <v>30</v>
      </c>
      <c r="N369" s="9"/>
      <c r="O369" s="9"/>
      <c r="P369" s="12"/>
      <c r="Q369" s="10" t="s">
        <v>752</v>
      </c>
      <c r="R369" s="12"/>
    </row>
    <row r="370" spans="1:18" s="10" customFormat="1" x14ac:dyDescent="0.2">
      <c r="A370" s="22">
        <v>44128</v>
      </c>
      <c r="B370" s="170">
        <v>44128</v>
      </c>
      <c r="C370" s="86" t="s">
        <v>444</v>
      </c>
      <c r="D370" s="86" t="s">
        <v>380</v>
      </c>
      <c r="E370" s="86" t="s">
        <v>236</v>
      </c>
      <c r="F370" s="214">
        <v>7689</v>
      </c>
      <c r="G370" s="54">
        <v>50007647</v>
      </c>
      <c r="H370" s="54" t="s">
        <v>604</v>
      </c>
      <c r="I370" s="15">
        <v>570</v>
      </c>
      <c r="J370" s="89">
        <v>95</v>
      </c>
      <c r="K370" s="118">
        <v>274441.14</v>
      </c>
      <c r="L370" s="140">
        <v>0.41666666666666669</v>
      </c>
      <c r="M370" s="218" t="s">
        <v>30</v>
      </c>
      <c r="N370" s="9"/>
      <c r="O370" s="9"/>
      <c r="P370" s="12"/>
      <c r="Q370" s="10" t="s">
        <v>752</v>
      </c>
      <c r="R370" s="12"/>
    </row>
    <row r="371" spans="1:18" s="10" customFormat="1" x14ac:dyDescent="0.2">
      <c r="A371" s="22">
        <v>44128</v>
      </c>
      <c r="B371" s="498">
        <v>44129</v>
      </c>
      <c r="C371" s="75" t="s">
        <v>808</v>
      </c>
      <c r="D371" s="75" t="s">
        <v>728</v>
      </c>
      <c r="E371" s="75">
        <v>3.5</v>
      </c>
      <c r="F371" s="75">
        <v>7702</v>
      </c>
      <c r="G371" s="78">
        <v>50007669</v>
      </c>
      <c r="H371" s="78" t="s">
        <v>656</v>
      </c>
      <c r="I371" s="437">
        <v>24</v>
      </c>
      <c r="J371" s="77">
        <f>I371/6</f>
        <v>4</v>
      </c>
      <c r="K371" s="71">
        <v>10200.24</v>
      </c>
      <c r="L371" s="140">
        <v>0.41666666666666669</v>
      </c>
      <c r="M371" s="201" t="s">
        <v>657</v>
      </c>
      <c r="N371" s="75"/>
      <c r="O371" s="75"/>
      <c r="P371" s="12"/>
      <c r="R371" s="12"/>
    </row>
    <row r="372" spans="1:18" s="10" customFormat="1" x14ac:dyDescent="0.2">
      <c r="A372" s="22">
        <v>44128</v>
      </c>
      <c r="B372" s="498">
        <v>44129</v>
      </c>
      <c r="C372" s="75" t="s">
        <v>808</v>
      </c>
      <c r="D372" s="75" t="s">
        <v>728</v>
      </c>
      <c r="E372" s="75">
        <v>3.5</v>
      </c>
      <c r="F372" s="54">
        <v>7745</v>
      </c>
      <c r="G372" s="54">
        <v>50007705</v>
      </c>
      <c r="H372" s="17" t="s">
        <v>656</v>
      </c>
      <c r="I372" s="15">
        <v>24</v>
      </c>
      <c r="J372" s="89">
        <f>I372/6</f>
        <v>4</v>
      </c>
      <c r="K372" s="32">
        <v>13659.84</v>
      </c>
      <c r="L372" s="140">
        <v>0.41666666666666669</v>
      </c>
      <c r="M372" s="111" t="s">
        <v>657</v>
      </c>
      <c r="N372" s="9"/>
      <c r="O372" s="9"/>
      <c r="P372" s="12"/>
      <c r="R372" s="12"/>
    </row>
    <row r="373" spans="1:18" s="10" customFormat="1" x14ac:dyDescent="0.2">
      <c r="A373" s="22">
        <v>44128</v>
      </c>
      <c r="B373" s="498">
        <v>44129</v>
      </c>
      <c r="C373" s="75" t="s">
        <v>808</v>
      </c>
      <c r="D373" s="75" t="s">
        <v>728</v>
      </c>
      <c r="E373" s="75">
        <v>3.5</v>
      </c>
      <c r="F373" s="17">
        <v>7762</v>
      </c>
      <c r="G373" s="54">
        <v>50007716</v>
      </c>
      <c r="H373" s="17" t="s">
        <v>656</v>
      </c>
      <c r="I373" s="9">
        <v>138</v>
      </c>
      <c r="J373" s="89">
        <f>I373/6</f>
        <v>23</v>
      </c>
      <c r="K373" s="11">
        <v>71301.240000000005</v>
      </c>
      <c r="L373" s="140">
        <v>0.41666666666666669</v>
      </c>
      <c r="M373" s="109" t="s">
        <v>657</v>
      </c>
      <c r="N373" s="9"/>
      <c r="O373" s="9"/>
      <c r="P373" s="12"/>
      <c r="R373" s="12"/>
    </row>
    <row r="374" spans="1:18" s="78" customFormat="1" x14ac:dyDescent="0.2">
      <c r="A374" s="22">
        <v>44128</v>
      </c>
      <c r="B374" s="498">
        <v>44129</v>
      </c>
      <c r="C374" s="75" t="s">
        <v>808</v>
      </c>
      <c r="D374" s="75" t="s">
        <v>728</v>
      </c>
      <c r="E374" s="75">
        <v>3.5</v>
      </c>
      <c r="F374" s="17">
        <v>7761</v>
      </c>
      <c r="G374" s="54">
        <v>50007732</v>
      </c>
      <c r="H374" s="17" t="s">
        <v>656</v>
      </c>
      <c r="I374" s="9">
        <v>414</v>
      </c>
      <c r="J374" s="89">
        <f>I374/6</f>
        <v>69</v>
      </c>
      <c r="K374" s="11">
        <v>238656.6</v>
      </c>
      <c r="L374" s="140">
        <v>0.41666666666666669</v>
      </c>
      <c r="M374" s="109" t="s">
        <v>657</v>
      </c>
      <c r="N374" s="9"/>
      <c r="O374" s="9"/>
      <c r="P374" s="77"/>
      <c r="R374" s="77"/>
    </row>
    <row r="375" spans="1:18" s="10" customFormat="1" x14ac:dyDescent="0.2">
      <c r="A375" s="22">
        <v>44128</v>
      </c>
      <c r="B375" s="170">
        <v>44129</v>
      </c>
      <c r="C375" s="17" t="s">
        <v>18</v>
      </c>
      <c r="D375" s="17" t="s">
        <v>23</v>
      </c>
      <c r="E375" s="17" t="s">
        <v>49</v>
      </c>
      <c r="F375" s="236">
        <v>7696</v>
      </c>
      <c r="G375" s="110">
        <v>50007653</v>
      </c>
      <c r="H375" s="110" t="s">
        <v>603</v>
      </c>
      <c r="I375" s="64">
        <v>390</v>
      </c>
      <c r="J375" s="67">
        <v>34</v>
      </c>
      <c r="K375" s="76">
        <v>199496.16</v>
      </c>
      <c r="L375" s="142">
        <v>0.95833333333333337</v>
      </c>
      <c r="M375" s="119" t="s">
        <v>779</v>
      </c>
      <c r="N375" s="9"/>
      <c r="O375" s="9"/>
      <c r="P375" s="12"/>
      <c r="R375" s="12"/>
    </row>
    <row r="376" spans="1:18" s="10" customFormat="1" x14ac:dyDescent="0.2">
      <c r="A376" s="22">
        <v>44128</v>
      </c>
      <c r="B376" s="170">
        <v>44129</v>
      </c>
      <c r="C376" s="17" t="s">
        <v>18</v>
      </c>
      <c r="D376" s="17" t="s">
        <v>23</v>
      </c>
      <c r="E376" s="17" t="s">
        <v>49</v>
      </c>
      <c r="F376" s="236">
        <v>7705</v>
      </c>
      <c r="G376" s="110">
        <v>50007658</v>
      </c>
      <c r="H376" s="110" t="s">
        <v>603</v>
      </c>
      <c r="I376" s="64">
        <v>54</v>
      </c>
      <c r="J376" s="67">
        <v>5</v>
      </c>
      <c r="K376" s="76">
        <v>26884.44</v>
      </c>
      <c r="L376" s="142">
        <v>0.95833333333333337</v>
      </c>
      <c r="M376" s="119" t="s">
        <v>779</v>
      </c>
      <c r="N376" s="9"/>
      <c r="O376" s="9"/>
      <c r="P376" s="12"/>
      <c r="R376" s="12"/>
    </row>
    <row r="377" spans="1:18" s="78" customFormat="1" x14ac:dyDescent="0.2">
      <c r="A377" s="22">
        <v>44128</v>
      </c>
      <c r="B377" s="170">
        <v>44130</v>
      </c>
      <c r="C377" s="17" t="s">
        <v>18</v>
      </c>
      <c r="D377" s="17" t="s">
        <v>23</v>
      </c>
      <c r="E377" s="17" t="s">
        <v>49</v>
      </c>
      <c r="F377" s="75">
        <v>7800</v>
      </c>
      <c r="G377" s="78">
        <v>50007757</v>
      </c>
      <c r="H377" s="75" t="s">
        <v>35</v>
      </c>
      <c r="I377" s="75">
        <v>1</v>
      </c>
      <c r="J377" s="77">
        <v>1</v>
      </c>
      <c r="K377" s="108">
        <v>0.1</v>
      </c>
      <c r="L377" s="143">
        <v>0.375</v>
      </c>
      <c r="M377" s="119" t="s">
        <v>759</v>
      </c>
      <c r="N377" s="75"/>
      <c r="O377" s="75"/>
      <c r="P377" s="77"/>
      <c r="R377" s="77"/>
    </row>
    <row r="378" spans="1:18" s="10" customFormat="1" x14ac:dyDescent="0.2">
      <c r="A378" s="22">
        <v>44128</v>
      </c>
      <c r="B378" s="170">
        <v>44130</v>
      </c>
      <c r="C378" s="86" t="s">
        <v>24</v>
      </c>
      <c r="D378" s="17" t="s">
        <v>480</v>
      </c>
      <c r="E378" s="86">
        <v>3.5</v>
      </c>
      <c r="F378" s="214">
        <v>7698</v>
      </c>
      <c r="G378" s="54">
        <v>50007667</v>
      </c>
      <c r="H378" s="54" t="s">
        <v>604</v>
      </c>
      <c r="I378" s="15">
        <v>612</v>
      </c>
      <c r="J378" s="89">
        <v>55</v>
      </c>
      <c r="K378" s="118">
        <v>383452.02</v>
      </c>
      <c r="L378" s="140">
        <v>0.125</v>
      </c>
      <c r="M378" s="218" t="s">
        <v>30</v>
      </c>
      <c r="N378" s="9"/>
      <c r="O378" s="9"/>
      <c r="P378" s="12"/>
      <c r="R378" s="12"/>
    </row>
    <row r="379" spans="1:18" s="10" customFormat="1" x14ac:dyDescent="0.2">
      <c r="A379" s="22">
        <v>44128</v>
      </c>
      <c r="B379" s="170">
        <v>44130</v>
      </c>
      <c r="C379" s="86" t="s">
        <v>24</v>
      </c>
      <c r="D379" s="17" t="s">
        <v>480</v>
      </c>
      <c r="E379" s="86">
        <v>3.5</v>
      </c>
      <c r="F379" s="214">
        <v>7700</v>
      </c>
      <c r="G379" s="54">
        <v>50007668</v>
      </c>
      <c r="H379" s="54" t="s">
        <v>604</v>
      </c>
      <c r="I379" s="15">
        <v>648</v>
      </c>
      <c r="J379" s="89">
        <v>59</v>
      </c>
      <c r="K379" s="118">
        <v>335765.34</v>
      </c>
      <c r="L379" s="140">
        <v>0.125</v>
      </c>
      <c r="M379" s="218" t="s">
        <v>30</v>
      </c>
      <c r="N379" s="9"/>
      <c r="O379" s="9"/>
      <c r="P379" s="12"/>
      <c r="R379" s="12"/>
    </row>
    <row r="380" spans="1:18" s="78" customFormat="1" x14ac:dyDescent="0.2">
      <c r="A380" s="74">
        <v>44130</v>
      </c>
      <c r="B380" s="499" t="s">
        <v>765</v>
      </c>
      <c r="C380" s="75" t="s">
        <v>808</v>
      </c>
      <c r="D380" s="75" t="s">
        <v>728</v>
      </c>
      <c r="E380" s="75">
        <v>3.5</v>
      </c>
      <c r="F380" s="75">
        <v>7803</v>
      </c>
      <c r="G380" s="78">
        <v>50007760</v>
      </c>
      <c r="H380" s="75" t="s">
        <v>35</v>
      </c>
      <c r="I380" s="75">
        <v>70</v>
      </c>
      <c r="J380" s="77">
        <f>I380/6</f>
        <v>11.666666666666666</v>
      </c>
      <c r="K380" s="108">
        <v>7</v>
      </c>
      <c r="L380" s="143" t="s">
        <v>475</v>
      </c>
      <c r="M380" s="119" t="s">
        <v>761</v>
      </c>
      <c r="N380" s="75"/>
      <c r="O380" s="75"/>
      <c r="P380" s="77"/>
      <c r="R380" s="77"/>
    </row>
    <row r="381" spans="1:18" s="78" customFormat="1" x14ac:dyDescent="0.2">
      <c r="A381" s="74">
        <v>44130</v>
      </c>
      <c r="B381" s="499" t="s">
        <v>765</v>
      </c>
      <c r="C381" s="75" t="s">
        <v>808</v>
      </c>
      <c r="D381" s="75" t="s">
        <v>728</v>
      </c>
      <c r="E381" s="75">
        <v>3.5</v>
      </c>
      <c r="F381" s="64">
        <v>7662</v>
      </c>
      <c r="G381" s="64">
        <v>50007703</v>
      </c>
      <c r="H381" s="64" t="s">
        <v>35</v>
      </c>
      <c r="I381" s="64">
        <v>140</v>
      </c>
      <c r="J381" s="77">
        <f>I381/6</f>
        <v>23.333333333333332</v>
      </c>
      <c r="K381" s="76">
        <v>14</v>
      </c>
      <c r="L381" s="202" t="s">
        <v>32</v>
      </c>
      <c r="M381" s="120" t="s">
        <v>715</v>
      </c>
      <c r="N381" s="75"/>
      <c r="O381" s="75"/>
      <c r="P381" s="77"/>
      <c r="R381" s="77"/>
    </row>
    <row r="382" spans="1:18" s="10" customFormat="1" x14ac:dyDescent="0.2">
      <c r="A382" s="74">
        <v>44127</v>
      </c>
      <c r="B382" s="499">
        <v>44127</v>
      </c>
      <c r="C382" s="75" t="s">
        <v>169</v>
      </c>
      <c r="D382" s="17" t="s">
        <v>170</v>
      </c>
      <c r="E382" s="75" t="s">
        <v>193</v>
      </c>
      <c r="F382" s="75">
        <v>7775</v>
      </c>
      <c r="G382" s="78">
        <v>50007728</v>
      </c>
      <c r="H382" s="75" t="s">
        <v>178</v>
      </c>
      <c r="I382" s="75">
        <v>2</v>
      </c>
      <c r="J382" s="75">
        <v>1</v>
      </c>
      <c r="K382" s="108">
        <v>0.19</v>
      </c>
      <c r="L382" s="143" t="s">
        <v>136</v>
      </c>
      <c r="M382" s="119" t="s">
        <v>749</v>
      </c>
      <c r="N382" s="75"/>
      <c r="O382" s="75"/>
      <c r="P382" s="77"/>
      <c r="Q382" s="78"/>
      <c r="R382" s="199"/>
    </row>
    <row r="383" spans="1:18" s="10" customFormat="1" x14ac:dyDescent="0.2">
      <c r="A383" s="22">
        <v>44130</v>
      </c>
      <c r="B383" s="170">
        <v>44130</v>
      </c>
      <c r="C383" s="9" t="s">
        <v>21</v>
      </c>
      <c r="D383" s="9" t="s">
        <v>20</v>
      </c>
      <c r="E383" s="9" t="s">
        <v>48</v>
      </c>
      <c r="F383" s="9">
        <v>7787</v>
      </c>
      <c r="G383" s="10">
        <v>50007733</v>
      </c>
      <c r="H383" s="9" t="s">
        <v>423</v>
      </c>
      <c r="I383" s="9">
        <v>90</v>
      </c>
      <c r="J383" s="9">
        <f t="shared" ref="J383:J391" si="7">I383/6</f>
        <v>15</v>
      </c>
      <c r="K383" s="11">
        <v>40050</v>
      </c>
      <c r="L383" s="138">
        <v>0.45833333333333331</v>
      </c>
      <c r="M383" s="109" t="s">
        <v>424</v>
      </c>
      <c r="N383" s="9"/>
      <c r="O383" s="9"/>
      <c r="P383" s="12"/>
      <c r="R383" s="12"/>
    </row>
    <row r="384" spans="1:18" s="10" customFormat="1" x14ac:dyDescent="0.2">
      <c r="A384" s="22">
        <v>44130</v>
      </c>
      <c r="B384" s="170">
        <v>44130</v>
      </c>
      <c r="C384" s="9" t="s">
        <v>21</v>
      </c>
      <c r="D384" s="9" t="s">
        <v>20</v>
      </c>
      <c r="E384" s="9" t="s">
        <v>48</v>
      </c>
      <c r="F384" s="9">
        <v>7788</v>
      </c>
      <c r="G384" s="10">
        <v>50007734</v>
      </c>
      <c r="H384" s="9" t="s">
        <v>423</v>
      </c>
      <c r="I384" s="9">
        <v>120</v>
      </c>
      <c r="J384" s="9">
        <f t="shared" si="7"/>
        <v>20</v>
      </c>
      <c r="K384" s="11">
        <v>140460</v>
      </c>
      <c r="L384" s="138">
        <v>0.45833333333333331</v>
      </c>
      <c r="M384" s="109" t="s">
        <v>424</v>
      </c>
      <c r="N384" s="9"/>
      <c r="O384" s="9"/>
      <c r="P384" s="12"/>
      <c r="R384" s="12"/>
    </row>
    <row r="385" spans="1:18" s="78" customFormat="1" x14ac:dyDescent="0.2">
      <c r="A385" s="74">
        <v>44130</v>
      </c>
      <c r="B385" s="499">
        <v>44130</v>
      </c>
      <c r="C385" s="75" t="s">
        <v>111</v>
      </c>
      <c r="D385" s="17" t="s">
        <v>19</v>
      </c>
      <c r="E385" s="9" t="s">
        <v>50</v>
      </c>
      <c r="F385" s="75">
        <v>7758</v>
      </c>
      <c r="G385" s="78">
        <v>50007717</v>
      </c>
      <c r="H385" s="75" t="s">
        <v>743</v>
      </c>
      <c r="I385" s="75">
        <v>480</v>
      </c>
      <c r="J385" s="75">
        <f t="shared" si="7"/>
        <v>80</v>
      </c>
      <c r="K385" s="255">
        <v>377933.4</v>
      </c>
      <c r="L385" s="143" t="s">
        <v>386</v>
      </c>
      <c r="M385" s="119" t="s">
        <v>747</v>
      </c>
      <c r="N385" s="75"/>
      <c r="O385" s="75"/>
      <c r="P385" s="77"/>
      <c r="R385" s="77"/>
    </row>
    <row r="386" spans="1:18" s="78" customFormat="1" x14ac:dyDescent="0.2">
      <c r="A386" s="74">
        <v>44130</v>
      </c>
      <c r="B386" s="499">
        <v>44130</v>
      </c>
      <c r="C386" s="75" t="s">
        <v>111</v>
      </c>
      <c r="D386" s="17" t="s">
        <v>19</v>
      </c>
      <c r="E386" s="9" t="s">
        <v>50</v>
      </c>
      <c r="F386" s="75">
        <v>7759</v>
      </c>
      <c r="G386" s="78">
        <v>50007718</v>
      </c>
      <c r="H386" s="75" t="s">
        <v>743</v>
      </c>
      <c r="I386" s="75">
        <v>264</v>
      </c>
      <c r="J386" s="77">
        <f t="shared" si="7"/>
        <v>44</v>
      </c>
      <c r="K386" s="255">
        <v>159152.76</v>
      </c>
      <c r="L386" s="143" t="s">
        <v>386</v>
      </c>
      <c r="M386" s="119" t="s">
        <v>747</v>
      </c>
      <c r="N386" s="75"/>
      <c r="O386" s="75"/>
      <c r="P386" s="77"/>
      <c r="R386" s="77"/>
    </row>
    <row r="387" spans="1:18" s="78" customFormat="1" x14ac:dyDescent="0.2">
      <c r="A387" s="74">
        <v>44130</v>
      </c>
      <c r="B387" s="499">
        <v>44130</v>
      </c>
      <c r="C387" s="75" t="s">
        <v>18</v>
      </c>
      <c r="D387" s="75" t="s">
        <v>23</v>
      </c>
      <c r="E387" s="75" t="s">
        <v>49</v>
      </c>
      <c r="F387" s="64">
        <v>7753</v>
      </c>
      <c r="G387" s="64">
        <v>50007702</v>
      </c>
      <c r="H387" s="64" t="s">
        <v>178</v>
      </c>
      <c r="I387" s="64">
        <v>144</v>
      </c>
      <c r="J387" s="77">
        <f t="shared" si="7"/>
        <v>24</v>
      </c>
      <c r="K387" s="76">
        <v>24842.16</v>
      </c>
      <c r="L387" s="202" t="s">
        <v>696</v>
      </c>
      <c r="M387" s="120" t="s">
        <v>698</v>
      </c>
      <c r="N387" s="75"/>
      <c r="O387" s="75"/>
      <c r="P387" s="77"/>
      <c r="R387" s="77"/>
    </row>
    <row r="388" spans="1:18" s="78" customFormat="1" x14ac:dyDescent="0.2">
      <c r="A388" s="74">
        <v>44130</v>
      </c>
      <c r="B388" s="499">
        <v>44130</v>
      </c>
      <c r="C388" s="75" t="s">
        <v>18</v>
      </c>
      <c r="D388" s="75" t="s">
        <v>23</v>
      </c>
      <c r="E388" s="75" t="s">
        <v>49</v>
      </c>
      <c r="F388" s="75">
        <v>7776</v>
      </c>
      <c r="G388" s="78">
        <v>50007727</v>
      </c>
      <c r="H388" s="75" t="s">
        <v>178</v>
      </c>
      <c r="I388" s="75">
        <v>210</v>
      </c>
      <c r="J388" s="77">
        <f t="shared" si="7"/>
        <v>35</v>
      </c>
      <c r="K388" s="108">
        <v>19.53</v>
      </c>
      <c r="L388" s="143" t="s">
        <v>136</v>
      </c>
      <c r="M388" s="119" t="s">
        <v>698</v>
      </c>
      <c r="N388" s="75"/>
      <c r="O388" s="75"/>
      <c r="P388" s="77"/>
      <c r="R388" s="77"/>
    </row>
    <row r="389" spans="1:18" s="78" customFormat="1" x14ac:dyDescent="0.2">
      <c r="A389" s="74">
        <v>44130</v>
      </c>
      <c r="B389" s="499">
        <v>44130</v>
      </c>
      <c r="C389" s="75" t="s">
        <v>18</v>
      </c>
      <c r="D389" s="75" t="s">
        <v>23</v>
      </c>
      <c r="E389" s="75" t="s">
        <v>49</v>
      </c>
      <c r="F389" s="64">
        <v>7507</v>
      </c>
      <c r="G389" s="64">
        <v>50007497</v>
      </c>
      <c r="H389" s="64" t="s">
        <v>35</v>
      </c>
      <c r="I389" s="64">
        <v>18</v>
      </c>
      <c r="J389" s="77">
        <f t="shared" si="7"/>
        <v>3</v>
      </c>
      <c r="K389" s="76">
        <v>1.8</v>
      </c>
      <c r="L389" s="142" t="s">
        <v>475</v>
      </c>
      <c r="M389" s="120" t="s">
        <v>529</v>
      </c>
      <c r="N389" s="75"/>
      <c r="O389" s="75"/>
      <c r="P389" s="77"/>
      <c r="R389" s="77"/>
    </row>
    <row r="390" spans="1:18" s="78" customFormat="1" x14ac:dyDescent="0.2">
      <c r="A390" s="74">
        <v>44130</v>
      </c>
      <c r="B390" s="499">
        <v>44130</v>
      </c>
      <c r="C390" s="75" t="s">
        <v>18</v>
      </c>
      <c r="D390" s="75" t="s">
        <v>23</v>
      </c>
      <c r="E390" s="75" t="s">
        <v>49</v>
      </c>
      <c r="F390" s="75">
        <v>7798</v>
      </c>
      <c r="G390" s="78">
        <v>50007764</v>
      </c>
      <c r="H390" s="75" t="s">
        <v>35</v>
      </c>
      <c r="I390" s="75">
        <v>6</v>
      </c>
      <c r="J390" s="77">
        <f t="shared" si="7"/>
        <v>1</v>
      </c>
      <c r="K390" s="108">
        <v>0.6</v>
      </c>
      <c r="L390" s="143" t="s">
        <v>475</v>
      </c>
      <c r="M390" s="119" t="s">
        <v>763</v>
      </c>
      <c r="N390" s="75" t="s">
        <v>717</v>
      </c>
      <c r="O390" s="75"/>
      <c r="P390" s="77"/>
      <c r="R390" s="77"/>
    </row>
    <row r="391" spans="1:18" s="10" customFormat="1" x14ac:dyDescent="0.2">
      <c r="A391" s="74">
        <v>44130</v>
      </c>
      <c r="B391" s="499">
        <v>44130</v>
      </c>
      <c r="C391" s="75" t="s">
        <v>18</v>
      </c>
      <c r="D391" s="75" t="s">
        <v>23</v>
      </c>
      <c r="E391" s="75" t="s">
        <v>49</v>
      </c>
      <c r="F391" s="9">
        <v>7801</v>
      </c>
      <c r="G391" s="10">
        <v>50007758</v>
      </c>
      <c r="H391" s="9" t="s">
        <v>35</v>
      </c>
      <c r="I391" s="9">
        <v>22</v>
      </c>
      <c r="J391" s="77">
        <f t="shared" si="7"/>
        <v>3.6666666666666665</v>
      </c>
      <c r="K391" s="11">
        <v>2.2000000000000002</v>
      </c>
      <c r="L391" s="138" t="s">
        <v>475</v>
      </c>
      <c r="M391" s="109" t="s">
        <v>760</v>
      </c>
      <c r="N391" s="9"/>
      <c r="O391" s="9"/>
      <c r="P391" s="12"/>
      <c r="R391" s="12"/>
    </row>
    <row r="392" spans="1:18" s="10" customFormat="1" x14ac:dyDescent="0.2">
      <c r="A392" s="74">
        <v>44130</v>
      </c>
      <c r="B392" s="499">
        <v>44130</v>
      </c>
      <c r="C392" s="75" t="s">
        <v>18</v>
      </c>
      <c r="D392" s="75" t="s">
        <v>23</v>
      </c>
      <c r="E392" s="75" t="s">
        <v>49</v>
      </c>
      <c r="F392" s="9"/>
      <c r="G392" s="10">
        <v>7955</v>
      </c>
      <c r="H392" s="9" t="s">
        <v>121</v>
      </c>
      <c r="I392" s="9">
        <v>28</v>
      </c>
      <c r="J392" s="9"/>
      <c r="K392" s="11">
        <v>0</v>
      </c>
      <c r="L392" s="138" t="s">
        <v>768</v>
      </c>
      <c r="M392" s="109" t="s">
        <v>792</v>
      </c>
      <c r="N392" s="9"/>
      <c r="O392" s="9"/>
      <c r="P392" s="12"/>
      <c r="R392" s="12"/>
    </row>
    <row r="393" spans="1:18" s="78" customFormat="1" x14ac:dyDescent="0.2">
      <c r="A393" s="74">
        <v>44130</v>
      </c>
      <c r="B393" s="499">
        <v>44130</v>
      </c>
      <c r="C393" s="75" t="s">
        <v>18</v>
      </c>
      <c r="D393" s="75" t="s">
        <v>23</v>
      </c>
      <c r="E393" s="75" t="s">
        <v>49</v>
      </c>
      <c r="F393" s="64">
        <v>7543</v>
      </c>
      <c r="G393" s="64">
        <v>50007579</v>
      </c>
      <c r="H393" s="64" t="s">
        <v>538</v>
      </c>
      <c r="I393" s="64">
        <v>94</v>
      </c>
      <c r="J393" s="77">
        <f>I393/6</f>
        <v>15.666666666666666</v>
      </c>
      <c r="K393" s="76">
        <v>9.4</v>
      </c>
      <c r="L393" s="142"/>
      <c r="M393" s="120" t="s">
        <v>539</v>
      </c>
      <c r="N393" s="75" t="s">
        <v>722</v>
      </c>
      <c r="O393" s="75"/>
      <c r="P393" s="77"/>
      <c r="R393" s="77"/>
    </row>
    <row r="394" spans="1:18" s="10" customFormat="1" x14ac:dyDescent="0.2">
      <c r="A394" s="74">
        <v>44130</v>
      </c>
      <c r="B394" s="499">
        <v>44130</v>
      </c>
      <c r="C394" s="75" t="s">
        <v>18</v>
      </c>
      <c r="D394" s="75" t="s">
        <v>23</v>
      </c>
      <c r="E394" s="75" t="s">
        <v>49</v>
      </c>
      <c r="F394" s="9"/>
      <c r="G394" s="10">
        <v>7953</v>
      </c>
      <c r="H394" s="9" t="s">
        <v>121</v>
      </c>
      <c r="I394" s="9">
        <v>10</v>
      </c>
      <c r="J394" s="9"/>
      <c r="K394" s="11">
        <v>0</v>
      </c>
      <c r="L394" s="138" t="s">
        <v>768</v>
      </c>
      <c r="M394" s="109" t="s">
        <v>771</v>
      </c>
      <c r="N394" s="9"/>
      <c r="O394" s="9"/>
      <c r="P394" s="12"/>
      <c r="R394" s="12"/>
    </row>
    <row r="395" spans="1:18" s="78" customFormat="1" x14ac:dyDescent="0.2">
      <c r="A395" s="74">
        <v>44126</v>
      </c>
      <c r="B395" s="499">
        <v>44126</v>
      </c>
      <c r="C395" s="75" t="s">
        <v>169</v>
      </c>
      <c r="D395" s="75" t="s">
        <v>170</v>
      </c>
      <c r="E395" s="75" t="s">
        <v>193</v>
      </c>
      <c r="F395" s="64">
        <v>7524</v>
      </c>
      <c r="G395" s="64">
        <v>50007456</v>
      </c>
      <c r="H395" s="64" t="s">
        <v>433</v>
      </c>
      <c r="I395" s="64">
        <v>5</v>
      </c>
      <c r="J395" s="67">
        <f t="shared" ref="J395:J406" si="8">I395/6</f>
        <v>0.83333333333333337</v>
      </c>
      <c r="K395" s="76">
        <v>0.5</v>
      </c>
      <c r="L395" s="142" t="s">
        <v>34</v>
      </c>
      <c r="M395" s="120" t="s">
        <v>513</v>
      </c>
      <c r="N395" s="75" t="s">
        <v>724</v>
      </c>
      <c r="O395" s="75"/>
      <c r="P395" s="77"/>
      <c r="R395" s="77"/>
    </row>
    <row r="396" spans="1:18" s="78" customFormat="1" x14ac:dyDescent="0.2">
      <c r="A396" s="74">
        <v>44127</v>
      </c>
      <c r="B396" s="499">
        <v>44133</v>
      </c>
      <c r="C396" s="75" t="s">
        <v>171</v>
      </c>
      <c r="D396" s="75" t="s">
        <v>171</v>
      </c>
      <c r="E396" s="75" t="s">
        <v>171</v>
      </c>
      <c r="F396" s="64">
        <v>7730</v>
      </c>
      <c r="G396" s="64">
        <v>50007701</v>
      </c>
      <c r="H396" s="64" t="s">
        <v>712</v>
      </c>
      <c r="I396" s="64">
        <v>111</v>
      </c>
      <c r="J396" s="67">
        <f t="shared" si="8"/>
        <v>18.5</v>
      </c>
      <c r="K396" s="76">
        <v>149973.66</v>
      </c>
      <c r="L396" s="202" t="s">
        <v>32</v>
      </c>
      <c r="M396" s="120" t="s">
        <v>707</v>
      </c>
      <c r="N396" s="486"/>
      <c r="O396" s="486"/>
      <c r="P396" s="487"/>
      <c r="Q396" s="235"/>
      <c r="R396" s="77"/>
    </row>
    <row r="397" spans="1:18" s="78" customFormat="1" x14ac:dyDescent="0.2">
      <c r="A397" s="74">
        <v>44130</v>
      </c>
      <c r="B397" s="499">
        <v>44130</v>
      </c>
      <c r="C397" s="75" t="s">
        <v>24</v>
      </c>
      <c r="D397" s="75" t="s">
        <v>480</v>
      </c>
      <c r="E397" s="75">
        <v>3.5</v>
      </c>
      <c r="F397" s="64">
        <v>7680</v>
      </c>
      <c r="G397" s="64">
        <v>50007644</v>
      </c>
      <c r="H397" s="64" t="s">
        <v>605</v>
      </c>
      <c r="I397" s="64">
        <v>168</v>
      </c>
      <c r="J397" s="67">
        <f t="shared" si="8"/>
        <v>28</v>
      </c>
      <c r="K397" s="275">
        <v>73929.42</v>
      </c>
      <c r="L397" s="142">
        <v>0.79166666666666663</v>
      </c>
      <c r="M397" s="134" t="s">
        <v>109</v>
      </c>
      <c r="N397" s="75"/>
      <c r="O397" s="75"/>
      <c r="P397" s="77"/>
      <c r="R397" s="77"/>
    </row>
    <row r="398" spans="1:18" s="78" customFormat="1" x14ac:dyDescent="0.2">
      <c r="A398" s="74">
        <v>44130</v>
      </c>
      <c r="B398" s="499">
        <v>44130</v>
      </c>
      <c r="C398" s="75" t="s">
        <v>24</v>
      </c>
      <c r="D398" s="75" t="s">
        <v>480</v>
      </c>
      <c r="E398" s="75">
        <v>3.5</v>
      </c>
      <c r="F398" s="64">
        <v>7683</v>
      </c>
      <c r="G398" s="64">
        <v>50007645</v>
      </c>
      <c r="H398" s="64" t="s">
        <v>605</v>
      </c>
      <c r="I398" s="64">
        <v>6</v>
      </c>
      <c r="J398" s="67">
        <f t="shared" si="8"/>
        <v>1</v>
      </c>
      <c r="K398" s="275">
        <v>2471.94</v>
      </c>
      <c r="L398" s="142">
        <v>0.79166666666666663</v>
      </c>
      <c r="M398" s="134" t="s">
        <v>109</v>
      </c>
      <c r="N398" s="75"/>
      <c r="O398" s="75"/>
      <c r="P398" s="77"/>
      <c r="R398" s="77"/>
    </row>
    <row r="399" spans="1:18" s="78" customFormat="1" x14ac:dyDescent="0.2">
      <c r="A399" s="74">
        <v>44130</v>
      </c>
      <c r="B399" s="499">
        <v>44130</v>
      </c>
      <c r="C399" s="75" t="s">
        <v>24</v>
      </c>
      <c r="D399" s="75" t="s">
        <v>480</v>
      </c>
      <c r="E399" s="75">
        <v>3.5</v>
      </c>
      <c r="F399" s="64">
        <v>7687</v>
      </c>
      <c r="G399" s="64">
        <v>50007646</v>
      </c>
      <c r="H399" s="64" t="s">
        <v>605</v>
      </c>
      <c r="I399" s="64">
        <v>42</v>
      </c>
      <c r="J399" s="67">
        <f t="shared" si="8"/>
        <v>7</v>
      </c>
      <c r="K399" s="275">
        <v>17303.580000000002</v>
      </c>
      <c r="L399" s="142">
        <v>0.79166666666666663</v>
      </c>
      <c r="M399" s="134" t="s">
        <v>109</v>
      </c>
      <c r="N399" s="75"/>
      <c r="O399" s="75"/>
      <c r="P399" s="77"/>
      <c r="R399" s="77"/>
    </row>
    <row r="400" spans="1:18" s="78" customFormat="1" x14ac:dyDescent="0.2">
      <c r="A400" s="74">
        <v>44130</v>
      </c>
      <c r="B400" s="499">
        <v>44130</v>
      </c>
      <c r="C400" s="75" t="s">
        <v>24</v>
      </c>
      <c r="D400" s="75" t="s">
        <v>480</v>
      </c>
      <c r="E400" s="75">
        <v>3.5</v>
      </c>
      <c r="F400" s="64">
        <v>7691</v>
      </c>
      <c r="G400" s="64">
        <v>50007649</v>
      </c>
      <c r="H400" s="64" t="s">
        <v>605</v>
      </c>
      <c r="I400" s="64">
        <v>108</v>
      </c>
      <c r="J400" s="67">
        <f t="shared" si="8"/>
        <v>18</v>
      </c>
      <c r="K400" s="275">
        <v>55811.16</v>
      </c>
      <c r="L400" s="142">
        <v>0.79166666666666663</v>
      </c>
      <c r="M400" s="134" t="s">
        <v>109</v>
      </c>
      <c r="N400" s="75"/>
      <c r="O400" s="75"/>
      <c r="P400" s="77"/>
      <c r="R400" s="77"/>
    </row>
    <row r="401" spans="1:18" s="78" customFormat="1" x14ac:dyDescent="0.2">
      <c r="A401" s="74">
        <v>44130</v>
      </c>
      <c r="B401" s="499">
        <v>44130</v>
      </c>
      <c r="C401" s="75" t="s">
        <v>24</v>
      </c>
      <c r="D401" s="75" t="s">
        <v>480</v>
      </c>
      <c r="E401" s="75">
        <v>3.5</v>
      </c>
      <c r="F401" s="64">
        <v>7679</v>
      </c>
      <c r="G401" s="64">
        <v>50007660</v>
      </c>
      <c r="H401" s="64" t="s">
        <v>605</v>
      </c>
      <c r="I401" s="64">
        <v>228</v>
      </c>
      <c r="J401" s="67">
        <f t="shared" si="8"/>
        <v>38</v>
      </c>
      <c r="K401" s="275">
        <v>106192.98</v>
      </c>
      <c r="L401" s="142">
        <v>0.79166666666666663</v>
      </c>
      <c r="M401" s="134" t="s">
        <v>109</v>
      </c>
      <c r="N401" s="75"/>
      <c r="O401" s="75"/>
      <c r="P401" s="77"/>
      <c r="R401" s="77"/>
    </row>
    <row r="402" spans="1:18" s="78" customFormat="1" x14ac:dyDescent="0.2">
      <c r="A402" s="74">
        <v>44130</v>
      </c>
      <c r="B402" s="499">
        <v>44130</v>
      </c>
      <c r="C402" s="75" t="s">
        <v>24</v>
      </c>
      <c r="D402" s="75" t="s">
        <v>480</v>
      </c>
      <c r="E402" s="75">
        <v>3.5</v>
      </c>
      <c r="F402" s="64">
        <v>7681</v>
      </c>
      <c r="G402" s="64">
        <v>50007661</v>
      </c>
      <c r="H402" s="64" t="s">
        <v>605</v>
      </c>
      <c r="I402" s="64">
        <v>30</v>
      </c>
      <c r="J402" s="67">
        <f t="shared" si="8"/>
        <v>5</v>
      </c>
      <c r="K402" s="275">
        <v>13302.72</v>
      </c>
      <c r="L402" s="142">
        <v>0.79166666666666663</v>
      </c>
      <c r="M402" s="134" t="s">
        <v>109</v>
      </c>
      <c r="N402" s="75"/>
      <c r="O402" s="75"/>
      <c r="P402" s="77"/>
      <c r="R402" s="77"/>
    </row>
    <row r="403" spans="1:18" s="78" customFormat="1" x14ac:dyDescent="0.2">
      <c r="A403" s="74">
        <v>44130</v>
      </c>
      <c r="B403" s="499">
        <v>44130</v>
      </c>
      <c r="C403" s="75" t="s">
        <v>24</v>
      </c>
      <c r="D403" s="75" t="s">
        <v>480</v>
      </c>
      <c r="E403" s="75">
        <v>3.5</v>
      </c>
      <c r="F403" s="64">
        <v>7682</v>
      </c>
      <c r="G403" s="64">
        <v>50007662</v>
      </c>
      <c r="H403" s="64" t="s">
        <v>605</v>
      </c>
      <c r="I403" s="64">
        <v>252</v>
      </c>
      <c r="J403" s="67">
        <f t="shared" si="8"/>
        <v>42</v>
      </c>
      <c r="K403" s="275">
        <v>115137.72</v>
      </c>
      <c r="L403" s="142">
        <v>0.79166666666666663</v>
      </c>
      <c r="M403" s="134" t="s">
        <v>109</v>
      </c>
      <c r="N403" s="75"/>
      <c r="O403" s="75"/>
      <c r="P403" s="77"/>
      <c r="R403" s="77"/>
    </row>
    <row r="404" spans="1:18" s="78" customFormat="1" x14ac:dyDescent="0.2">
      <c r="A404" s="74">
        <v>44130</v>
      </c>
      <c r="B404" s="499">
        <v>44130</v>
      </c>
      <c r="C404" s="75" t="s">
        <v>24</v>
      </c>
      <c r="D404" s="75" t="s">
        <v>480</v>
      </c>
      <c r="E404" s="75">
        <v>3.5</v>
      </c>
      <c r="F404" s="64">
        <v>7684</v>
      </c>
      <c r="G404" s="64">
        <v>50007663</v>
      </c>
      <c r="H404" s="64" t="s">
        <v>605</v>
      </c>
      <c r="I404" s="64">
        <v>12</v>
      </c>
      <c r="J404" s="67">
        <f t="shared" si="8"/>
        <v>2</v>
      </c>
      <c r="K404" s="275">
        <v>5886.9</v>
      </c>
      <c r="L404" s="142">
        <v>0.79166666666666663</v>
      </c>
      <c r="M404" s="134" t="s">
        <v>109</v>
      </c>
      <c r="N404" s="75"/>
      <c r="O404" s="75"/>
      <c r="P404" s="77"/>
      <c r="R404" s="77"/>
    </row>
    <row r="405" spans="1:18" s="78" customFormat="1" x14ac:dyDescent="0.2">
      <c r="A405" s="74">
        <v>44130</v>
      </c>
      <c r="B405" s="499">
        <v>44130</v>
      </c>
      <c r="C405" s="75" t="s">
        <v>24</v>
      </c>
      <c r="D405" s="75" t="s">
        <v>480</v>
      </c>
      <c r="E405" s="75">
        <v>3.5</v>
      </c>
      <c r="F405" s="64">
        <v>7685</v>
      </c>
      <c r="G405" s="64">
        <v>50007664</v>
      </c>
      <c r="H405" s="64" t="s">
        <v>605</v>
      </c>
      <c r="I405" s="64">
        <v>54</v>
      </c>
      <c r="J405" s="67">
        <f t="shared" si="8"/>
        <v>9</v>
      </c>
      <c r="K405" s="275">
        <v>24133.5</v>
      </c>
      <c r="L405" s="142">
        <v>0.79166666666666663</v>
      </c>
      <c r="M405" s="134" t="s">
        <v>109</v>
      </c>
      <c r="N405" s="75"/>
      <c r="O405" s="75"/>
      <c r="P405" s="77"/>
      <c r="R405" s="77"/>
    </row>
    <row r="406" spans="1:18" s="78" customFormat="1" x14ac:dyDescent="0.2">
      <c r="A406" s="74">
        <v>44130</v>
      </c>
      <c r="B406" s="499">
        <v>44130</v>
      </c>
      <c r="C406" s="75" t="s">
        <v>24</v>
      </c>
      <c r="D406" s="75" t="s">
        <v>480</v>
      </c>
      <c r="E406" s="75">
        <v>3.5</v>
      </c>
      <c r="F406" s="64">
        <v>7686</v>
      </c>
      <c r="G406" s="64">
        <v>50007665</v>
      </c>
      <c r="H406" s="64" t="s">
        <v>605</v>
      </c>
      <c r="I406" s="64">
        <v>66</v>
      </c>
      <c r="J406" s="67">
        <f t="shared" si="8"/>
        <v>11</v>
      </c>
      <c r="K406" s="275">
        <v>29077.38</v>
      </c>
      <c r="L406" s="142">
        <v>0.79166666666666663</v>
      </c>
      <c r="M406" s="134" t="s">
        <v>109</v>
      </c>
      <c r="N406" s="75"/>
      <c r="O406" s="75"/>
      <c r="P406" s="77"/>
      <c r="R406" s="77"/>
    </row>
    <row r="407" spans="1:18" s="78" customFormat="1" x14ac:dyDescent="0.2">
      <c r="A407" s="74">
        <v>44130</v>
      </c>
      <c r="B407" s="499">
        <v>44131</v>
      </c>
      <c r="C407" s="75" t="s">
        <v>808</v>
      </c>
      <c r="D407" s="75" t="s">
        <v>728</v>
      </c>
      <c r="E407" s="75">
        <v>3.5</v>
      </c>
      <c r="F407" s="75">
        <v>7817</v>
      </c>
      <c r="G407" s="78">
        <v>50007779</v>
      </c>
      <c r="H407" s="75" t="s">
        <v>435</v>
      </c>
      <c r="I407" s="75">
        <v>895</v>
      </c>
      <c r="J407" s="77">
        <v>140</v>
      </c>
      <c r="K407" s="237">
        <v>682925.04</v>
      </c>
      <c r="L407" s="143">
        <v>0.25</v>
      </c>
      <c r="M407" s="119" t="s">
        <v>186</v>
      </c>
      <c r="N407" s="75"/>
      <c r="O407" s="75"/>
      <c r="P407" s="77"/>
      <c r="R407" s="77"/>
    </row>
    <row r="408" spans="1:18" s="78" customFormat="1" x14ac:dyDescent="0.2">
      <c r="A408" s="74">
        <v>44130</v>
      </c>
      <c r="B408" s="499">
        <v>44131</v>
      </c>
      <c r="C408" s="75" t="s">
        <v>808</v>
      </c>
      <c r="D408" s="75" t="s">
        <v>728</v>
      </c>
      <c r="E408" s="75">
        <v>3.5</v>
      </c>
      <c r="F408" s="75">
        <v>7820</v>
      </c>
      <c r="G408" s="78">
        <v>50007774</v>
      </c>
      <c r="H408" s="75" t="s">
        <v>435</v>
      </c>
      <c r="I408" s="75">
        <v>24</v>
      </c>
      <c r="J408" s="77">
        <v>4</v>
      </c>
      <c r="K408" s="237">
        <v>20556.72</v>
      </c>
      <c r="L408" s="143">
        <v>0.25</v>
      </c>
      <c r="M408" s="119" t="s">
        <v>186</v>
      </c>
      <c r="N408" s="75"/>
      <c r="O408" s="75"/>
      <c r="P408" s="77"/>
      <c r="R408" s="77"/>
    </row>
    <row r="409" spans="1:18" s="10" customFormat="1" x14ac:dyDescent="0.2">
      <c r="A409" s="74">
        <v>44130</v>
      </c>
      <c r="B409" s="170">
        <v>44131</v>
      </c>
      <c r="C409" s="9" t="s">
        <v>800</v>
      </c>
      <c r="D409" s="9" t="s">
        <v>195</v>
      </c>
      <c r="E409" s="9" t="s">
        <v>53</v>
      </c>
      <c r="F409" s="15">
        <v>7285</v>
      </c>
      <c r="G409" s="15">
        <v>50007312</v>
      </c>
      <c r="H409" s="15" t="s">
        <v>277</v>
      </c>
      <c r="I409" s="15">
        <v>36</v>
      </c>
      <c r="J409" s="89">
        <v>6</v>
      </c>
      <c r="K409" s="166">
        <v>37542.959999999999</v>
      </c>
      <c r="L409" s="142">
        <v>0.3125</v>
      </c>
      <c r="M409" s="131" t="s">
        <v>39</v>
      </c>
      <c r="N409" s="9"/>
      <c r="O409" s="9"/>
      <c r="P409" s="12"/>
      <c r="R409" s="12"/>
    </row>
    <row r="410" spans="1:18" s="10" customFormat="1" x14ac:dyDescent="0.2">
      <c r="A410" s="74">
        <v>44130</v>
      </c>
      <c r="B410" s="170">
        <v>44131</v>
      </c>
      <c r="C410" s="9" t="s">
        <v>800</v>
      </c>
      <c r="D410" s="9" t="s">
        <v>195</v>
      </c>
      <c r="E410" s="9" t="s">
        <v>53</v>
      </c>
      <c r="F410" s="9">
        <v>7751</v>
      </c>
      <c r="G410" s="15">
        <v>50007698</v>
      </c>
      <c r="H410" s="15" t="s">
        <v>277</v>
      </c>
      <c r="I410" s="9">
        <v>3600</v>
      </c>
      <c r="J410" s="89">
        <v>600</v>
      </c>
      <c r="K410" s="171">
        <v>2699424</v>
      </c>
      <c r="L410" s="156">
        <v>0.3125</v>
      </c>
      <c r="M410" s="131" t="s">
        <v>39</v>
      </c>
      <c r="N410" s="9"/>
      <c r="O410" s="9"/>
      <c r="P410" s="12"/>
      <c r="R410" s="12"/>
    </row>
    <row r="411" spans="1:18" s="10" customFormat="1" x14ac:dyDescent="0.2">
      <c r="A411" s="74">
        <v>44130</v>
      </c>
      <c r="B411" s="170">
        <v>44131</v>
      </c>
      <c r="C411" s="9" t="s">
        <v>800</v>
      </c>
      <c r="D411" s="9" t="s">
        <v>195</v>
      </c>
      <c r="E411" s="9" t="s">
        <v>53</v>
      </c>
      <c r="F411" s="9">
        <v>7752</v>
      </c>
      <c r="G411" s="15">
        <v>50007699</v>
      </c>
      <c r="H411" s="15" t="s">
        <v>277</v>
      </c>
      <c r="I411" s="9">
        <v>960</v>
      </c>
      <c r="J411" s="89">
        <v>132</v>
      </c>
      <c r="K411" s="171">
        <v>478181.34</v>
      </c>
      <c r="L411" s="156">
        <v>0.3125</v>
      </c>
      <c r="M411" s="131" t="s">
        <v>39</v>
      </c>
      <c r="N411" s="9"/>
      <c r="O411" s="9"/>
      <c r="P411" s="12"/>
      <c r="R411" s="12"/>
    </row>
    <row r="412" spans="1:18" s="10" customFormat="1" ht="12" thickBot="1" x14ac:dyDescent="0.25">
      <c r="A412" s="74">
        <v>44130</v>
      </c>
      <c r="B412" s="170">
        <v>44131</v>
      </c>
      <c r="C412" s="9" t="s">
        <v>800</v>
      </c>
      <c r="D412" s="9" t="s">
        <v>195</v>
      </c>
      <c r="E412" s="9" t="s">
        <v>53</v>
      </c>
      <c r="F412" s="9">
        <v>7764</v>
      </c>
      <c r="G412" s="10">
        <v>50007712</v>
      </c>
      <c r="H412" s="15" t="s">
        <v>277</v>
      </c>
      <c r="I412" s="9">
        <v>300</v>
      </c>
      <c r="J412" s="89">
        <v>50</v>
      </c>
      <c r="K412" s="171">
        <v>255528</v>
      </c>
      <c r="L412" s="156">
        <v>0.3125</v>
      </c>
      <c r="M412" s="131" t="s">
        <v>39</v>
      </c>
      <c r="N412" s="9"/>
      <c r="O412" s="9"/>
      <c r="P412" s="12"/>
      <c r="R412" s="12"/>
    </row>
    <row r="413" spans="1:18" s="299" customFormat="1" x14ac:dyDescent="0.2">
      <c r="A413" s="291">
        <v>44131</v>
      </c>
      <c r="B413" s="505">
        <v>44131</v>
      </c>
      <c r="C413" s="267" t="s">
        <v>24</v>
      </c>
      <c r="D413" s="267" t="s">
        <v>480</v>
      </c>
      <c r="E413" s="267">
        <v>3.5</v>
      </c>
      <c r="F413" s="293">
        <v>7500</v>
      </c>
      <c r="G413" s="293"/>
      <c r="H413" s="293" t="s">
        <v>41</v>
      </c>
      <c r="I413" s="293">
        <v>318</v>
      </c>
      <c r="J413" s="314">
        <v>52</v>
      </c>
      <c r="K413" s="296">
        <v>218953.62</v>
      </c>
      <c r="L413" s="297">
        <v>0.45833333333333331</v>
      </c>
      <c r="M413" s="315" t="s">
        <v>54</v>
      </c>
      <c r="N413" s="267"/>
      <c r="O413" s="267"/>
      <c r="P413" s="295"/>
      <c r="R413" s="295"/>
    </row>
    <row r="414" spans="1:18" s="78" customFormat="1" x14ac:dyDescent="0.2">
      <c r="A414" s="300">
        <v>44131</v>
      </c>
      <c r="B414" s="499">
        <v>44131</v>
      </c>
      <c r="C414" s="75" t="s">
        <v>24</v>
      </c>
      <c r="D414" s="75" t="s">
        <v>480</v>
      </c>
      <c r="E414" s="75">
        <v>3.5</v>
      </c>
      <c r="F414" s="64">
        <v>7505</v>
      </c>
      <c r="G414" s="64"/>
      <c r="H414" s="64" t="s">
        <v>41</v>
      </c>
      <c r="I414" s="64">
        <v>60</v>
      </c>
      <c r="J414" s="67">
        <v>6</v>
      </c>
      <c r="K414" s="76">
        <v>31052.7</v>
      </c>
      <c r="L414" s="142">
        <v>0.45833333333333331</v>
      </c>
      <c r="M414" s="201" t="s">
        <v>54</v>
      </c>
      <c r="N414" s="75"/>
      <c r="O414" s="75"/>
      <c r="P414" s="77"/>
      <c r="R414" s="77"/>
    </row>
    <row r="415" spans="1:18" s="78" customFormat="1" x14ac:dyDescent="0.2">
      <c r="A415" s="300">
        <v>44131</v>
      </c>
      <c r="B415" s="499">
        <v>44131</v>
      </c>
      <c r="C415" s="75" t="s">
        <v>24</v>
      </c>
      <c r="D415" s="75" t="s">
        <v>480</v>
      </c>
      <c r="E415" s="75">
        <v>3.5</v>
      </c>
      <c r="F415" s="75">
        <v>7789</v>
      </c>
      <c r="G415" s="64"/>
      <c r="H415" s="64" t="s">
        <v>41</v>
      </c>
      <c r="I415" s="64">
        <v>30</v>
      </c>
      <c r="J415" s="67">
        <v>3</v>
      </c>
      <c r="K415" s="76">
        <v>14279.22</v>
      </c>
      <c r="L415" s="142">
        <v>0.45833333333333331</v>
      </c>
      <c r="M415" s="201" t="s">
        <v>54</v>
      </c>
      <c r="N415" s="75"/>
      <c r="O415" s="75"/>
      <c r="P415" s="77"/>
      <c r="R415" s="77"/>
    </row>
    <row r="416" spans="1:18" s="310" customFormat="1" ht="12" thickBot="1" x14ac:dyDescent="0.25">
      <c r="A416" s="302">
        <v>44131</v>
      </c>
      <c r="B416" s="506">
        <v>44131</v>
      </c>
      <c r="C416" s="269" t="s">
        <v>24</v>
      </c>
      <c r="D416" s="269" t="s">
        <v>480</v>
      </c>
      <c r="E416" s="269">
        <v>3.5</v>
      </c>
      <c r="F416" s="269">
        <v>7792</v>
      </c>
      <c r="G416" s="304"/>
      <c r="H416" s="304" t="s">
        <v>41</v>
      </c>
      <c r="I416" s="304">
        <v>42</v>
      </c>
      <c r="J416" s="316">
        <v>7</v>
      </c>
      <c r="K416" s="307">
        <v>29071.8</v>
      </c>
      <c r="L416" s="308">
        <v>0.45833333333333331</v>
      </c>
      <c r="M416" s="317" t="s">
        <v>54</v>
      </c>
      <c r="N416" s="269"/>
      <c r="O416" s="269"/>
      <c r="P416" s="306"/>
      <c r="R416" s="306"/>
    </row>
    <row r="417" spans="1:18" s="299" customFormat="1" x14ac:dyDescent="0.2">
      <c r="A417" s="291">
        <v>44132</v>
      </c>
      <c r="B417" s="505">
        <v>44132</v>
      </c>
      <c r="C417" s="267" t="s">
        <v>801</v>
      </c>
      <c r="D417" s="293" t="s">
        <v>802</v>
      </c>
      <c r="E417" s="267">
        <v>1.5</v>
      </c>
      <c r="F417" s="293">
        <v>7555</v>
      </c>
      <c r="G417" s="294">
        <v>50007485</v>
      </c>
      <c r="H417" s="293" t="s">
        <v>491</v>
      </c>
      <c r="I417" s="293">
        <v>53</v>
      </c>
      <c r="J417" s="295">
        <f>I417/6</f>
        <v>8.8333333333333339</v>
      </c>
      <c r="K417" s="296">
        <v>5.3</v>
      </c>
      <c r="L417" s="297" t="s">
        <v>34</v>
      </c>
      <c r="M417" s="298" t="s">
        <v>492</v>
      </c>
      <c r="N417" s="267" t="s">
        <v>721</v>
      </c>
      <c r="O417" s="267"/>
      <c r="P417" s="295"/>
      <c r="R417" s="295"/>
    </row>
    <row r="418" spans="1:18" s="78" customFormat="1" x14ac:dyDescent="0.2">
      <c r="A418" s="300">
        <v>44132</v>
      </c>
      <c r="B418" s="499">
        <v>44132</v>
      </c>
      <c r="C418" s="75" t="s">
        <v>801</v>
      </c>
      <c r="D418" s="86" t="s">
        <v>802</v>
      </c>
      <c r="E418" s="75">
        <v>1.5</v>
      </c>
      <c r="F418" s="64">
        <v>7559</v>
      </c>
      <c r="G418" s="301">
        <v>50007490</v>
      </c>
      <c r="H418" s="64" t="s">
        <v>509</v>
      </c>
      <c r="I418" s="64">
        <v>60</v>
      </c>
      <c r="J418" s="77">
        <f>I418/6</f>
        <v>10</v>
      </c>
      <c r="K418" s="76">
        <v>6</v>
      </c>
      <c r="L418" s="142" t="s">
        <v>34</v>
      </c>
      <c r="M418" s="120" t="s">
        <v>510</v>
      </c>
      <c r="N418" s="75" t="s">
        <v>721</v>
      </c>
      <c r="O418" s="75"/>
      <c r="P418" s="77"/>
      <c r="R418" s="77"/>
    </row>
    <row r="419" spans="1:18" s="78" customFormat="1" ht="12" thickBot="1" x14ac:dyDescent="0.25">
      <c r="A419" s="300">
        <v>44132</v>
      </c>
      <c r="B419" s="499">
        <v>44132</v>
      </c>
      <c r="C419" s="75" t="s">
        <v>801</v>
      </c>
      <c r="D419" s="86" t="s">
        <v>802</v>
      </c>
      <c r="E419" s="75">
        <v>1.5</v>
      </c>
      <c r="F419" s="64">
        <v>7628</v>
      </c>
      <c r="G419" s="301">
        <v>50007532</v>
      </c>
      <c r="H419" s="64" t="s">
        <v>554</v>
      </c>
      <c r="I419" s="64">
        <v>6</v>
      </c>
      <c r="J419" s="77">
        <f>I419/6</f>
        <v>1</v>
      </c>
      <c r="K419" s="76">
        <v>0.6</v>
      </c>
      <c r="L419" s="142" t="s">
        <v>190</v>
      </c>
      <c r="M419" s="120" t="s">
        <v>555</v>
      </c>
      <c r="N419" s="75" t="s">
        <v>721</v>
      </c>
      <c r="O419" s="75"/>
      <c r="P419" s="77"/>
      <c r="R419" s="77"/>
    </row>
    <row r="420" spans="1:18" s="299" customFormat="1" x14ac:dyDescent="0.2">
      <c r="A420" s="291">
        <v>44131</v>
      </c>
      <c r="B420" s="505">
        <v>44131</v>
      </c>
      <c r="C420" s="267" t="s">
        <v>808</v>
      </c>
      <c r="D420" s="267" t="s">
        <v>728</v>
      </c>
      <c r="E420" s="267">
        <v>3.5</v>
      </c>
      <c r="F420" s="293">
        <v>7644</v>
      </c>
      <c r="G420" s="293">
        <v>50007575</v>
      </c>
      <c r="H420" s="293" t="s">
        <v>483</v>
      </c>
      <c r="I420" s="293">
        <v>2880</v>
      </c>
      <c r="J420" s="293">
        <f>I420/6</f>
        <v>480</v>
      </c>
      <c r="K420" s="328">
        <v>2003119.56</v>
      </c>
      <c r="L420" s="297" t="s">
        <v>32</v>
      </c>
      <c r="M420" s="298" t="s">
        <v>654</v>
      </c>
      <c r="N420" s="267"/>
      <c r="O420" s="267"/>
      <c r="P420" s="295"/>
      <c r="R420" s="295"/>
    </row>
    <row r="421" spans="1:18" s="310" customFormat="1" ht="12" thickBot="1" x14ac:dyDescent="0.25">
      <c r="A421" s="302">
        <v>44131</v>
      </c>
      <c r="B421" s="506">
        <v>44131</v>
      </c>
      <c r="C421" s="269" t="s">
        <v>21</v>
      </c>
      <c r="D421" s="269" t="s">
        <v>20</v>
      </c>
      <c r="E421" s="269" t="s">
        <v>48</v>
      </c>
      <c r="F421" s="324">
        <v>7672</v>
      </c>
      <c r="G421" s="310">
        <v>50007639</v>
      </c>
      <c r="H421" s="310" t="s">
        <v>483</v>
      </c>
      <c r="I421" s="325">
        <v>72</v>
      </c>
      <c r="J421" s="326">
        <f>I421/6</f>
        <v>12</v>
      </c>
      <c r="K421" s="420">
        <v>6.7</v>
      </c>
      <c r="L421" s="327" t="s">
        <v>798</v>
      </c>
      <c r="M421" s="317" t="s">
        <v>654</v>
      </c>
      <c r="N421" s="269"/>
      <c r="O421" s="269"/>
      <c r="P421" s="306"/>
      <c r="R421" s="306"/>
    </row>
    <row r="422" spans="1:18" s="331" customFormat="1" x14ac:dyDescent="0.2">
      <c r="A422" s="329">
        <v>44131</v>
      </c>
      <c r="B422" s="507">
        <v>44131</v>
      </c>
      <c r="C422" s="266" t="s">
        <v>169</v>
      </c>
      <c r="D422" s="266" t="s">
        <v>170</v>
      </c>
      <c r="E422" s="266" t="s">
        <v>193</v>
      </c>
      <c r="F422" s="266">
        <v>7874</v>
      </c>
      <c r="G422" s="331">
        <v>50007807</v>
      </c>
      <c r="H422" s="266" t="s">
        <v>804</v>
      </c>
      <c r="I422" s="266">
        <v>2</v>
      </c>
      <c r="J422" s="330">
        <v>1</v>
      </c>
      <c r="K422" s="335">
        <v>6377.4</v>
      </c>
      <c r="L422" s="336"/>
      <c r="M422" s="337" t="s">
        <v>805</v>
      </c>
      <c r="N422" s="266"/>
      <c r="O422" s="266"/>
      <c r="P422" s="330"/>
      <c r="R422" s="330"/>
    </row>
    <row r="423" spans="1:18" s="334" customFormat="1" ht="12" thickBot="1" x14ac:dyDescent="0.25">
      <c r="A423" s="332">
        <v>44131</v>
      </c>
      <c r="B423" s="508">
        <v>44131</v>
      </c>
      <c r="C423" s="268" t="s">
        <v>169</v>
      </c>
      <c r="D423" s="268" t="s">
        <v>170</v>
      </c>
      <c r="E423" s="268" t="s">
        <v>193</v>
      </c>
      <c r="F423" s="268">
        <v>7827</v>
      </c>
      <c r="G423" s="334">
        <v>50007786</v>
      </c>
      <c r="H423" s="268" t="s">
        <v>35</v>
      </c>
      <c r="I423" s="268">
        <v>4</v>
      </c>
      <c r="J423" s="333">
        <v>1</v>
      </c>
      <c r="K423" s="338">
        <v>0.4</v>
      </c>
      <c r="L423" s="339"/>
      <c r="M423" s="340" t="s">
        <v>806</v>
      </c>
      <c r="N423" s="268"/>
      <c r="O423" s="268"/>
      <c r="P423" s="333"/>
      <c r="R423" s="333"/>
    </row>
    <row r="424" spans="1:18" s="299" customFormat="1" x14ac:dyDescent="0.2">
      <c r="A424" s="345">
        <v>44131</v>
      </c>
      <c r="B424" s="505">
        <v>44132</v>
      </c>
      <c r="C424" s="267" t="s">
        <v>808</v>
      </c>
      <c r="D424" s="267" t="s">
        <v>728</v>
      </c>
      <c r="E424" s="267">
        <v>3.5</v>
      </c>
      <c r="F424" s="267">
        <v>7868</v>
      </c>
      <c r="G424" s="299">
        <v>50007842</v>
      </c>
      <c r="H424" s="267" t="s">
        <v>359</v>
      </c>
      <c r="I424" s="267">
        <v>492</v>
      </c>
      <c r="J424" s="295">
        <v>74</v>
      </c>
      <c r="K424" s="346">
        <v>338256</v>
      </c>
      <c r="L424" s="312">
        <v>0.25</v>
      </c>
      <c r="M424" s="313"/>
      <c r="N424" s="267"/>
      <c r="O424" s="267"/>
      <c r="P424" s="295"/>
      <c r="R424" s="295"/>
    </row>
    <row r="425" spans="1:18" s="78" customFormat="1" x14ac:dyDescent="0.2">
      <c r="A425" s="347">
        <v>44131</v>
      </c>
      <c r="B425" s="499">
        <v>44132</v>
      </c>
      <c r="C425" s="75" t="s">
        <v>808</v>
      </c>
      <c r="D425" s="75" t="s">
        <v>728</v>
      </c>
      <c r="E425" s="75">
        <v>3.5</v>
      </c>
      <c r="F425" s="75">
        <v>7867</v>
      </c>
      <c r="G425" s="78">
        <v>50007828</v>
      </c>
      <c r="H425" s="75" t="s">
        <v>359</v>
      </c>
      <c r="I425" s="75">
        <v>66</v>
      </c>
      <c r="J425" s="77">
        <v>11</v>
      </c>
      <c r="K425" s="255">
        <v>41946</v>
      </c>
      <c r="L425" s="143">
        <v>0.25</v>
      </c>
      <c r="M425" s="119"/>
      <c r="N425" s="75"/>
      <c r="O425" s="75"/>
      <c r="P425" s="77"/>
      <c r="R425" s="77"/>
    </row>
    <row r="426" spans="1:18" s="78" customFormat="1" x14ac:dyDescent="0.2">
      <c r="A426" s="347">
        <v>44131</v>
      </c>
      <c r="B426" s="499">
        <v>44132</v>
      </c>
      <c r="C426" s="75" t="s">
        <v>808</v>
      </c>
      <c r="D426" s="75" t="s">
        <v>728</v>
      </c>
      <c r="E426" s="75">
        <v>3.5</v>
      </c>
      <c r="F426" s="75">
        <v>7866</v>
      </c>
      <c r="G426" s="78">
        <v>50007806</v>
      </c>
      <c r="H426" s="75" t="s">
        <v>359</v>
      </c>
      <c r="I426" s="75">
        <v>150</v>
      </c>
      <c r="J426" s="77">
        <v>25</v>
      </c>
      <c r="K426" s="255">
        <v>108642</v>
      </c>
      <c r="L426" s="143">
        <v>0.25</v>
      </c>
      <c r="M426" s="119"/>
      <c r="N426" s="75"/>
      <c r="O426" s="75"/>
      <c r="P426" s="77"/>
      <c r="R426" s="77"/>
    </row>
    <row r="427" spans="1:18" s="78" customFormat="1" x14ac:dyDescent="0.2">
      <c r="A427" s="347">
        <v>44131</v>
      </c>
      <c r="B427" s="499">
        <v>44132</v>
      </c>
      <c r="C427" s="75" t="s">
        <v>808</v>
      </c>
      <c r="D427" s="75" t="s">
        <v>728</v>
      </c>
      <c r="E427" s="75">
        <v>3.5</v>
      </c>
      <c r="F427" s="75">
        <v>7860</v>
      </c>
      <c r="G427" s="78">
        <v>50007804</v>
      </c>
      <c r="H427" s="75" t="s">
        <v>359</v>
      </c>
      <c r="I427" s="75">
        <v>18</v>
      </c>
      <c r="J427" s="77">
        <v>3</v>
      </c>
      <c r="K427" s="255">
        <v>15930</v>
      </c>
      <c r="L427" s="143">
        <v>0.25</v>
      </c>
      <c r="M427" s="119"/>
      <c r="N427" s="75"/>
      <c r="O427" s="75"/>
      <c r="P427" s="77"/>
      <c r="R427" s="77"/>
    </row>
    <row r="428" spans="1:18" s="78" customFormat="1" x14ac:dyDescent="0.2">
      <c r="A428" s="347">
        <v>44131</v>
      </c>
      <c r="B428" s="499">
        <v>44132</v>
      </c>
      <c r="C428" s="75" t="s">
        <v>808</v>
      </c>
      <c r="D428" s="75" t="s">
        <v>728</v>
      </c>
      <c r="E428" s="75">
        <v>3.5</v>
      </c>
      <c r="F428" s="75">
        <v>7865</v>
      </c>
      <c r="G428" s="78">
        <v>50007805</v>
      </c>
      <c r="H428" s="75" t="s">
        <v>359</v>
      </c>
      <c r="I428" s="75">
        <v>48</v>
      </c>
      <c r="J428" s="77">
        <v>8</v>
      </c>
      <c r="K428" s="255">
        <v>12168</v>
      </c>
      <c r="L428" s="143">
        <v>0.25</v>
      </c>
      <c r="M428" s="119"/>
      <c r="N428" s="75"/>
      <c r="O428" s="75"/>
      <c r="P428" s="77"/>
      <c r="R428" s="77"/>
    </row>
    <row r="429" spans="1:18" s="78" customFormat="1" x14ac:dyDescent="0.2">
      <c r="A429" s="347">
        <v>44131</v>
      </c>
      <c r="B429" s="499">
        <v>44132</v>
      </c>
      <c r="C429" s="75" t="s">
        <v>808</v>
      </c>
      <c r="D429" s="75" t="s">
        <v>728</v>
      </c>
      <c r="E429" s="75">
        <v>3.5</v>
      </c>
      <c r="F429" s="75">
        <v>7859</v>
      </c>
      <c r="G429" s="78">
        <v>50007803</v>
      </c>
      <c r="H429" s="75" t="s">
        <v>359</v>
      </c>
      <c r="I429" s="75">
        <v>12</v>
      </c>
      <c r="J429" s="77">
        <v>1</v>
      </c>
      <c r="K429" s="255">
        <v>5316</v>
      </c>
      <c r="L429" s="143">
        <v>0.25</v>
      </c>
      <c r="M429" s="119"/>
      <c r="N429" s="75"/>
      <c r="O429" s="75"/>
      <c r="P429" s="77"/>
      <c r="R429" s="77"/>
    </row>
    <row r="430" spans="1:18" s="78" customFormat="1" ht="12" thickBot="1" x14ac:dyDescent="0.25">
      <c r="A430" s="347">
        <v>44131</v>
      </c>
      <c r="B430" s="499">
        <v>44132</v>
      </c>
      <c r="C430" s="75" t="s">
        <v>808</v>
      </c>
      <c r="D430" s="75" t="s">
        <v>728</v>
      </c>
      <c r="E430" s="75">
        <v>3.5</v>
      </c>
      <c r="F430" s="75">
        <v>7850</v>
      </c>
      <c r="G430" s="78">
        <v>50007802</v>
      </c>
      <c r="H430" s="75" t="s">
        <v>359</v>
      </c>
      <c r="I430" s="75">
        <v>36</v>
      </c>
      <c r="J430" s="77">
        <v>6</v>
      </c>
      <c r="K430" s="255">
        <v>12168</v>
      </c>
      <c r="L430" s="143">
        <v>0.25</v>
      </c>
      <c r="M430" s="119"/>
      <c r="N430" s="75"/>
      <c r="O430" s="75"/>
      <c r="P430" s="77"/>
      <c r="R430" s="77"/>
    </row>
    <row r="431" spans="1:18" s="299" customFormat="1" x14ac:dyDescent="0.2">
      <c r="A431" s="291">
        <v>44131</v>
      </c>
      <c r="B431" s="505">
        <v>44131</v>
      </c>
      <c r="C431" s="267" t="s">
        <v>111</v>
      </c>
      <c r="D431" s="266" t="s">
        <v>19</v>
      </c>
      <c r="E431" s="267" t="s">
        <v>50</v>
      </c>
      <c r="F431" s="293">
        <v>7611</v>
      </c>
      <c r="G431" s="293">
        <v>50007560</v>
      </c>
      <c r="H431" s="293" t="s">
        <v>540</v>
      </c>
      <c r="I431" s="293">
        <v>35</v>
      </c>
      <c r="J431" s="295">
        <f>I431/6</f>
        <v>5.833333333333333</v>
      </c>
      <c r="K431" s="296">
        <v>3.5</v>
      </c>
      <c r="L431" s="297"/>
      <c r="M431" s="298" t="s">
        <v>541</v>
      </c>
      <c r="N431" s="267" t="s">
        <v>722</v>
      </c>
      <c r="O431" s="267"/>
      <c r="P431" s="295"/>
      <c r="R431" s="295"/>
    </row>
    <row r="432" spans="1:18" s="78" customFormat="1" x14ac:dyDescent="0.2">
      <c r="A432" s="300">
        <v>44131</v>
      </c>
      <c r="B432" s="499">
        <v>44131</v>
      </c>
      <c r="C432" s="75" t="s">
        <v>111</v>
      </c>
      <c r="D432" s="86" t="s">
        <v>19</v>
      </c>
      <c r="E432" s="75" t="s">
        <v>50</v>
      </c>
      <c r="F432" s="75"/>
      <c r="G432" s="78">
        <v>7961</v>
      </c>
      <c r="H432" s="75" t="s">
        <v>121</v>
      </c>
      <c r="I432" s="75">
        <v>144</v>
      </c>
      <c r="J432" s="75">
        <v>144</v>
      </c>
      <c r="K432" s="108">
        <v>0</v>
      </c>
      <c r="L432" s="143" t="s">
        <v>767</v>
      </c>
      <c r="M432" s="119" t="s">
        <v>799</v>
      </c>
      <c r="N432" s="75" t="s">
        <v>722</v>
      </c>
      <c r="O432" s="75"/>
      <c r="P432" s="77"/>
      <c r="R432" s="77"/>
    </row>
    <row r="433" spans="1:18" s="78" customFormat="1" x14ac:dyDescent="0.2">
      <c r="A433" s="300">
        <v>44131</v>
      </c>
      <c r="B433" s="499">
        <v>44131</v>
      </c>
      <c r="C433" s="75" t="s">
        <v>111</v>
      </c>
      <c r="D433" s="86" t="s">
        <v>19</v>
      </c>
      <c r="E433" s="75" t="s">
        <v>50</v>
      </c>
      <c r="F433" s="64">
        <v>7537</v>
      </c>
      <c r="G433" s="64">
        <v>50007463</v>
      </c>
      <c r="H433" s="64" t="s">
        <v>133</v>
      </c>
      <c r="I433" s="64">
        <v>72</v>
      </c>
      <c r="J433" s="77">
        <f t="shared" ref="J433:J438" si="9">I433/6</f>
        <v>12</v>
      </c>
      <c r="K433" s="76">
        <v>7.2</v>
      </c>
      <c r="L433" s="142" t="s">
        <v>34</v>
      </c>
      <c r="M433" s="120" t="s">
        <v>533</v>
      </c>
      <c r="N433" s="75" t="s">
        <v>720</v>
      </c>
      <c r="O433" s="75"/>
      <c r="P433" s="77"/>
      <c r="R433" s="77"/>
    </row>
    <row r="434" spans="1:18" s="78" customFormat="1" x14ac:dyDescent="0.2">
      <c r="A434" s="300">
        <v>44131</v>
      </c>
      <c r="B434" s="499">
        <v>44131</v>
      </c>
      <c r="C434" s="75" t="s">
        <v>111</v>
      </c>
      <c r="D434" s="86" t="s">
        <v>19</v>
      </c>
      <c r="E434" s="75" t="s">
        <v>50</v>
      </c>
      <c r="F434" s="64">
        <v>7621</v>
      </c>
      <c r="G434" s="64">
        <v>50007540</v>
      </c>
      <c r="H434" s="64" t="s">
        <v>564</v>
      </c>
      <c r="I434" s="64">
        <v>10</v>
      </c>
      <c r="J434" s="77">
        <f t="shared" si="9"/>
        <v>1.6666666666666667</v>
      </c>
      <c r="K434" s="76">
        <v>1</v>
      </c>
      <c r="L434" s="142" t="s">
        <v>190</v>
      </c>
      <c r="M434" s="120" t="s">
        <v>565</v>
      </c>
      <c r="N434" s="75" t="s">
        <v>720</v>
      </c>
      <c r="O434" s="75"/>
      <c r="P434" s="77"/>
      <c r="R434" s="77"/>
    </row>
    <row r="435" spans="1:18" s="78" customFormat="1" x14ac:dyDescent="0.2">
      <c r="A435" s="300">
        <v>44131</v>
      </c>
      <c r="B435" s="499">
        <v>44131</v>
      </c>
      <c r="C435" s="75" t="s">
        <v>111</v>
      </c>
      <c r="D435" s="86" t="s">
        <v>19</v>
      </c>
      <c r="E435" s="75" t="s">
        <v>50</v>
      </c>
      <c r="F435" s="64">
        <v>7618</v>
      </c>
      <c r="G435" s="301">
        <v>50007541</v>
      </c>
      <c r="H435" s="64" t="s">
        <v>556</v>
      </c>
      <c r="I435" s="64">
        <v>45</v>
      </c>
      <c r="J435" s="77">
        <f t="shared" si="9"/>
        <v>7.5</v>
      </c>
      <c r="K435" s="76">
        <v>4.5</v>
      </c>
      <c r="L435" s="142" t="s">
        <v>190</v>
      </c>
      <c r="M435" s="120" t="s">
        <v>557</v>
      </c>
      <c r="N435" s="75" t="s">
        <v>719</v>
      </c>
      <c r="O435" s="75"/>
      <c r="P435" s="77"/>
      <c r="R435" s="77"/>
    </row>
    <row r="436" spans="1:18" s="78" customFormat="1" x14ac:dyDescent="0.2">
      <c r="A436" s="300">
        <v>44131</v>
      </c>
      <c r="B436" s="499">
        <v>44131</v>
      </c>
      <c r="C436" s="75" t="s">
        <v>111</v>
      </c>
      <c r="D436" s="86" t="s">
        <v>19</v>
      </c>
      <c r="E436" s="75" t="s">
        <v>50</v>
      </c>
      <c r="F436" s="64">
        <v>7583</v>
      </c>
      <c r="G436" s="64">
        <v>50007514</v>
      </c>
      <c r="H436" s="64" t="s">
        <v>347</v>
      </c>
      <c r="I436" s="64">
        <v>42</v>
      </c>
      <c r="J436" s="77">
        <f t="shared" si="9"/>
        <v>7</v>
      </c>
      <c r="K436" s="76">
        <v>4.2</v>
      </c>
      <c r="L436" s="142" t="s">
        <v>136</v>
      </c>
      <c r="M436" s="120" t="s">
        <v>511</v>
      </c>
      <c r="N436" s="75" t="s">
        <v>719</v>
      </c>
      <c r="O436" s="75"/>
      <c r="P436" s="77"/>
      <c r="R436" s="77"/>
    </row>
    <row r="437" spans="1:18" s="78" customFormat="1" x14ac:dyDescent="0.2">
      <c r="A437" s="300">
        <v>44131</v>
      </c>
      <c r="B437" s="499">
        <v>44131</v>
      </c>
      <c r="C437" s="75" t="s">
        <v>111</v>
      </c>
      <c r="D437" s="86" t="s">
        <v>19</v>
      </c>
      <c r="E437" s="75" t="s">
        <v>50</v>
      </c>
      <c r="F437" s="64">
        <v>7581</v>
      </c>
      <c r="G437" s="301">
        <v>50007487</v>
      </c>
      <c r="H437" s="64" t="s">
        <v>265</v>
      </c>
      <c r="I437" s="64">
        <v>8</v>
      </c>
      <c r="J437" s="77">
        <f t="shared" si="9"/>
        <v>1.3333333333333333</v>
      </c>
      <c r="K437" s="76">
        <v>0.8</v>
      </c>
      <c r="L437" s="142" t="s">
        <v>475</v>
      </c>
      <c r="M437" s="120" t="s">
        <v>501</v>
      </c>
      <c r="N437" s="75" t="s">
        <v>719</v>
      </c>
      <c r="O437" s="75"/>
      <c r="P437" s="77"/>
      <c r="R437" s="77"/>
    </row>
    <row r="438" spans="1:18" s="310" customFormat="1" ht="12" thickBot="1" x14ac:dyDescent="0.25">
      <c r="A438" s="302">
        <v>44131</v>
      </c>
      <c r="B438" s="506">
        <v>44131</v>
      </c>
      <c r="C438" s="269" t="s">
        <v>111</v>
      </c>
      <c r="D438" s="268" t="s">
        <v>19</v>
      </c>
      <c r="E438" s="269" t="s">
        <v>50</v>
      </c>
      <c r="F438" s="304">
        <v>7554</v>
      </c>
      <c r="G438" s="305">
        <v>50007511</v>
      </c>
      <c r="H438" s="304" t="s">
        <v>488</v>
      </c>
      <c r="I438" s="304">
        <v>7</v>
      </c>
      <c r="J438" s="306">
        <f t="shared" si="9"/>
        <v>1.1666666666666667</v>
      </c>
      <c r="K438" s="307">
        <v>0.7</v>
      </c>
      <c r="L438" s="308" t="s">
        <v>34</v>
      </c>
      <c r="M438" s="309" t="s">
        <v>489</v>
      </c>
      <c r="N438" s="269" t="s">
        <v>719</v>
      </c>
      <c r="O438" s="269"/>
      <c r="P438" s="306"/>
      <c r="R438" s="306"/>
    </row>
    <row r="439" spans="1:18" s="10" customFormat="1" ht="12" thickBot="1" x14ac:dyDescent="0.25">
      <c r="A439" s="341">
        <v>44132</v>
      </c>
      <c r="B439" s="503">
        <v>44132</v>
      </c>
      <c r="C439" s="303" t="s">
        <v>111</v>
      </c>
      <c r="D439" s="86" t="s">
        <v>19</v>
      </c>
      <c r="E439" s="75" t="s">
        <v>50</v>
      </c>
      <c r="F439" s="9"/>
      <c r="G439" s="10" t="s">
        <v>33</v>
      </c>
      <c r="H439" s="75" t="s">
        <v>822</v>
      </c>
      <c r="I439" s="75">
        <v>37</v>
      </c>
      <c r="J439" s="77">
        <v>37</v>
      </c>
      <c r="K439" s="197">
        <v>0</v>
      </c>
      <c r="L439" s="143"/>
      <c r="M439" s="109"/>
      <c r="N439" s="9"/>
      <c r="O439" s="9"/>
      <c r="P439" s="12"/>
      <c r="R439" s="12"/>
    </row>
    <row r="440" spans="1:18" s="293" customFormat="1" x14ac:dyDescent="0.2">
      <c r="A440" s="368">
        <v>44132</v>
      </c>
      <c r="B440" s="509">
        <v>44132</v>
      </c>
      <c r="C440" s="369" t="s">
        <v>808</v>
      </c>
      <c r="D440" s="369" t="s">
        <v>728</v>
      </c>
      <c r="E440" s="369">
        <v>3.5</v>
      </c>
      <c r="F440" s="369"/>
      <c r="G440" s="293">
        <v>7956</v>
      </c>
      <c r="H440" s="369" t="s">
        <v>121</v>
      </c>
      <c r="I440" s="369">
        <v>40</v>
      </c>
      <c r="J440" s="369">
        <v>40</v>
      </c>
      <c r="K440" s="370">
        <v>0</v>
      </c>
      <c r="L440" s="371" t="s">
        <v>768</v>
      </c>
      <c r="M440" s="372" t="s">
        <v>772</v>
      </c>
      <c r="N440" s="369" t="s">
        <v>790</v>
      </c>
      <c r="O440" s="369"/>
      <c r="P440" s="373"/>
      <c r="R440" s="373"/>
    </row>
    <row r="441" spans="1:18" s="64" customFormat="1" x14ac:dyDescent="0.2">
      <c r="A441" s="374">
        <v>44132</v>
      </c>
      <c r="B441" s="510">
        <v>44132</v>
      </c>
      <c r="C441" s="94" t="s">
        <v>808</v>
      </c>
      <c r="D441" s="94" t="s">
        <v>728</v>
      </c>
      <c r="E441" s="94">
        <v>3.5</v>
      </c>
      <c r="F441" s="94"/>
      <c r="G441" s="64">
        <v>7960</v>
      </c>
      <c r="H441" s="94" t="s">
        <v>121</v>
      </c>
      <c r="I441" s="94">
        <v>36</v>
      </c>
      <c r="J441" s="94">
        <v>36</v>
      </c>
      <c r="K441" s="375">
        <v>0</v>
      </c>
      <c r="L441" s="376" t="s">
        <v>768</v>
      </c>
      <c r="M441" s="377" t="s">
        <v>772</v>
      </c>
      <c r="N441" s="94" t="s">
        <v>790</v>
      </c>
      <c r="O441" s="94"/>
      <c r="P441" s="378"/>
      <c r="R441" s="378"/>
    </row>
    <row r="442" spans="1:18" s="304" customFormat="1" ht="12" thickBot="1" x14ac:dyDescent="0.25">
      <c r="A442" s="379">
        <v>44132</v>
      </c>
      <c r="B442" s="511">
        <v>44132</v>
      </c>
      <c r="C442" s="380" t="s">
        <v>808</v>
      </c>
      <c r="D442" s="380" t="s">
        <v>728</v>
      </c>
      <c r="E442" s="380">
        <v>3.5</v>
      </c>
      <c r="F442" s="380"/>
      <c r="G442" s="304">
        <v>7954</v>
      </c>
      <c r="H442" s="380" t="s">
        <v>121</v>
      </c>
      <c r="I442" s="380">
        <v>2</v>
      </c>
      <c r="J442" s="380">
        <v>2</v>
      </c>
      <c r="K442" s="381">
        <v>0</v>
      </c>
      <c r="L442" s="382" t="s">
        <v>768</v>
      </c>
      <c r="M442" s="383" t="s">
        <v>772</v>
      </c>
      <c r="N442" s="380" t="s">
        <v>790</v>
      </c>
      <c r="O442" s="380"/>
      <c r="P442" s="384"/>
      <c r="R442" s="384"/>
    </row>
    <row r="443" spans="1:18" s="299" customFormat="1" x14ac:dyDescent="0.2">
      <c r="A443" s="291">
        <v>44132</v>
      </c>
      <c r="B443" s="505">
        <v>44132</v>
      </c>
      <c r="C443" s="267" t="s">
        <v>18</v>
      </c>
      <c r="D443" s="267" t="s">
        <v>23</v>
      </c>
      <c r="E443" s="267" t="s">
        <v>49</v>
      </c>
      <c r="F443" s="267">
        <v>7476</v>
      </c>
      <c r="G443" s="299">
        <v>50007418</v>
      </c>
      <c r="H443" s="267" t="s">
        <v>576</v>
      </c>
      <c r="I443" s="267">
        <v>2</v>
      </c>
      <c r="J443" s="295">
        <v>1</v>
      </c>
      <c r="K443" s="311">
        <v>0.19</v>
      </c>
      <c r="L443" s="312"/>
      <c r="M443" s="313" t="s">
        <v>797</v>
      </c>
      <c r="N443" s="267" t="s">
        <v>718</v>
      </c>
      <c r="O443" s="267"/>
      <c r="P443" s="295"/>
      <c r="R443" s="295"/>
    </row>
    <row r="444" spans="1:18" s="78" customFormat="1" x14ac:dyDescent="0.2">
      <c r="A444" s="300">
        <v>44132</v>
      </c>
      <c r="B444" s="499">
        <v>44132</v>
      </c>
      <c r="C444" s="75" t="s">
        <v>18</v>
      </c>
      <c r="D444" s="75" t="s">
        <v>23</v>
      </c>
      <c r="E444" s="75" t="s">
        <v>49</v>
      </c>
      <c r="F444" s="64">
        <v>7658</v>
      </c>
      <c r="G444" s="301">
        <v>50007700</v>
      </c>
      <c r="H444" s="64" t="s">
        <v>130</v>
      </c>
      <c r="I444" s="64">
        <v>7</v>
      </c>
      <c r="J444" s="77">
        <f>I444/6</f>
        <v>1.1666666666666667</v>
      </c>
      <c r="K444" s="76">
        <v>0.7</v>
      </c>
      <c r="L444" s="202" t="s">
        <v>34</v>
      </c>
      <c r="M444" s="120" t="s">
        <v>714</v>
      </c>
      <c r="N444" s="75" t="s">
        <v>718</v>
      </c>
      <c r="O444" s="75"/>
      <c r="P444" s="77"/>
      <c r="R444" s="77"/>
    </row>
    <row r="445" spans="1:18" s="78" customFormat="1" x14ac:dyDescent="0.2">
      <c r="A445" s="300">
        <v>44132</v>
      </c>
      <c r="B445" s="499">
        <v>44132</v>
      </c>
      <c r="C445" s="75" t="s">
        <v>18</v>
      </c>
      <c r="D445" s="75" t="s">
        <v>23</v>
      </c>
      <c r="E445" s="75" t="s">
        <v>49</v>
      </c>
      <c r="F445" s="64">
        <v>7531</v>
      </c>
      <c r="G445" s="301">
        <v>50007502</v>
      </c>
      <c r="H445" s="64" t="s">
        <v>493</v>
      </c>
      <c r="I445" s="64">
        <v>2</v>
      </c>
      <c r="J445" s="77">
        <v>1</v>
      </c>
      <c r="K445" s="76">
        <v>0.2</v>
      </c>
      <c r="L445" s="142" t="s">
        <v>34</v>
      </c>
      <c r="M445" s="120" t="s">
        <v>494</v>
      </c>
      <c r="N445" s="75" t="s">
        <v>718</v>
      </c>
      <c r="O445" s="75"/>
      <c r="P445" s="77"/>
      <c r="R445" s="77"/>
    </row>
    <row r="446" spans="1:18" s="78" customFormat="1" x14ac:dyDescent="0.2">
      <c r="A446" s="300">
        <v>44132</v>
      </c>
      <c r="B446" s="499">
        <v>44132</v>
      </c>
      <c r="C446" s="75" t="s">
        <v>18</v>
      </c>
      <c r="D446" s="75" t="s">
        <v>23</v>
      </c>
      <c r="E446" s="75" t="s">
        <v>49</v>
      </c>
      <c r="F446" s="64">
        <v>7534</v>
      </c>
      <c r="G446" s="301">
        <v>50007515</v>
      </c>
      <c r="H446" s="64" t="s">
        <v>433</v>
      </c>
      <c r="I446" s="64">
        <v>6</v>
      </c>
      <c r="J446" s="77">
        <f>I446/6</f>
        <v>1</v>
      </c>
      <c r="K446" s="76">
        <v>0.6</v>
      </c>
      <c r="L446" s="142" t="s">
        <v>34</v>
      </c>
      <c r="M446" s="120" t="s">
        <v>514</v>
      </c>
      <c r="N446" s="75" t="s">
        <v>718</v>
      </c>
      <c r="O446" s="75"/>
      <c r="P446" s="77"/>
      <c r="R446" s="77"/>
    </row>
    <row r="447" spans="1:18" s="78" customFormat="1" x14ac:dyDescent="0.2">
      <c r="A447" s="300">
        <v>44132</v>
      </c>
      <c r="B447" s="499">
        <v>44132</v>
      </c>
      <c r="C447" s="75" t="s">
        <v>18</v>
      </c>
      <c r="D447" s="75" t="s">
        <v>23</v>
      </c>
      <c r="E447" s="75" t="s">
        <v>49</v>
      </c>
      <c r="F447" s="64">
        <v>7526</v>
      </c>
      <c r="G447" s="301">
        <v>50007506</v>
      </c>
      <c r="H447" s="64" t="s">
        <v>433</v>
      </c>
      <c r="I447" s="64">
        <v>19</v>
      </c>
      <c r="J447" s="77">
        <f>I447/6</f>
        <v>3.1666666666666665</v>
      </c>
      <c r="K447" s="76">
        <v>1.9</v>
      </c>
      <c r="L447" s="142" t="s">
        <v>34</v>
      </c>
      <c r="M447" s="120" t="s">
        <v>518</v>
      </c>
      <c r="N447" s="75" t="s">
        <v>718</v>
      </c>
      <c r="O447" s="75"/>
      <c r="P447" s="77"/>
      <c r="R447" s="77"/>
    </row>
    <row r="448" spans="1:18" s="78" customFormat="1" x14ac:dyDescent="0.2">
      <c r="A448" s="300">
        <v>44130</v>
      </c>
      <c r="B448" s="499">
        <v>44131</v>
      </c>
      <c r="C448" s="75" t="s">
        <v>18</v>
      </c>
      <c r="D448" s="75" t="s">
        <v>23</v>
      </c>
      <c r="E448" s="75" t="s">
        <v>49</v>
      </c>
      <c r="F448" s="75">
        <v>7632</v>
      </c>
      <c r="G448" s="235">
        <v>50007743</v>
      </c>
      <c r="H448" s="75" t="s">
        <v>178</v>
      </c>
      <c r="I448" s="75">
        <v>2</v>
      </c>
      <c r="J448" s="77">
        <v>1</v>
      </c>
      <c r="K448" s="108">
        <v>0.18</v>
      </c>
      <c r="L448" s="143">
        <v>0.52083333333333337</v>
      </c>
      <c r="M448" s="119" t="s">
        <v>716</v>
      </c>
      <c r="N448" s="75"/>
      <c r="O448" s="75"/>
      <c r="P448" s="77"/>
      <c r="R448" s="77"/>
    </row>
    <row r="449" spans="1:19" s="78" customFormat="1" x14ac:dyDescent="0.2">
      <c r="A449" s="300">
        <v>44130</v>
      </c>
      <c r="B449" s="499">
        <v>44131</v>
      </c>
      <c r="C449" s="75" t="s">
        <v>18</v>
      </c>
      <c r="D449" s="75" t="s">
        <v>23</v>
      </c>
      <c r="E449" s="75" t="s">
        <v>49</v>
      </c>
      <c r="F449" s="64">
        <v>7625</v>
      </c>
      <c r="G449" s="64">
        <v>50007557</v>
      </c>
      <c r="H449" s="64" t="s">
        <v>448</v>
      </c>
      <c r="I449" s="64">
        <v>8</v>
      </c>
      <c r="J449" s="77">
        <f t="shared" ref="J449:J455" si="10">I449/6</f>
        <v>1.3333333333333333</v>
      </c>
      <c r="K449" s="76">
        <v>0.8</v>
      </c>
      <c r="L449" s="142" t="s">
        <v>190</v>
      </c>
      <c r="M449" s="120" t="s">
        <v>450</v>
      </c>
      <c r="N449" s="75"/>
      <c r="O449" s="75"/>
      <c r="P449" s="77"/>
      <c r="R449" s="77"/>
    </row>
    <row r="450" spans="1:19" s="78" customFormat="1" x14ac:dyDescent="0.2">
      <c r="A450" s="300">
        <v>44130</v>
      </c>
      <c r="B450" s="499">
        <v>44131</v>
      </c>
      <c r="C450" s="75" t="s">
        <v>18</v>
      </c>
      <c r="D450" s="75" t="s">
        <v>23</v>
      </c>
      <c r="E450" s="75" t="s">
        <v>49</v>
      </c>
      <c r="F450" s="64">
        <v>7606</v>
      </c>
      <c r="G450" s="64">
        <v>50007566</v>
      </c>
      <c r="H450" s="64" t="s">
        <v>536</v>
      </c>
      <c r="I450" s="64">
        <v>50</v>
      </c>
      <c r="J450" s="77">
        <f t="shared" si="10"/>
        <v>8.3333333333333339</v>
      </c>
      <c r="K450" s="76">
        <v>5</v>
      </c>
      <c r="L450" s="142" t="s">
        <v>136</v>
      </c>
      <c r="M450" s="120" t="s">
        <v>537</v>
      </c>
      <c r="N450" s="75"/>
      <c r="O450" s="75"/>
      <c r="P450" s="77"/>
      <c r="R450" s="77"/>
    </row>
    <row r="451" spans="1:19" s="78" customFormat="1" ht="12" thickBot="1" x14ac:dyDescent="0.25">
      <c r="A451" s="300">
        <v>44130</v>
      </c>
      <c r="B451" s="499">
        <v>44131</v>
      </c>
      <c r="C451" s="75" t="s">
        <v>18</v>
      </c>
      <c r="D451" s="75" t="s">
        <v>23</v>
      </c>
      <c r="E451" s="75" t="s">
        <v>49</v>
      </c>
      <c r="F451" s="64">
        <v>7613</v>
      </c>
      <c r="G451" s="301">
        <v>50007551</v>
      </c>
      <c r="H451" s="64" t="s">
        <v>574</v>
      </c>
      <c r="I451" s="64">
        <v>27</v>
      </c>
      <c r="J451" s="77">
        <f t="shared" si="10"/>
        <v>4.5</v>
      </c>
      <c r="K451" s="76">
        <v>2.7</v>
      </c>
      <c r="L451" s="142"/>
      <c r="M451" s="120" t="s">
        <v>787</v>
      </c>
      <c r="N451" s="75"/>
      <c r="O451" s="75"/>
      <c r="P451" s="77"/>
      <c r="R451" s="77"/>
    </row>
    <row r="452" spans="1:19" s="393" customFormat="1" ht="12" thickBot="1" x14ac:dyDescent="0.25">
      <c r="A452" s="390">
        <v>44132</v>
      </c>
      <c r="B452" s="513">
        <v>44132</v>
      </c>
      <c r="C452" s="392" t="s">
        <v>800</v>
      </c>
      <c r="D452" s="392" t="s">
        <v>195</v>
      </c>
      <c r="E452" s="392" t="s">
        <v>53</v>
      </c>
      <c r="F452" s="392">
        <v>7805</v>
      </c>
      <c r="G452" s="393">
        <v>50007766</v>
      </c>
      <c r="H452" s="392" t="s">
        <v>40</v>
      </c>
      <c r="I452" s="394">
        <v>3216</v>
      </c>
      <c r="J452" s="392">
        <f t="shared" si="10"/>
        <v>536</v>
      </c>
      <c r="K452" s="395">
        <v>1779640.56</v>
      </c>
      <c r="L452" s="396">
        <v>0.45833333333333331</v>
      </c>
      <c r="M452" s="397" t="s">
        <v>795</v>
      </c>
      <c r="N452" s="392"/>
      <c r="O452" s="392"/>
      <c r="P452" s="398"/>
      <c r="R452" s="398"/>
    </row>
    <row r="453" spans="1:19" s="78" customFormat="1" x14ac:dyDescent="0.2">
      <c r="A453" s="347">
        <v>44132</v>
      </c>
      <c r="B453" s="510">
        <v>44132</v>
      </c>
      <c r="C453" s="75" t="s">
        <v>21</v>
      </c>
      <c r="D453" s="75" t="s">
        <v>20</v>
      </c>
      <c r="E453" s="75" t="s">
        <v>48</v>
      </c>
      <c r="F453" s="64">
        <v>7548</v>
      </c>
      <c r="G453" s="301">
        <v>50007464</v>
      </c>
      <c r="H453" s="64" t="s">
        <v>534</v>
      </c>
      <c r="I453" s="64">
        <v>22</v>
      </c>
      <c r="J453" s="77">
        <f t="shared" si="10"/>
        <v>3.6666666666666665</v>
      </c>
      <c r="K453" s="76">
        <v>2.2000000000000002</v>
      </c>
      <c r="L453" s="142"/>
      <c r="M453" s="119" t="s">
        <v>535</v>
      </c>
      <c r="N453" s="75" t="s">
        <v>717</v>
      </c>
      <c r="O453" s="75"/>
      <c r="P453" s="77"/>
      <c r="R453" s="77"/>
    </row>
    <row r="454" spans="1:19" s="310" customFormat="1" ht="12" thickBot="1" x14ac:dyDescent="0.25">
      <c r="A454" s="358">
        <v>44132</v>
      </c>
      <c r="B454" s="511">
        <v>44132</v>
      </c>
      <c r="C454" s="269" t="s">
        <v>21</v>
      </c>
      <c r="D454" s="269" t="s">
        <v>20</v>
      </c>
      <c r="E454" s="269" t="s">
        <v>48</v>
      </c>
      <c r="F454" s="304">
        <v>7604</v>
      </c>
      <c r="G454" s="305">
        <v>50007559</v>
      </c>
      <c r="H454" s="304" t="s">
        <v>536</v>
      </c>
      <c r="I454" s="304">
        <v>26</v>
      </c>
      <c r="J454" s="306">
        <f t="shared" si="10"/>
        <v>4.333333333333333</v>
      </c>
      <c r="K454" s="307">
        <v>2.6</v>
      </c>
      <c r="L454" s="308"/>
      <c r="M454" s="120" t="s">
        <v>537</v>
      </c>
      <c r="N454" s="269"/>
      <c r="O454" s="269"/>
      <c r="P454" s="306"/>
      <c r="R454" s="306"/>
    </row>
    <row r="455" spans="1:19" s="299" customFormat="1" x14ac:dyDescent="0.2">
      <c r="A455" s="345">
        <v>44132</v>
      </c>
      <c r="B455" s="509">
        <v>44132</v>
      </c>
      <c r="C455" s="267" t="s">
        <v>801</v>
      </c>
      <c r="D455" s="266" t="s">
        <v>802</v>
      </c>
      <c r="E455" s="267">
        <v>1.5</v>
      </c>
      <c r="F455" s="267">
        <v>7890</v>
      </c>
      <c r="G455" s="405">
        <v>50007849</v>
      </c>
      <c r="H455" s="267" t="s">
        <v>121</v>
      </c>
      <c r="I455" s="267">
        <v>15</v>
      </c>
      <c r="J455" s="295">
        <f t="shared" si="10"/>
        <v>2.5</v>
      </c>
      <c r="K455" s="311">
        <v>1.5</v>
      </c>
      <c r="L455" s="312"/>
      <c r="M455" s="313" t="s">
        <v>832</v>
      </c>
      <c r="N455" s="267"/>
      <c r="O455" s="267"/>
      <c r="P455" s="295"/>
      <c r="R455" s="295"/>
    </row>
    <row r="456" spans="1:19" s="78" customFormat="1" x14ac:dyDescent="0.2">
      <c r="A456" s="347">
        <v>44132</v>
      </c>
      <c r="B456" s="510">
        <v>44132</v>
      </c>
      <c r="C456" s="75" t="s">
        <v>801</v>
      </c>
      <c r="D456" s="86" t="s">
        <v>802</v>
      </c>
      <c r="E456" s="75">
        <v>1.5</v>
      </c>
      <c r="F456" s="75">
        <v>7844</v>
      </c>
      <c r="G456" s="235">
        <v>50007812</v>
      </c>
      <c r="H456" s="75" t="s">
        <v>222</v>
      </c>
      <c r="I456" s="75">
        <v>1</v>
      </c>
      <c r="J456" s="77">
        <v>1</v>
      </c>
      <c r="K456" s="108">
        <v>1850.86</v>
      </c>
      <c r="L456" s="143"/>
      <c r="M456" s="119" t="s">
        <v>836</v>
      </c>
      <c r="N456" s="75"/>
      <c r="O456" s="75"/>
      <c r="P456" s="77"/>
      <c r="R456" s="77"/>
    </row>
    <row r="457" spans="1:19" s="78" customFormat="1" x14ac:dyDescent="0.2">
      <c r="A457" s="347">
        <v>44132</v>
      </c>
      <c r="B457" s="510">
        <v>44132</v>
      </c>
      <c r="C457" s="75" t="s">
        <v>801</v>
      </c>
      <c r="D457" s="86" t="s">
        <v>802</v>
      </c>
      <c r="E457" s="75">
        <v>1.5</v>
      </c>
      <c r="F457" s="75">
        <v>7881</v>
      </c>
      <c r="G457" s="235">
        <v>50007838</v>
      </c>
      <c r="H457" s="75" t="s">
        <v>222</v>
      </c>
      <c r="I457" s="75">
        <v>16</v>
      </c>
      <c r="J457" s="77">
        <f>I457/6</f>
        <v>2.6666666666666665</v>
      </c>
      <c r="K457" s="108">
        <v>1964.3</v>
      </c>
      <c r="L457" s="143"/>
      <c r="M457" s="119" t="s">
        <v>833</v>
      </c>
      <c r="N457" s="75"/>
      <c r="O457" s="75"/>
      <c r="P457" s="77"/>
      <c r="R457" s="77"/>
    </row>
    <row r="458" spans="1:19" s="78" customFormat="1" x14ac:dyDescent="0.2">
      <c r="A458" s="347">
        <v>44132</v>
      </c>
      <c r="B458" s="510">
        <v>44132</v>
      </c>
      <c r="C458" s="75" t="s">
        <v>801</v>
      </c>
      <c r="D458" s="86" t="s">
        <v>802</v>
      </c>
      <c r="E458" s="75">
        <v>1.5</v>
      </c>
      <c r="F458" s="75">
        <v>7836</v>
      </c>
      <c r="G458" s="78">
        <v>50007817</v>
      </c>
      <c r="H458" s="75" t="s">
        <v>222</v>
      </c>
      <c r="I458" s="75">
        <v>2</v>
      </c>
      <c r="J458" s="77">
        <v>1</v>
      </c>
      <c r="K458" s="108">
        <v>3701.71</v>
      </c>
      <c r="L458" s="143"/>
      <c r="M458" s="119" t="s">
        <v>834</v>
      </c>
      <c r="N458" s="75"/>
      <c r="O458" s="75"/>
      <c r="P458" s="77"/>
      <c r="R458" s="77"/>
    </row>
    <row r="459" spans="1:19" s="78" customFormat="1" x14ac:dyDescent="0.2">
      <c r="A459" s="347">
        <v>44132</v>
      </c>
      <c r="B459" s="510">
        <v>44132</v>
      </c>
      <c r="C459" s="75" t="s">
        <v>801</v>
      </c>
      <c r="D459" s="86" t="s">
        <v>802</v>
      </c>
      <c r="E459" s="75">
        <v>1.5</v>
      </c>
      <c r="F459" s="75">
        <v>7843</v>
      </c>
      <c r="G459" s="235">
        <v>50007811</v>
      </c>
      <c r="H459" s="75" t="s">
        <v>222</v>
      </c>
      <c r="I459" s="75">
        <v>2</v>
      </c>
      <c r="J459" s="77">
        <v>1</v>
      </c>
      <c r="K459" s="108">
        <v>3701.71</v>
      </c>
      <c r="L459" s="143"/>
      <c r="M459" s="119" t="s">
        <v>835</v>
      </c>
      <c r="N459" s="75"/>
      <c r="O459" s="75"/>
      <c r="P459" s="77"/>
      <c r="R459" s="77"/>
    </row>
    <row r="460" spans="1:19" s="310" customFormat="1" ht="12" thickBot="1" x14ac:dyDescent="0.25">
      <c r="A460" s="358">
        <v>44132</v>
      </c>
      <c r="B460" s="511">
        <v>44132</v>
      </c>
      <c r="C460" s="269" t="s">
        <v>801</v>
      </c>
      <c r="D460" s="268" t="s">
        <v>802</v>
      </c>
      <c r="E460" s="269">
        <v>1.5</v>
      </c>
      <c r="F460" s="269">
        <v>7842</v>
      </c>
      <c r="G460" s="406">
        <v>50007810</v>
      </c>
      <c r="H460" s="269" t="s">
        <v>222</v>
      </c>
      <c r="I460" s="269">
        <v>2</v>
      </c>
      <c r="J460" s="306">
        <v>1</v>
      </c>
      <c r="K460" s="362">
        <v>3701.71</v>
      </c>
      <c r="L460" s="363"/>
      <c r="M460" s="364" t="s">
        <v>837</v>
      </c>
      <c r="N460" s="269"/>
      <c r="O460" s="269"/>
      <c r="P460" s="306"/>
      <c r="R460" s="306"/>
    </row>
    <row r="461" spans="1:19" s="393" customFormat="1" ht="12" thickBot="1" x14ac:dyDescent="0.25">
      <c r="A461" s="399">
        <v>44131</v>
      </c>
      <c r="B461" s="513">
        <v>44132</v>
      </c>
      <c r="C461" s="392" t="s">
        <v>24</v>
      </c>
      <c r="D461" s="392" t="s">
        <v>480</v>
      </c>
      <c r="E461" s="392">
        <v>3.5</v>
      </c>
      <c r="F461" s="400">
        <v>7821</v>
      </c>
      <c r="G461" s="400">
        <v>50007788</v>
      </c>
      <c r="H461" s="400" t="s">
        <v>602</v>
      </c>
      <c r="I461" s="400">
        <v>1044</v>
      </c>
      <c r="J461" s="401">
        <f>I461/6</f>
        <v>174</v>
      </c>
      <c r="K461" s="416">
        <v>1070064</v>
      </c>
      <c r="L461" s="402">
        <v>0.25</v>
      </c>
      <c r="M461" s="403" t="s">
        <v>376</v>
      </c>
      <c r="N461" s="392"/>
      <c r="O461" s="392"/>
      <c r="P461" s="398"/>
      <c r="R461" s="398"/>
      <c r="S461" s="393" t="s">
        <v>817</v>
      </c>
    </row>
    <row r="462" spans="1:19" s="393" customFormat="1" ht="12" thickBot="1" x14ac:dyDescent="0.25">
      <c r="A462" s="390">
        <v>44133</v>
      </c>
      <c r="B462" s="513">
        <v>44133</v>
      </c>
      <c r="C462" s="392" t="s">
        <v>175</v>
      </c>
      <c r="D462" s="407" t="s">
        <v>36</v>
      </c>
      <c r="E462" s="407" t="s">
        <v>53</v>
      </c>
      <c r="F462" s="408">
        <v>7804</v>
      </c>
      <c r="G462" s="393">
        <v>5557854</v>
      </c>
      <c r="H462" s="400" t="s">
        <v>277</v>
      </c>
      <c r="I462" s="392">
        <v>7110</v>
      </c>
      <c r="J462" s="409">
        <v>1185</v>
      </c>
      <c r="K462" s="424">
        <v>5056725.9000000004</v>
      </c>
      <c r="L462" s="410">
        <v>0.45833333333333331</v>
      </c>
      <c r="M462" s="403" t="s">
        <v>39</v>
      </c>
      <c r="N462" s="392"/>
      <c r="O462" s="392"/>
      <c r="P462" s="398"/>
      <c r="R462" s="398"/>
      <c r="S462" s="393" t="s">
        <v>817</v>
      </c>
    </row>
    <row r="463" spans="1:19" s="310" customFormat="1" ht="12" thickBot="1" x14ac:dyDescent="0.25">
      <c r="A463" s="302">
        <v>44133</v>
      </c>
      <c r="B463" s="506">
        <v>44133</v>
      </c>
      <c r="C463" s="269" t="s">
        <v>207</v>
      </c>
      <c r="D463" s="269" t="s">
        <v>208</v>
      </c>
      <c r="E463" s="269" t="s">
        <v>100</v>
      </c>
      <c r="F463" s="412"/>
      <c r="H463" s="304" t="s">
        <v>823</v>
      </c>
      <c r="I463" s="269"/>
      <c r="J463" s="316"/>
      <c r="K463" s="413"/>
      <c r="L463" s="327">
        <v>0.29166666666666669</v>
      </c>
      <c r="M463" s="309"/>
      <c r="N463" s="269"/>
      <c r="O463" s="269"/>
      <c r="P463" s="306"/>
      <c r="R463" s="306"/>
    </row>
    <row r="464" spans="1:19" s="78" customFormat="1" ht="12" thickBot="1" x14ac:dyDescent="0.25">
      <c r="A464" s="300">
        <v>44132</v>
      </c>
      <c r="B464" s="499">
        <v>44133</v>
      </c>
      <c r="C464" s="75" t="s">
        <v>801</v>
      </c>
      <c r="D464" s="86" t="s">
        <v>802</v>
      </c>
      <c r="E464" s="75">
        <v>1.5</v>
      </c>
      <c r="F464" s="75">
        <v>7918</v>
      </c>
      <c r="G464" s="78">
        <v>50007863</v>
      </c>
      <c r="H464" s="75" t="s">
        <v>457</v>
      </c>
      <c r="I464" s="75">
        <v>246</v>
      </c>
      <c r="J464" s="75">
        <f>I464/6</f>
        <v>41</v>
      </c>
      <c r="K464" s="108">
        <v>214138.08</v>
      </c>
      <c r="L464" s="143">
        <v>0.29166666666666669</v>
      </c>
      <c r="M464" s="119" t="s">
        <v>873</v>
      </c>
      <c r="N464" s="75"/>
      <c r="O464" s="75"/>
      <c r="P464" s="77"/>
      <c r="R464" s="77"/>
    </row>
    <row r="465" spans="1:18" s="299" customFormat="1" x14ac:dyDescent="0.2">
      <c r="A465" s="291">
        <v>44133</v>
      </c>
      <c r="B465" s="505">
        <v>44133</v>
      </c>
      <c r="C465" s="266" t="s">
        <v>207</v>
      </c>
      <c r="D465" s="266" t="s">
        <v>208</v>
      </c>
      <c r="E465" s="267">
        <v>3.5</v>
      </c>
      <c r="F465" s="267">
        <v>7812</v>
      </c>
      <c r="G465" s="299">
        <v>50007778</v>
      </c>
      <c r="H465" s="267" t="s">
        <v>129</v>
      </c>
      <c r="I465" s="267">
        <v>696</v>
      </c>
      <c r="J465" s="267">
        <v>116</v>
      </c>
      <c r="K465" s="411">
        <v>250068</v>
      </c>
      <c r="L465" s="312">
        <v>0.66666666666666663</v>
      </c>
      <c r="M465" s="313" t="s">
        <v>138</v>
      </c>
      <c r="N465" s="267"/>
      <c r="O465" s="267"/>
      <c r="P465" s="295"/>
      <c r="R465" s="295"/>
    </row>
    <row r="466" spans="1:18" s="78" customFormat="1" x14ac:dyDescent="0.2">
      <c r="A466" s="300">
        <v>44133</v>
      </c>
      <c r="B466" s="499">
        <v>44133</v>
      </c>
      <c r="C466" s="86" t="s">
        <v>207</v>
      </c>
      <c r="D466" s="86" t="s">
        <v>208</v>
      </c>
      <c r="E466" s="75">
        <v>3.5</v>
      </c>
      <c r="F466" s="75">
        <v>7811</v>
      </c>
      <c r="G466" s="78">
        <v>50007829</v>
      </c>
      <c r="H466" s="75" t="s">
        <v>129</v>
      </c>
      <c r="I466" s="75">
        <v>294</v>
      </c>
      <c r="J466" s="75">
        <f>I466/6</f>
        <v>49</v>
      </c>
      <c r="K466" s="126">
        <v>244465.38</v>
      </c>
      <c r="L466" s="143">
        <v>0.66666666666666663</v>
      </c>
      <c r="M466" s="119" t="s">
        <v>138</v>
      </c>
      <c r="N466" s="75"/>
      <c r="O466" s="75"/>
      <c r="P466" s="77"/>
      <c r="R466" s="77"/>
    </row>
    <row r="467" spans="1:18" s="78" customFormat="1" x14ac:dyDescent="0.2">
      <c r="A467" s="300">
        <v>44133</v>
      </c>
      <c r="B467" s="499">
        <v>44133</v>
      </c>
      <c r="C467" s="86" t="s">
        <v>207</v>
      </c>
      <c r="D467" s="86" t="s">
        <v>208</v>
      </c>
      <c r="E467" s="75">
        <v>3.5</v>
      </c>
      <c r="F467" s="75">
        <v>7811</v>
      </c>
      <c r="G467" s="78">
        <v>50007830</v>
      </c>
      <c r="H467" s="75" t="s">
        <v>129</v>
      </c>
      <c r="I467" s="75">
        <v>270</v>
      </c>
      <c r="J467" s="75">
        <f>I467/6</f>
        <v>45</v>
      </c>
      <c r="K467" s="126">
        <v>223618.5</v>
      </c>
      <c r="L467" s="143">
        <v>0.66666666666666663</v>
      </c>
      <c r="M467" s="119" t="s">
        <v>138</v>
      </c>
      <c r="N467" s="75"/>
      <c r="O467" s="75"/>
      <c r="P467" s="77"/>
      <c r="R467" s="77"/>
    </row>
    <row r="468" spans="1:18" s="78" customFormat="1" x14ac:dyDescent="0.2">
      <c r="A468" s="300">
        <v>44133</v>
      </c>
      <c r="B468" s="499">
        <v>44133</v>
      </c>
      <c r="C468" s="86" t="s">
        <v>207</v>
      </c>
      <c r="D468" s="86" t="s">
        <v>208</v>
      </c>
      <c r="E468" s="75">
        <v>3.5</v>
      </c>
      <c r="F468" s="75">
        <v>7811</v>
      </c>
      <c r="G468" s="78">
        <v>50007831</v>
      </c>
      <c r="H468" s="75" t="s">
        <v>129</v>
      </c>
      <c r="I468" s="75">
        <v>240</v>
      </c>
      <c r="J468" s="75">
        <f>I468/6</f>
        <v>40</v>
      </c>
      <c r="K468" s="126">
        <v>162712.79999999999</v>
      </c>
      <c r="L468" s="143">
        <v>0.66666666666666663</v>
      </c>
      <c r="M468" s="119" t="s">
        <v>138</v>
      </c>
      <c r="N468" s="75"/>
      <c r="O468" s="75"/>
      <c r="P468" s="77"/>
      <c r="R468" s="77"/>
    </row>
    <row r="469" spans="1:18" s="310" customFormat="1" ht="12" thickBot="1" x14ac:dyDescent="0.25">
      <c r="A469" s="302">
        <v>44133</v>
      </c>
      <c r="B469" s="506">
        <v>44133</v>
      </c>
      <c r="C469" s="268" t="s">
        <v>207</v>
      </c>
      <c r="D469" s="268" t="s">
        <v>208</v>
      </c>
      <c r="E469" s="269">
        <v>3.5</v>
      </c>
      <c r="F469" s="269">
        <v>7900</v>
      </c>
      <c r="G469" s="310">
        <v>50007890</v>
      </c>
      <c r="H469" s="269" t="s">
        <v>129</v>
      </c>
      <c r="I469" s="269">
        <v>312</v>
      </c>
      <c r="J469" s="269">
        <f>I469/6</f>
        <v>52</v>
      </c>
      <c r="K469" s="413">
        <v>43936.92</v>
      </c>
      <c r="L469" s="363">
        <v>0.66666666666666663</v>
      </c>
      <c r="M469" s="364" t="s">
        <v>138</v>
      </c>
      <c r="N469" s="269"/>
      <c r="O469" s="269"/>
      <c r="P469" s="306"/>
      <c r="R469" s="306"/>
    </row>
    <row r="470" spans="1:18" s="299" customFormat="1" x14ac:dyDescent="0.2">
      <c r="A470" s="291">
        <v>44133</v>
      </c>
      <c r="B470" s="505">
        <v>44133</v>
      </c>
      <c r="C470" s="267" t="s">
        <v>877</v>
      </c>
      <c r="D470" s="266" t="s">
        <v>878</v>
      </c>
      <c r="E470" s="266" t="s">
        <v>193</v>
      </c>
      <c r="F470" s="267">
        <v>7893</v>
      </c>
      <c r="G470" s="299">
        <v>50007857</v>
      </c>
      <c r="H470" s="267" t="s">
        <v>845</v>
      </c>
      <c r="I470" s="267">
        <v>102</v>
      </c>
      <c r="J470" s="267">
        <f>I470/6</f>
        <v>17</v>
      </c>
      <c r="K470" s="311">
        <v>84425.4</v>
      </c>
      <c r="L470" s="312" t="s">
        <v>846</v>
      </c>
      <c r="M470" s="313" t="s">
        <v>872</v>
      </c>
      <c r="N470" s="267"/>
      <c r="O470" s="267"/>
      <c r="P470" s="295"/>
      <c r="R470" s="295"/>
    </row>
    <row r="471" spans="1:18" s="78" customFormat="1" x14ac:dyDescent="0.2">
      <c r="A471" s="74">
        <v>44133</v>
      </c>
      <c r="B471" s="499">
        <v>44133</v>
      </c>
      <c r="C471" s="75" t="s">
        <v>877</v>
      </c>
      <c r="D471" s="86" t="s">
        <v>878</v>
      </c>
      <c r="E471" s="86" t="s">
        <v>193</v>
      </c>
      <c r="F471" s="75"/>
      <c r="G471" s="78">
        <v>7962</v>
      </c>
      <c r="H471" s="75"/>
      <c r="I471" s="75">
        <v>34</v>
      </c>
      <c r="J471" s="75">
        <v>34</v>
      </c>
      <c r="K471" s="108">
        <v>0</v>
      </c>
      <c r="L471" s="143"/>
      <c r="M471" s="119" t="s">
        <v>882</v>
      </c>
      <c r="N471" s="75"/>
      <c r="O471" s="75"/>
      <c r="P471" s="77"/>
      <c r="R471" s="77"/>
    </row>
    <row r="472" spans="1:18" s="310" customFormat="1" ht="12" thickBot="1" x14ac:dyDescent="0.25">
      <c r="A472" s="302">
        <v>44133</v>
      </c>
      <c r="B472" s="506">
        <v>44133</v>
      </c>
      <c r="C472" s="269" t="s">
        <v>877</v>
      </c>
      <c r="D472" s="268" t="s">
        <v>878</v>
      </c>
      <c r="E472" s="268" t="s">
        <v>193</v>
      </c>
      <c r="F472" s="269">
        <v>7895</v>
      </c>
      <c r="G472" s="310">
        <v>50007905</v>
      </c>
      <c r="H472" s="269"/>
      <c r="I472" s="269"/>
      <c r="J472" s="269"/>
      <c r="K472" s="362"/>
      <c r="L472" s="363"/>
      <c r="M472" s="364"/>
      <c r="N472" s="269"/>
      <c r="O472" s="269"/>
      <c r="P472" s="306"/>
      <c r="R472" s="306"/>
    </row>
    <row r="473" spans="1:18" s="78" customFormat="1" x14ac:dyDescent="0.2">
      <c r="A473" s="300">
        <v>44134</v>
      </c>
      <c r="B473" s="499">
        <v>44134</v>
      </c>
      <c r="C473" s="75" t="s">
        <v>210</v>
      </c>
      <c r="D473" s="75" t="s">
        <v>211</v>
      </c>
      <c r="E473" s="75">
        <v>3.5</v>
      </c>
      <c r="F473" s="75">
        <v>7883</v>
      </c>
      <c r="G473" s="78">
        <v>50007837</v>
      </c>
      <c r="H473" s="75" t="s">
        <v>423</v>
      </c>
      <c r="I473" s="75">
        <v>12</v>
      </c>
      <c r="J473" s="77">
        <f t="shared" ref="J473:J481" si="11">I473/6</f>
        <v>2</v>
      </c>
      <c r="K473" s="108">
        <v>5316</v>
      </c>
      <c r="L473" s="143">
        <v>0.375</v>
      </c>
      <c r="M473" s="119" t="s">
        <v>914</v>
      </c>
      <c r="N473" s="75"/>
      <c r="O473" s="75"/>
      <c r="P473" s="77"/>
      <c r="R473" s="77"/>
    </row>
    <row r="474" spans="1:18" s="78" customFormat="1" x14ac:dyDescent="0.2">
      <c r="A474" s="300">
        <v>44134</v>
      </c>
      <c r="B474" s="499">
        <v>44134</v>
      </c>
      <c r="C474" s="75" t="s">
        <v>210</v>
      </c>
      <c r="D474" s="75" t="s">
        <v>211</v>
      </c>
      <c r="E474" s="75">
        <v>3.5</v>
      </c>
      <c r="F474" s="75">
        <v>7882</v>
      </c>
      <c r="G474" s="78">
        <v>50007836</v>
      </c>
      <c r="H474" s="75" t="s">
        <v>423</v>
      </c>
      <c r="I474" s="75">
        <v>6</v>
      </c>
      <c r="J474" s="77">
        <f t="shared" si="11"/>
        <v>1</v>
      </c>
      <c r="K474" s="108">
        <v>2694</v>
      </c>
      <c r="L474" s="143">
        <v>0.375</v>
      </c>
      <c r="M474" s="119" t="s">
        <v>914</v>
      </c>
      <c r="N474" s="75"/>
      <c r="O474" s="75"/>
      <c r="P474" s="77"/>
      <c r="R474" s="77"/>
    </row>
    <row r="475" spans="1:18" s="78" customFormat="1" x14ac:dyDescent="0.2">
      <c r="A475" s="300">
        <v>44134</v>
      </c>
      <c r="B475" s="499">
        <v>44134</v>
      </c>
      <c r="C475" s="75" t="s">
        <v>210</v>
      </c>
      <c r="D475" s="75" t="s">
        <v>211</v>
      </c>
      <c r="E475" s="75">
        <v>3.5</v>
      </c>
      <c r="F475" s="75">
        <v>7880</v>
      </c>
      <c r="G475" s="78">
        <v>50007843</v>
      </c>
      <c r="H475" s="75" t="s">
        <v>423</v>
      </c>
      <c r="I475" s="75">
        <v>258</v>
      </c>
      <c r="J475" s="77">
        <f t="shared" si="11"/>
        <v>43</v>
      </c>
      <c r="K475" s="108">
        <v>177522</v>
      </c>
      <c r="L475" s="143">
        <v>0.375</v>
      </c>
      <c r="M475" s="119" t="s">
        <v>914</v>
      </c>
      <c r="N475" s="75"/>
      <c r="O475" s="75"/>
      <c r="P475" s="77"/>
      <c r="R475" s="77"/>
    </row>
    <row r="476" spans="1:18" s="78" customFormat="1" x14ac:dyDescent="0.2">
      <c r="A476" s="300">
        <v>44134</v>
      </c>
      <c r="B476" s="499">
        <v>44134</v>
      </c>
      <c r="C476" s="75" t="s">
        <v>210</v>
      </c>
      <c r="D476" s="75" t="s">
        <v>211</v>
      </c>
      <c r="E476" s="75">
        <v>3.5</v>
      </c>
      <c r="F476" s="75">
        <v>7878</v>
      </c>
      <c r="G476" s="78">
        <v>50007834</v>
      </c>
      <c r="H476" s="75" t="s">
        <v>423</v>
      </c>
      <c r="I476" s="75">
        <v>78</v>
      </c>
      <c r="J476" s="77">
        <f t="shared" si="11"/>
        <v>13</v>
      </c>
      <c r="K476" s="108">
        <v>65286</v>
      </c>
      <c r="L476" s="143">
        <v>0.375</v>
      </c>
      <c r="M476" s="119" t="s">
        <v>914</v>
      </c>
      <c r="N476" s="75"/>
      <c r="O476" s="75"/>
      <c r="P476" s="77"/>
      <c r="R476" s="77"/>
    </row>
    <row r="477" spans="1:18" s="78" customFormat="1" x14ac:dyDescent="0.2">
      <c r="A477" s="300">
        <v>44134</v>
      </c>
      <c r="B477" s="499">
        <v>44134</v>
      </c>
      <c r="C477" s="75" t="s">
        <v>210</v>
      </c>
      <c r="D477" s="75" t="s">
        <v>211</v>
      </c>
      <c r="E477" s="75">
        <v>3.5</v>
      </c>
      <c r="F477" s="75">
        <v>7879</v>
      </c>
      <c r="G477" s="78">
        <v>50007835</v>
      </c>
      <c r="H477" s="75" t="s">
        <v>423</v>
      </c>
      <c r="I477" s="75">
        <v>54</v>
      </c>
      <c r="J477" s="77">
        <f t="shared" si="11"/>
        <v>9</v>
      </c>
      <c r="K477" s="108">
        <v>34482</v>
      </c>
      <c r="L477" s="143">
        <v>0.375</v>
      </c>
      <c r="M477" s="119" t="s">
        <v>914</v>
      </c>
      <c r="N477" s="75"/>
      <c r="O477" s="75"/>
      <c r="P477" s="77"/>
      <c r="R477" s="77"/>
    </row>
    <row r="478" spans="1:18" s="78" customFormat="1" x14ac:dyDescent="0.2">
      <c r="A478" s="300">
        <v>44134</v>
      </c>
      <c r="B478" s="499">
        <v>44134</v>
      </c>
      <c r="C478" s="75" t="s">
        <v>210</v>
      </c>
      <c r="D478" s="75" t="s">
        <v>211</v>
      </c>
      <c r="E478" s="75">
        <v>3.5</v>
      </c>
      <c r="F478" s="75">
        <v>7877</v>
      </c>
      <c r="G478" s="78">
        <v>50007833</v>
      </c>
      <c r="H478" s="75" t="s">
        <v>423</v>
      </c>
      <c r="I478" s="75">
        <v>36</v>
      </c>
      <c r="J478" s="77">
        <f t="shared" si="11"/>
        <v>6</v>
      </c>
      <c r="K478" s="108">
        <v>12168</v>
      </c>
      <c r="L478" s="143">
        <v>0.375</v>
      </c>
      <c r="M478" s="119" t="s">
        <v>914</v>
      </c>
      <c r="N478" s="75"/>
      <c r="O478" s="75"/>
      <c r="P478" s="77"/>
      <c r="R478" s="77"/>
    </row>
    <row r="479" spans="1:18" s="310" customFormat="1" ht="12" thickBot="1" x14ac:dyDescent="0.25">
      <c r="A479" s="302">
        <v>44134</v>
      </c>
      <c r="B479" s="506">
        <v>44134</v>
      </c>
      <c r="C479" s="269" t="s">
        <v>210</v>
      </c>
      <c r="D479" s="269" t="s">
        <v>211</v>
      </c>
      <c r="E479" s="269">
        <v>3.5</v>
      </c>
      <c r="F479" s="269">
        <v>7876</v>
      </c>
      <c r="G479" s="310">
        <v>50007832</v>
      </c>
      <c r="H479" s="269" t="s">
        <v>423</v>
      </c>
      <c r="I479" s="269">
        <v>72</v>
      </c>
      <c r="J479" s="306">
        <f t="shared" si="11"/>
        <v>12</v>
      </c>
      <c r="K479" s="362">
        <v>24336</v>
      </c>
      <c r="L479" s="363">
        <v>0.375</v>
      </c>
      <c r="M479" s="364" t="s">
        <v>914</v>
      </c>
      <c r="N479" s="269"/>
      <c r="O479" s="269"/>
      <c r="P479" s="306"/>
      <c r="R479" s="306"/>
    </row>
    <row r="480" spans="1:18" s="78" customFormat="1" x14ac:dyDescent="0.2">
      <c r="A480" s="422">
        <v>44134</v>
      </c>
      <c r="B480" s="514">
        <v>44134</v>
      </c>
      <c r="C480" s="75" t="s">
        <v>877</v>
      </c>
      <c r="D480" s="86" t="s">
        <v>878</v>
      </c>
      <c r="E480" s="86" t="s">
        <v>193</v>
      </c>
      <c r="F480" s="75"/>
      <c r="G480" s="78">
        <v>50007916</v>
      </c>
      <c r="H480" s="75" t="s">
        <v>897</v>
      </c>
      <c r="I480" s="75">
        <v>28</v>
      </c>
      <c r="J480" s="77">
        <f t="shared" si="11"/>
        <v>4.666666666666667</v>
      </c>
      <c r="K480" s="108">
        <v>92653.2</v>
      </c>
      <c r="L480" s="143"/>
      <c r="M480" s="119" t="s">
        <v>898</v>
      </c>
      <c r="N480" s="75"/>
      <c r="O480" s="75"/>
      <c r="P480" s="77"/>
      <c r="R480" s="77"/>
    </row>
    <row r="481" spans="1:18" s="78" customFormat="1" ht="12" thickBot="1" x14ac:dyDescent="0.25">
      <c r="A481" s="422">
        <v>44134</v>
      </c>
      <c r="B481" s="514">
        <v>44134</v>
      </c>
      <c r="C481" s="75" t="s">
        <v>877</v>
      </c>
      <c r="D481" s="86" t="s">
        <v>878</v>
      </c>
      <c r="E481" s="86" t="s">
        <v>193</v>
      </c>
      <c r="F481" s="75"/>
      <c r="G481" s="78">
        <v>50007917</v>
      </c>
      <c r="H481" s="75" t="s">
        <v>897</v>
      </c>
      <c r="I481" s="75">
        <v>9</v>
      </c>
      <c r="J481" s="77">
        <f t="shared" si="11"/>
        <v>1.5</v>
      </c>
      <c r="K481" s="108">
        <v>29259.9</v>
      </c>
      <c r="L481" s="143"/>
      <c r="M481" s="119" t="s">
        <v>899</v>
      </c>
      <c r="N481" s="75"/>
      <c r="O481" s="75"/>
      <c r="P481" s="77"/>
      <c r="R481" s="77"/>
    </row>
    <row r="482" spans="1:18" s="299" customFormat="1" x14ac:dyDescent="0.2">
      <c r="A482" s="291">
        <v>44132</v>
      </c>
      <c r="B482" s="505">
        <v>44133</v>
      </c>
      <c r="C482" s="267" t="s">
        <v>18</v>
      </c>
      <c r="D482" s="267" t="s">
        <v>23</v>
      </c>
      <c r="E482" s="267" t="s">
        <v>49</v>
      </c>
      <c r="F482" s="267">
        <v>7888</v>
      </c>
      <c r="G482" s="299">
        <v>50007858</v>
      </c>
      <c r="H482" s="267" t="s">
        <v>43</v>
      </c>
      <c r="I482" s="267">
        <v>8</v>
      </c>
      <c r="J482" s="267">
        <v>2</v>
      </c>
      <c r="K482" s="311">
        <v>0.8</v>
      </c>
      <c r="L482" s="312"/>
      <c r="M482" s="313" t="s">
        <v>861</v>
      </c>
      <c r="N482" s="267"/>
      <c r="O482" s="267"/>
      <c r="P482" s="295"/>
      <c r="R482" s="295"/>
    </row>
    <row r="483" spans="1:18" s="78" customFormat="1" x14ac:dyDescent="0.2">
      <c r="A483" s="300">
        <v>44132</v>
      </c>
      <c r="B483" s="499">
        <v>44133</v>
      </c>
      <c r="C483" s="75" t="s">
        <v>18</v>
      </c>
      <c r="D483" s="75" t="s">
        <v>23</v>
      </c>
      <c r="E483" s="75" t="s">
        <v>49</v>
      </c>
      <c r="F483" s="75">
        <v>7903</v>
      </c>
      <c r="G483" s="78">
        <v>50007867</v>
      </c>
      <c r="H483" s="75" t="s">
        <v>44</v>
      </c>
      <c r="I483" s="75">
        <v>2</v>
      </c>
      <c r="J483" s="75">
        <v>1</v>
      </c>
      <c r="K483" s="108">
        <v>575.9</v>
      </c>
      <c r="L483" s="143"/>
      <c r="M483" s="119" t="s">
        <v>862</v>
      </c>
      <c r="N483" s="75"/>
      <c r="O483" s="75"/>
      <c r="P483" s="77"/>
      <c r="R483" s="77"/>
    </row>
    <row r="484" spans="1:18" s="78" customFormat="1" x14ac:dyDescent="0.2">
      <c r="A484" s="300">
        <v>44132</v>
      </c>
      <c r="B484" s="499">
        <v>44133</v>
      </c>
      <c r="C484" s="75" t="s">
        <v>18</v>
      </c>
      <c r="D484" s="75" t="s">
        <v>23</v>
      </c>
      <c r="E484" s="75" t="s">
        <v>49</v>
      </c>
      <c r="F484" s="75">
        <v>7927</v>
      </c>
      <c r="G484" s="78">
        <v>50007878</v>
      </c>
      <c r="H484" s="75" t="s">
        <v>43</v>
      </c>
      <c r="I484" s="75">
        <v>2</v>
      </c>
      <c r="J484" s="75">
        <v>1</v>
      </c>
      <c r="K484" s="108">
        <v>2419.42</v>
      </c>
      <c r="L484" s="143"/>
      <c r="M484" s="119" t="s">
        <v>863</v>
      </c>
      <c r="N484" s="75"/>
      <c r="O484" s="75"/>
      <c r="P484" s="77"/>
      <c r="R484" s="77"/>
    </row>
    <row r="485" spans="1:18" s="78" customFormat="1" x14ac:dyDescent="0.2">
      <c r="A485" s="300">
        <v>44132</v>
      </c>
      <c r="B485" s="499">
        <v>44133</v>
      </c>
      <c r="C485" s="75" t="s">
        <v>18</v>
      </c>
      <c r="D485" s="75" t="s">
        <v>23</v>
      </c>
      <c r="E485" s="75" t="s">
        <v>49</v>
      </c>
      <c r="F485" s="75">
        <v>7925</v>
      </c>
      <c r="G485" s="78">
        <v>50007876</v>
      </c>
      <c r="H485" s="75" t="s">
        <v>43</v>
      </c>
      <c r="I485" s="75">
        <v>2</v>
      </c>
      <c r="J485" s="75">
        <v>1</v>
      </c>
      <c r="K485" s="108">
        <v>2419.42</v>
      </c>
      <c r="L485" s="143"/>
      <c r="M485" s="119" t="s">
        <v>864</v>
      </c>
      <c r="N485" s="75"/>
      <c r="O485" s="75"/>
      <c r="P485" s="77"/>
      <c r="R485" s="77"/>
    </row>
    <row r="486" spans="1:18" s="78" customFormat="1" x14ac:dyDescent="0.2">
      <c r="A486" s="300">
        <v>44132</v>
      </c>
      <c r="B486" s="499">
        <v>44133</v>
      </c>
      <c r="C486" s="75" t="s">
        <v>18</v>
      </c>
      <c r="D486" s="75" t="s">
        <v>23</v>
      </c>
      <c r="E486" s="75" t="s">
        <v>49</v>
      </c>
      <c r="F486" s="75">
        <v>7936</v>
      </c>
      <c r="G486" s="78">
        <v>50007887</v>
      </c>
      <c r="H486" s="75" t="s">
        <v>43</v>
      </c>
      <c r="I486" s="75">
        <v>1</v>
      </c>
      <c r="J486" s="75">
        <v>1</v>
      </c>
      <c r="K486" s="108">
        <v>1209.71</v>
      </c>
      <c r="L486" s="143"/>
      <c r="M486" s="119" t="s">
        <v>865</v>
      </c>
      <c r="N486" s="75"/>
      <c r="O486" s="75"/>
      <c r="P486" s="77"/>
      <c r="R486" s="77"/>
    </row>
    <row r="487" spans="1:18" s="78" customFormat="1" x14ac:dyDescent="0.2">
      <c r="A487" s="300">
        <v>44132</v>
      </c>
      <c r="B487" s="499">
        <v>44133</v>
      </c>
      <c r="C487" s="75" t="s">
        <v>18</v>
      </c>
      <c r="D487" s="75" t="s">
        <v>23</v>
      </c>
      <c r="E487" s="75" t="s">
        <v>49</v>
      </c>
      <c r="F487" s="75">
        <v>7931</v>
      </c>
      <c r="G487" s="78">
        <v>50007882</v>
      </c>
      <c r="H487" s="75" t="s">
        <v>43</v>
      </c>
      <c r="I487" s="75">
        <v>2</v>
      </c>
      <c r="J487" s="75">
        <v>1</v>
      </c>
      <c r="K487" s="108">
        <v>2419.42</v>
      </c>
      <c r="L487" s="143"/>
      <c r="M487" s="119" t="s">
        <v>867</v>
      </c>
      <c r="N487" s="75"/>
      <c r="O487" s="75"/>
      <c r="P487" s="77"/>
      <c r="R487" s="77"/>
    </row>
    <row r="488" spans="1:18" s="78" customFormat="1" x14ac:dyDescent="0.2">
      <c r="A488" s="300">
        <v>44132</v>
      </c>
      <c r="B488" s="499">
        <v>44133</v>
      </c>
      <c r="C488" s="75" t="s">
        <v>18</v>
      </c>
      <c r="D488" s="75" t="s">
        <v>23</v>
      </c>
      <c r="E488" s="75" t="s">
        <v>49</v>
      </c>
      <c r="F488" s="75">
        <v>7914</v>
      </c>
      <c r="G488" s="78">
        <v>50007868</v>
      </c>
      <c r="H488" s="75" t="s">
        <v>44</v>
      </c>
      <c r="I488" s="75">
        <v>2</v>
      </c>
      <c r="J488" s="75">
        <v>1</v>
      </c>
      <c r="K488" s="108">
        <v>1008.8</v>
      </c>
      <c r="L488" s="143"/>
      <c r="M488" s="119" t="s">
        <v>868</v>
      </c>
      <c r="N488" s="75"/>
      <c r="O488" s="75"/>
      <c r="P488" s="77"/>
      <c r="R488" s="77"/>
    </row>
    <row r="489" spans="1:18" s="78" customFormat="1" x14ac:dyDescent="0.2">
      <c r="A489" s="300">
        <v>44132</v>
      </c>
      <c r="B489" s="499">
        <v>44133</v>
      </c>
      <c r="C489" s="75" t="s">
        <v>18</v>
      </c>
      <c r="D489" s="75" t="s">
        <v>23</v>
      </c>
      <c r="E489" s="75" t="s">
        <v>49</v>
      </c>
      <c r="F489" s="75">
        <v>7923</v>
      </c>
      <c r="G489" s="78">
        <v>50007874</v>
      </c>
      <c r="H489" s="75" t="s">
        <v>43</v>
      </c>
      <c r="I489" s="75">
        <v>2</v>
      </c>
      <c r="J489" s="75">
        <v>1</v>
      </c>
      <c r="K489" s="108">
        <v>2419.42</v>
      </c>
      <c r="L489" s="143"/>
      <c r="M489" s="119" t="s">
        <v>869</v>
      </c>
      <c r="N489" s="75"/>
      <c r="O489" s="75"/>
      <c r="P489" s="77"/>
      <c r="R489" s="77"/>
    </row>
    <row r="490" spans="1:18" s="78" customFormat="1" x14ac:dyDescent="0.2">
      <c r="A490" s="300">
        <v>44132</v>
      </c>
      <c r="B490" s="499">
        <v>44133</v>
      </c>
      <c r="C490" s="75" t="s">
        <v>18</v>
      </c>
      <c r="D490" s="75" t="s">
        <v>23</v>
      </c>
      <c r="E490" s="75" t="s">
        <v>49</v>
      </c>
      <c r="F490" s="75">
        <v>7924</v>
      </c>
      <c r="G490" s="78">
        <v>50007875</v>
      </c>
      <c r="H490" s="75" t="s">
        <v>43</v>
      </c>
      <c r="I490" s="75">
        <v>1</v>
      </c>
      <c r="J490" s="75">
        <v>1</v>
      </c>
      <c r="K490" s="108">
        <v>1209.71</v>
      </c>
      <c r="L490" s="143"/>
      <c r="M490" s="119" t="s">
        <v>870</v>
      </c>
      <c r="N490" s="75"/>
      <c r="O490" s="75"/>
      <c r="P490" s="77"/>
      <c r="R490" s="77"/>
    </row>
    <row r="491" spans="1:18" s="310" customFormat="1" ht="12" thickBot="1" x14ac:dyDescent="0.25">
      <c r="A491" s="302">
        <v>44132</v>
      </c>
      <c r="B491" s="506">
        <v>44133</v>
      </c>
      <c r="C491" s="269" t="s">
        <v>18</v>
      </c>
      <c r="D491" s="269" t="s">
        <v>23</v>
      </c>
      <c r="E491" s="269" t="s">
        <v>49</v>
      </c>
      <c r="F491" s="269">
        <v>7849</v>
      </c>
      <c r="G491" s="310">
        <v>50007846</v>
      </c>
      <c r="H491" s="269" t="s">
        <v>44</v>
      </c>
      <c r="I491" s="269">
        <v>20</v>
      </c>
      <c r="J491" s="306">
        <v>3</v>
      </c>
      <c r="K491" s="362">
        <v>6925.1</v>
      </c>
      <c r="L491" s="363" t="s">
        <v>136</v>
      </c>
      <c r="M491" s="364" t="s">
        <v>871</v>
      </c>
      <c r="N491" s="269"/>
      <c r="O491" s="269"/>
      <c r="P491" s="306"/>
      <c r="R491" s="306"/>
    </row>
    <row r="492" spans="1:18" s="299" customFormat="1" x14ac:dyDescent="0.2">
      <c r="A492" s="421">
        <v>44133</v>
      </c>
      <c r="B492" s="505">
        <v>44133</v>
      </c>
      <c r="C492" s="267" t="s">
        <v>21</v>
      </c>
      <c r="D492" s="267" t="s">
        <v>110</v>
      </c>
      <c r="E492" s="267" t="s">
        <v>48</v>
      </c>
      <c r="F492" s="267">
        <v>7889</v>
      </c>
      <c r="G492" s="299">
        <v>50007848</v>
      </c>
      <c r="H492" s="267" t="s">
        <v>35</v>
      </c>
      <c r="I492" s="267">
        <v>1</v>
      </c>
      <c r="J492" s="295">
        <v>1</v>
      </c>
      <c r="K492" s="311">
        <v>0.1</v>
      </c>
      <c r="L492" s="312" t="s">
        <v>32</v>
      </c>
      <c r="M492" s="313" t="s">
        <v>889</v>
      </c>
      <c r="N492" s="267"/>
      <c r="O492" s="267"/>
      <c r="P492" s="295"/>
      <c r="R492" s="295"/>
    </row>
    <row r="493" spans="1:18" s="78" customFormat="1" x14ac:dyDescent="0.2">
      <c r="A493" s="74">
        <v>44133</v>
      </c>
      <c r="B493" s="499">
        <v>44133</v>
      </c>
      <c r="C493" s="75" t="s">
        <v>21</v>
      </c>
      <c r="D493" s="75" t="s">
        <v>110</v>
      </c>
      <c r="E493" s="75" t="s">
        <v>48</v>
      </c>
      <c r="F493" s="75"/>
      <c r="G493" s="78">
        <v>7968</v>
      </c>
      <c r="H493" s="75" t="s">
        <v>35</v>
      </c>
      <c r="I493" s="75">
        <v>1</v>
      </c>
      <c r="J493" s="77">
        <v>1</v>
      </c>
      <c r="K493" s="108">
        <v>0</v>
      </c>
      <c r="L493" s="143"/>
      <c r="M493" s="119" t="s">
        <v>889</v>
      </c>
      <c r="N493" s="75"/>
      <c r="O493" s="75"/>
      <c r="P493" s="77"/>
      <c r="R493" s="77"/>
    </row>
    <row r="494" spans="1:18" s="78" customFormat="1" x14ac:dyDescent="0.2">
      <c r="A494" s="429">
        <v>44133</v>
      </c>
      <c r="B494" s="514">
        <v>44133</v>
      </c>
      <c r="C494" s="75" t="s">
        <v>21</v>
      </c>
      <c r="D494" s="75" t="s">
        <v>110</v>
      </c>
      <c r="E494" s="75" t="s">
        <v>48</v>
      </c>
      <c r="F494" s="75">
        <v>7948</v>
      </c>
      <c r="G494" s="78">
        <v>50007908</v>
      </c>
      <c r="H494" s="75" t="s">
        <v>43</v>
      </c>
      <c r="I494" s="75">
        <v>2</v>
      </c>
      <c r="J494" s="77">
        <v>1</v>
      </c>
      <c r="K494" s="108">
        <v>3701.71</v>
      </c>
      <c r="L494" s="143"/>
      <c r="M494" s="119" t="s">
        <v>890</v>
      </c>
      <c r="N494" s="75"/>
      <c r="O494" s="75"/>
      <c r="P494" s="77"/>
      <c r="R494" s="77"/>
    </row>
    <row r="495" spans="1:18" s="78" customFormat="1" x14ac:dyDescent="0.2">
      <c r="A495" s="429">
        <v>44133</v>
      </c>
      <c r="B495" s="514">
        <v>44133</v>
      </c>
      <c r="C495" s="75" t="s">
        <v>21</v>
      </c>
      <c r="D495" s="75" t="s">
        <v>110</v>
      </c>
      <c r="E495" s="75" t="s">
        <v>48</v>
      </c>
      <c r="F495" s="75"/>
      <c r="G495" s="78">
        <v>50007907</v>
      </c>
      <c r="H495" s="75" t="s">
        <v>43</v>
      </c>
      <c r="I495" s="75">
        <v>1</v>
      </c>
      <c r="J495" s="77">
        <v>1</v>
      </c>
      <c r="K495" s="108">
        <v>1850.86</v>
      </c>
      <c r="L495" s="143"/>
      <c r="M495" s="119" t="s">
        <v>891</v>
      </c>
      <c r="N495" s="75"/>
      <c r="O495" s="75"/>
      <c r="P495" s="77"/>
      <c r="R495" s="77"/>
    </row>
    <row r="496" spans="1:18" s="78" customFormat="1" ht="12" thickBot="1" x14ac:dyDescent="0.25">
      <c r="A496" s="422">
        <v>44133</v>
      </c>
      <c r="B496" s="499">
        <v>44133</v>
      </c>
      <c r="C496" s="75" t="s">
        <v>21</v>
      </c>
      <c r="D496" s="75" t="s">
        <v>110</v>
      </c>
      <c r="E496" s="75" t="s">
        <v>48</v>
      </c>
      <c r="F496" s="75"/>
      <c r="G496" s="78">
        <v>7963</v>
      </c>
      <c r="H496" s="75" t="s">
        <v>121</v>
      </c>
      <c r="I496" s="75">
        <v>16</v>
      </c>
      <c r="J496" s="77">
        <v>16</v>
      </c>
      <c r="K496" s="108">
        <v>0</v>
      </c>
      <c r="L496" s="143"/>
      <c r="M496" s="119" t="s">
        <v>892</v>
      </c>
      <c r="N496" s="75"/>
      <c r="O496" s="75"/>
      <c r="P496" s="77"/>
      <c r="R496" s="77"/>
    </row>
    <row r="497" spans="1:18" s="299" customFormat="1" x14ac:dyDescent="0.2">
      <c r="A497" s="291">
        <v>44132</v>
      </c>
      <c r="B497" s="505">
        <v>44133</v>
      </c>
      <c r="C497" s="267" t="s">
        <v>111</v>
      </c>
      <c r="D497" s="267" t="s">
        <v>19</v>
      </c>
      <c r="E497" s="267" t="s">
        <v>49</v>
      </c>
      <c r="F497" s="267">
        <v>7894</v>
      </c>
      <c r="G497" s="299">
        <v>50007865</v>
      </c>
      <c r="H497" s="267" t="str">
        <f>VLOOKUP(G497,'[1]Entregas '!$E$3:$H$716,4,0)</f>
        <v>MOET-HENNESSY DE MEXICO SA DE CV</v>
      </c>
      <c r="I497" s="267">
        <v>2</v>
      </c>
      <c r="J497" s="267">
        <v>1</v>
      </c>
      <c r="K497" s="311">
        <v>0.2</v>
      </c>
      <c r="L497" s="312">
        <v>0.54166666666666663</v>
      </c>
      <c r="M497" s="313" t="s">
        <v>848</v>
      </c>
      <c r="N497" s="267"/>
      <c r="O497" s="267"/>
      <c r="P497" s="295"/>
      <c r="R497" s="295"/>
    </row>
    <row r="498" spans="1:18" s="78" customFormat="1" x14ac:dyDescent="0.2">
      <c r="A498" s="300">
        <v>44132</v>
      </c>
      <c r="B498" s="499">
        <v>44133</v>
      </c>
      <c r="C498" s="75" t="s">
        <v>111</v>
      </c>
      <c r="D498" s="75" t="s">
        <v>19</v>
      </c>
      <c r="E498" s="75" t="s">
        <v>49</v>
      </c>
      <c r="F498" s="75">
        <v>7831</v>
      </c>
      <c r="G498" s="78">
        <v>50007813</v>
      </c>
      <c r="H498" s="75" t="s">
        <v>43</v>
      </c>
      <c r="I498" s="75">
        <v>1</v>
      </c>
      <c r="J498" s="77">
        <v>1</v>
      </c>
      <c r="K498" s="108">
        <v>1209.71</v>
      </c>
      <c r="L498" s="143" t="s">
        <v>136</v>
      </c>
      <c r="M498" s="119" t="s">
        <v>850</v>
      </c>
      <c r="N498" s="75"/>
      <c r="O498" s="75"/>
      <c r="P498" s="77"/>
      <c r="R498" s="77"/>
    </row>
    <row r="499" spans="1:18" s="78" customFormat="1" x14ac:dyDescent="0.2">
      <c r="A499" s="300">
        <v>44132</v>
      </c>
      <c r="B499" s="499">
        <v>44133</v>
      </c>
      <c r="C499" s="75" t="s">
        <v>111</v>
      </c>
      <c r="D499" s="75" t="s">
        <v>19</v>
      </c>
      <c r="E499" s="75" t="s">
        <v>49</v>
      </c>
      <c r="F499" s="75">
        <v>7837</v>
      </c>
      <c r="G499" s="78">
        <v>50007818</v>
      </c>
      <c r="H499" s="75" t="s">
        <v>43</v>
      </c>
      <c r="I499" s="75">
        <v>6</v>
      </c>
      <c r="J499" s="77">
        <v>1</v>
      </c>
      <c r="K499" s="108">
        <v>7258.26</v>
      </c>
      <c r="L499" s="143" t="s">
        <v>136</v>
      </c>
      <c r="M499" s="119" t="s">
        <v>851</v>
      </c>
      <c r="N499" s="75"/>
      <c r="O499" s="75"/>
      <c r="P499" s="77"/>
      <c r="R499" s="77"/>
    </row>
    <row r="500" spans="1:18" s="78" customFormat="1" x14ac:dyDescent="0.2">
      <c r="A500" s="300">
        <v>44132</v>
      </c>
      <c r="B500" s="499">
        <v>44133</v>
      </c>
      <c r="C500" s="75" t="s">
        <v>111</v>
      </c>
      <c r="D500" s="75" t="s">
        <v>19</v>
      </c>
      <c r="E500" s="75" t="s">
        <v>49</v>
      </c>
      <c r="F500" s="75">
        <v>7928</v>
      </c>
      <c r="G500" s="78">
        <v>50007879</v>
      </c>
      <c r="H500" s="75" t="str">
        <f>VLOOKUP(G500,'[1]Entregas '!$E$3:$H$716,4,0)</f>
        <v>Publico en General ( Private Sales )</v>
      </c>
      <c r="I500" s="75">
        <v>1</v>
      </c>
      <c r="J500" s="75">
        <v>1</v>
      </c>
      <c r="K500" s="108">
        <v>1209.71</v>
      </c>
      <c r="L500" s="143"/>
      <c r="M500" s="119" t="s">
        <v>854</v>
      </c>
      <c r="N500" s="75"/>
      <c r="O500" s="75"/>
      <c r="P500" s="77"/>
      <c r="R500" s="77"/>
    </row>
    <row r="501" spans="1:18" s="78" customFormat="1" x14ac:dyDescent="0.2">
      <c r="A501" s="300">
        <v>44132</v>
      </c>
      <c r="B501" s="499">
        <v>44133</v>
      </c>
      <c r="C501" s="75" t="s">
        <v>111</v>
      </c>
      <c r="D501" s="75" t="s">
        <v>19</v>
      </c>
      <c r="E501" s="75" t="s">
        <v>49</v>
      </c>
      <c r="F501" s="75">
        <v>7839</v>
      </c>
      <c r="G501" s="78">
        <v>50007820</v>
      </c>
      <c r="H501" s="75" t="s">
        <v>43</v>
      </c>
      <c r="I501" s="75">
        <v>2</v>
      </c>
      <c r="J501" s="77">
        <v>1</v>
      </c>
      <c r="K501" s="108">
        <v>2419.42</v>
      </c>
      <c r="L501" s="143" t="s">
        <v>136</v>
      </c>
      <c r="M501" s="119" t="s">
        <v>852</v>
      </c>
      <c r="N501" s="75"/>
      <c r="O501" s="75"/>
      <c r="P501" s="77"/>
      <c r="R501" s="77"/>
    </row>
    <row r="502" spans="1:18" s="78" customFormat="1" x14ac:dyDescent="0.2">
      <c r="A502" s="300">
        <v>44132</v>
      </c>
      <c r="B502" s="499">
        <v>44133</v>
      </c>
      <c r="C502" s="75" t="s">
        <v>111</v>
      </c>
      <c r="D502" s="75" t="s">
        <v>19</v>
      </c>
      <c r="E502" s="75" t="s">
        <v>49</v>
      </c>
      <c r="F502" s="75">
        <v>7838</v>
      </c>
      <c r="G502" s="78">
        <v>50007819</v>
      </c>
      <c r="H502" s="75" t="s">
        <v>43</v>
      </c>
      <c r="I502" s="75">
        <v>3</v>
      </c>
      <c r="J502" s="77">
        <f>I502/6</f>
        <v>0.5</v>
      </c>
      <c r="K502" s="108">
        <v>3629.13</v>
      </c>
      <c r="L502" s="143" t="s">
        <v>136</v>
      </c>
      <c r="M502" s="119" t="s">
        <v>853</v>
      </c>
      <c r="N502" s="75"/>
      <c r="O502" s="75"/>
      <c r="P502" s="77"/>
      <c r="R502" s="77"/>
    </row>
    <row r="503" spans="1:18" s="78" customFormat="1" x14ac:dyDescent="0.2">
      <c r="A503" s="300">
        <v>44132</v>
      </c>
      <c r="B503" s="499">
        <v>44133</v>
      </c>
      <c r="C503" s="75" t="s">
        <v>111</v>
      </c>
      <c r="D503" s="75" t="s">
        <v>19</v>
      </c>
      <c r="E503" s="75" t="s">
        <v>49</v>
      </c>
      <c r="F503" s="75">
        <v>7926</v>
      </c>
      <c r="G503" s="78">
        <v>50007877</v>
      </c>
      <c r="H503" s="75" t="str">
        <f>VLOOKUP(G503,'[1]Entregas '!$E$3:$H$716,4,0)</f>
        <v>Publico en General ( Private Sales )</v>
      </c>
      <c r="I503" s="75">
        <v>1</v>
      </c>
      <c r="J503" s="75">
        <v>1</v>
      </c>
      <c r="K503" s="108">
        <v>1209.71</v>
      </c>
      <c r="L503" s="143"/>
      <c r="M503" s="119" t="s">
        <v>855</v>
      </c>
      <c r="N503" s="75"/>
      <c r="O503" s="75"/>
      <c r="P503" s="77"/>
      <c r="R503" s="77"/>
    </row>
    <row r="504" spans="1:18" s="310" customFormat="1" ht="12" thickBot="1" x14ac:dyDescent="0.25">
      <c r="A504" s="302">
        <v>44132</v>
      </c>
      <c r="B504" s="506">
        <v>44133</v>
      </c>
      <c r="C504" s="269" t="s">
        <v>111</v>
      </c>
      <c r="D504" s="269" t="s">
        <v>19</v>
      </c>
      <c r="E504" s="269" t="s">
        <v>49</v>
      </c>
      <c r="F504" s="269">
        <v>7922</v>
      </c>
      <c r="G504" s="310">
        <v>50007873</v>
      </c>
      <c r="H504" s="269" t="str">
        <f>VLOOKUP(G504,'[1]Entregas '!$E$3:$H$716,4,0)</f>
        <v>Publico en General ( Private Sales )</v>
      </c>
      <c r="I504" s="269">
        <v>2</v>
      </c>
      <c r="J504" s="269">
        <v>1</v>
      </c>
      <c r="K504" s="362">
        <v>2419.42</v>
      </c>
      <c r="L504" s="363"/>
      <c r="M504" s="364" t="s">
        <v>856</v>
      </c>
      <c r="N504" s="269"/>
      <c r="O504" s="269"/>
      <c r="P504" s="306"/>
      <c r="R504" s="306"/>
    </row>
    <row r="505" spans="1:18" s="110" customFormat="1" x14ac:dyDescent="0.2">
      <c r="A505" s="210">
        <v>44133</v>
      </c>
      <c r="B505" s="503">
        <v>44133</v>
      </c>
      <c r="C505" s="75" t="s">
        <v>444</v>
      </c>
      <c r="D505" s="94" t="s">
        <v>900</v>
      </c>
      <c r="E505" s="94">
        <v>3.5</v>
      </c>
      <c r="F505" s="86">
        <v>7747</v>
      </c>
      <c r="G505" s="110">
        <v>50007746</v>
      </c>
      <c r="H505" s="86" t="s">
        <v>550</v>
      </c>
      <c r="I505" s="432">
        <v>1202</v>
      </c>
      <c r="J505" s="433">
        <f>I505/6</f>
        <v>200.33333333333334</v>
      </c>
      <c r="K505" s="126">
        <v>801113.85</v>
      </c>
      <c r="L505" s="434">
        <v>0.625</v>
      </c>
      <c r="M505" s="435" t="s">
        <v>551</v>
      </c>
      <c r="N505" s="86"/>
      <c r="O505" s="86"/>
      <c r="P505" s="433"/>
      <c r="R505" s="433"/>
    </row>
    <row r="506" spans="1:18" s="110" customFormat="1" x14ac:dyDescent="0.2">
      <c r="A506" s="210">
        <v>44133</v>
      </c>
      <c r="B506" s="503">
        <v>44133</v>
      </c>
      <c r="C506" s="75" t="s">
        <v>444</v>
      </c>
      <c r="D506" s="94" t="s">
        <v>900</v>
      </c>
      <c r="E506" s="94">
        <v>3.5</v>
      </c>
      <c r="F506" s="86">
        <v>7873</v>
      </c>
      <c r="G506" s="110">
        <v>50007827</v>
      </c>
      <c r="H506" s="86" t="s">
        <v>550</v>
      </c>
      <c r="I506" s="432">
        <v>197</v>
      </c>
      <c r="J506" s="433">
        <f>I506/6</f>
        <v>32.833333333333336</v>
      </c>
      <c r="K506" s="126">
        <v>17.739999999999998</v>
      </c>
      <c r="L506" s="434">
        <v>0.625</v>
      </c>
      <c r="M506" s="435" t="s">
        <v>551</v>
      </c>
      <c r="N506" s="86"/>
      <c r="O506" s="86"/>
      <c r="P506" s="433"/>
      <c r="R506" s="433"/>
    </row>
    <row r="507" spans="1:18" s="110" customFormat="1" ht="12" thickBot="1" x14ac:dyDescent="0.25">
      <c r="A507" s="210">
        <v>44133</v>
      </c>
      <c r="B507" s="503">
        <v>44133</v>
      </c>
      <c r="C507" s="75" t="s">
        <v>24</v>
      </c>
      <c r="D507" s="86" t="s">
        <v>802</v>
      </c>
      <c r="E507" s="75">
        <v>1.5</v>
      </c>
      <c r="F507" s="86">
        <v>7824</v>
      </c>
      <c r="G507" s="110">
        <v>50007783</v>
      </c>
      <c r="H507" s="86" t="s">
        <v>418</v>
      </c>
      <c r="I507" s="432">
        <v>289</v>
      </c>
      <c r="J507" s="433">
        <f>I507/6</f>
        <v>48.166666666666664</v>
      </c>
      <c r="K507" s="126">
        <v>26.88</v>
      </c>
      <c r="L507" s="434" t="s">
        <v>710</v>
      </c>
      <c r="M507" s="435" t="s">
        <v>711</v>
      </c>
      <c r="N507" s="86"/>
      <c r="O507" s="86"/>
      <c r="P507" s="433"/>
      <c r="R507" s="433"/>
    </row>
    <row r="508" spans="1:18" s="299" customFormat="1" x14ac:dyDescent="0.2">
      <c r="A508" s="329">
        <v>44133</v>
      </c>
      <c r="B508" s="507">
        <v>44133</v>
      </c>
      <c r="C508" s="266" t="s">
        <v>727</v>
      </c>
      <c r="D508" s="369" t="s">
        <v>728</v>
      </c>
      <c r="E508" s="369">
        <v>3.5</v>
      </c>
      <c r="F508" s="267">
        <v>7892</v>
      </c>
      <c r="G508" s="299">
        <v>50007856</v>
      </c>
      <c r="H508" s="267" t="s">
        <v>842</v>
      </c>
      <c r="I508" s="267">
        <v>753</v>
      </c>
      <c r="J508" s="295">
        <f>I508/6</f>
        <v>125.5</v>
      </c>
      <c r="K508" s="346">
        <v>493757.46</v>
      </c>
      <c r="L508" s="312" t="s">
        <v>846</v>
      </c>
      <c r="M508" s="313" t="s">
        <v>875</v>
      </c>
      <c r="N508" s="267"/>
      <c r="O508" s="267"/>
      <c r="P508" s="295"/>
      <c r="R508" s="295"/>
    </row>
    <row r="509" spans="1:18" s="78" customFormat="1" x14ac:dyDescent="0.2">
      <c r="A509" s="341">
        <v>44133</v>
      </c>
      <c r="B509" s="503">
        <v>44133</v>
      </c>
      <c r="C509" s="86" t="s">
        <v>727</v>
      </c>
      <c r="D509" s="94" t="s">
        <v>728</v>
      </c>
      <c r="E509" s="94">
        <v>3.5</v>
      </c>
      <c r="F509" s="75">
        <v>7891</v>
      </c>
      <c r="G509" s="78">
        <v>50007847</v>
      </c>
      <c r="H509" s="75" t="s">
        <v>842</v>
      </c>
      <c r="I509" s="75">
        <v>318</v>
      </c>
      <c r="J509" s="77">
        <f>I509/6</f>
        <v>53</v>
      </c>
      <c r="K509" s="255">
        <v>217586.52</v>
      </c>
      <c r="L509" s="143" t="s">
        <v>34</v>
      </c>
      <c r="M509" s="119" t="s">
        <v>875</v>
      </c>
      <c r="N509" s="75"/>
      <c r="O509" s="75"/>
      <c r="P509" s="77"/>
      <c r="R509" s="77"/>
    </row>
    <row r="510" spans="1:18" s="78" customFormat="1" x14ac:dyDescent="0.2">
      <c r="A510" s="341">
        <v>44133</v>
      </c>
      <c r="B510" s="503">
        <v>44133</v>
      </c>
      <c r="C510" s="86" t="s">
        <v>727</v>
      </c>
      <c r="D510" s="94" t="s">
        <v>728</v>
      </c>
      <c r="E510" s="94">
        <v>3.5</v>
      </c>
      <c r="F510" s="75"/>
      <c r="G510" s="78">
        <v>50007893</v>
      </c>
      <c r="H510" s="75" t="s">
        <v>845</v>
      </c>
      <c r="I510" s="75">
        <v>852</v>
      </c>
      <c r="J510" s="75">
        <v>106</v>
      </c>
      <c r="K510" s="255">
        <v>230961.78</v>
      </c>
      <c r="L510" s="143"/>
      <c r="M510" s="119" t="s">
        <v>893</v>
      </c>
      <c r="N510" s="75"/>
      <c r="O510" s="75"/>
      <c r="P510" s="77"/>
      <c r="R510" s="77"/>
    </row>
    <row r="511" spans="1:18" s="78" customFormat="1" x14ac:dyDescent="0.2">
      <c r="A511" s="300">
        <v>44133</v>
      </c>
      <c r="B511" s="499">
        <v>44133</v>
      </c>
      <c r="C511" s="86" t="s">
        <v>727</v>
      </c>
      <c r="D511" s="94" t="s">
        <v>728</v>
      </c>
      <c r="E511" s="94">
        <v>3.5</v>
      </c>
      <c r="F511" s="75">
        <v>7887</v>
      </c>
      <c r="G511" s="78">
        <v>50007850</v>
      </c>
      <c r="H511" s="75" t="s">
        <v>425</v>
      </c>
      <c r="I511" s="75">
        <v>132</v>
      </c>
      <c r="J511" s="77">
        <f t="shared" ref="J511:J518" si="12">I511/6</f>
        <v>22</v>
      </c>
      <c r="K511" s="255">
        <v>96969.24</v>
      </c>
      <c r="L511" s="143" t="s">
        <v>34</v>
      </c>
      <c r="M511" s="119" t="s">
        <v>426</v>
      </c>
      <c r="N511" s="75"/>
      <c r="O511" s="75"/>
      <c r="P511" s="77"/>
      <c r="R511" s="77"/>
    </row>
    <row r="512" spans="1:18" s="78" customFormat="1" x14ac:dyDescent="0.2">
      <c r="A512" s="341">
        <v>44133</v>
      </c>
      <c r="B512" s="503">
        <v>44133</v>
      </c>
      <c r="C512" s="86" t="s">
        <v>727</v>
      </c>
      <c r="D512" s="94" t="s">
        <v>728</v>
      </c>
      <c r="E512" s="94">
        <v>3.5</v>
      </c>
      <c r="F512" s="75">
        <v>7904</v>
      </c>
      <c r="G512" s="78">
        <v>50007859</v>
      </c>
      <c r="H512" s="75" t="s">
        <v>388</v>
      </c>
      <c r="I512" s="75">
        <v>480</v>
      </c>
      <c r="J512" s="75">
        <f t="shared" si="12"/>
        <v>80</v>
      </c>
      <c r="K512" s="255">
        <v>415486.8</v>
      </c>
      <c r="L512" s="143">
        <v>0.29166666666666669</v>
      </c>
      <c r="M512" s="119" t="s">
        <v>874</v>
      </c>
      <c r="N512" s="75"/>
      <c r="O512" s="75"/>
      <c r="P512" s="77"/>
      <c r="R512" s="77"/>
    </row>
    <row r="513" spans="1:18" s="310" customFormat="1" ht="12" thickBot="1" x14ac:dyDescent="0.25">
      <c r="A513" s="332">
        <v>44133</v>
      </c>
      <c r="B513" s="508">
        <v>44133</v>
      </c>
      <c r="C513" s="268" t="s">
        <v>727</v>
      </c>
      <c r="D513" s="380" t="s">
        <v>728</v>
      </c>
      <c r="E513" s="380">
        <v>3.5</v>
      </c>
      <c r="F513" s="269">
        <v>7905</v>
      </c>
      <c r="G513" s="310">
        <v>50007888</v>
      </c>
      <c r="H513" s="269" t="s">
        <v>388</v>
      </c>
      <c r="I513" s="269">
        <v>360</v>
      </c>
      <c r="J513" s="269">
        <f t="shared" si="12"/>
        <v>60</v>
      </c>
      <c r="K513" s="445">
        <v>230961.78</v>
      </c>
      <c r="L513" s="363">
        <v>0.29166666666666669</v>
      </c>
      <c r="M513" s="364" t="s">
        <v>874</v>
      </c>
      <c r="N513" s="269"/>
      <c r="O513" s="269"/>
      <c r="P513" s="306"/>
      <c r="R513" s="306"/>
    </row>
    <row r="514" spans="1:18" s="299" customFormat="1" x14ac:dyDescent="0.2">
      <c r="A514" s="329">
        <v>44134</v>
      </c>
      <c r="B514" s="507">
        <v>44134</v>
      </c>
      <c r="C514" s="267" t="s">
        <v>207</v>
      </c>
      <c r="D514" s="267" t="s">
        <v>208</v>
      </c>
      <c r="E514" s="267" t="s">
        <v>100</v>
      </c>
      <c r="F514" s="267">
        <v>7940</v>
      </c>
      <c r="G514" s="299">
        <v>50007909</v>
      </c>
      <c r="H514" s="267" t="s">
        <v>743</v>
      </c>
      <c r="I514" s="267">
        <v>600</v>
      </c>
      <c r="J514" s="267">
        <f t="shared" si="12"/>
        <v>100</v>
      </c>
      <c r="K514" s="346">
        <v>406782</v>
      </c>
      <c r="L514" s="312" t="s">
        <v>227</v>
      </c>
      <c r="M514" s="313" t="s">
        <v>747</v>
      </c>
      <c r="N514" s="267"/>
      <c r="O514" s="267"/>
      <c r="P514" s="295"/>
      <c r="R514" s="295"/>
    </row>
    <row r="515" spans="1:18" s="78" customFormat="1" x14ac:dyDescent="0.2">
      <c r="A515" s="341">
        <v>44134</v>
      </c>
      <c r="B515" s="503">
        <v>44134</v>
      </c>
      <c r="C515" s="75" t="s">
        <v>207</v>
      </c>
      <c r="D515" s="75" t="s">
        <v>208</v>
      </c>
      <c r="E515" s="75" t="s">
        <v>100</v>
      </c>
      <c r="F515" s="75">
        <v>7942</v>
      </c>
      <c r="G515" s="78">
        <v>50007910</v>
      </c>
      <c r="H515" s="75" t="s">
        <v>743</v>
      </c>
      <c r="I515" s="75">
        <v>522</v>
      </c>
      <c r="J515" s="75">
        <f t="shared" si="12"/>
        <v>87</v>
      </c>
      <c r="K515" s="255">
        <v>213468.48</v>
      </c>
      <c r="L515" s="143" t="s">
        <v>227</v>
      </c>
      <c r="M515" s="119" t="s">
        <v>915</v>
      </c>
      <c r="N515" s="75"/>
      <c r="O515" s="75"/>
      <c r="P515" s="77"/>
      <c r="R515" s="77"/>
    </row>
    <row r="516" spans="1:18" s="78" customFormat="1" x14ac:dyDescent="0.2">
      <c r="A516" s="341">
        <v>44134</v>
      </c>
      <c r="B516" s="503">
        <v>44134</v>
      </c>
      <c r="C516" s="75" t="s">
        <v>207</v>
      </c>
      <c r="D516" s="75" t="s">
        <v>208</v>
      </c>
      <c r="E516" s="75" t="s">
        <v>100</v>
      </c>
      <c r="F516" s="75">
        <v>7939</v>
      </c>
      <c r="G516" s="78">
        <v>50007911</v>
      </c>
      <c r="H516" s="75" t="s">
        <v>743</v>
      </c>
      <c r="I516" s="75">
        <v>390</v>
      </c>
      <c r="J516" s="75">
        <f t="shared" si="12"/>
        <v>65</v>
      </c>
      <c r="K516" s="255">
        <v>288179.09999999998</v>
      </c>
      <c r="L516" s="143" t="s">
        <v>227</v>
      </c>
      <c r="M516" s="119" t="s">
        <v>747</v>
      </c>
      <c r="N516" s="75"/>
      <c r="O516" s="75"/>
      <c r="P516" s="77"/>
      <c r="R516" s="77"/>
    </row>
    <row r="517" spans="1:18" s="310" customFormat="1" ht="12" thickBot="1" x14ac:dyDescent="0.25">
      <c r="A517" s="332">
        <v>44134</v>
      </c>
      <c r="B517" s="508">
        <v>44134</v>
      </c>
      <c r="C517" s="269" t="s">
        <v>207</v>
      </c>
      <c r="D517" s="269" t="s">
        <v>208</v>
      </c>
      <c r="E517" s="269" t="s">
        <v>100</v>
      </c>
      <c r="F517" s="269">
        <v>7941</v>
      </c>
      <c r="G517" s="310">
        <v>50007912</v>
      </c>
      <c r="H517" s="269" t="s">
        <v>743</v>
      </c>
      <c r="I517" s="269">
        <v>480</v>
      </c>
      <c r="J517" s="269">
        <f t="shared" si="12"/>
        <v>80</v>
      </c>
      <c r="K517" s="445">
        <v>314544.59999999998</v>
      </c>
      <c r="L517" s="363" t="s">
        <v>227</v>
      </c>
      <c r="M517" s="364" t="s">
        <v>747</v>
      </c>
      <c r="N517" s="269"/>
      <c r="O517" s="269"/>
      <c r="P517" s="306"/>
      <c r="R517" s="306"/>
    </row>
    <row r="518" spans="1:18" s="267" customFormat="1" x14ac:dyDescent="0.2">
      <c r="A518" s="329">
        <v>44134</v>
      </c>
      <c r="B518" s="507">
        <v>44134</v>
      </c>
      <c r="C518" s="266" t="s">
        <v>210</v>
      </c>
      <c r="D518" s="267" t="s">
        <v>211</v>
      </c>
      <c r="E518" s="267">
        <v>3.5</v>
      </c>
      <c r="F518" s="267">
        <v>7732</v>
      </c>
      <c r="G518" s="444">
        <v>50007745</v>
      </c>
      <c r="H518" s="267" t="s">
        <v>745</v>
      </c>
      <c r="I518" s="267">
        <v>458</v>
      </c>
      <c r="J518" s="295">
        <f t="shared" si="12"/>
        <v>76.333333333333329</v>
      </c>
      <c r="K518" s="346">
        <v>45.8</v>
      </c>
      <c r="L518" s="312" t="s">
        <v>734</v>
      </c>
      <c r="M518" s="313" t="s">
        <v>750</v>
      </c>
      <c r="P518" s="295"/>
      <c r="R518" s="295"/>
    </row>
    <row r="519" spans="1:18" s="310" customFormat="1" ht="12" thickBot="1" x14ac:dyDescent="0.25">
      <c r="A519" s="332">
        <v>44134</v>
      </c>
      <c r="B519" s="508">
        <v>44134</v>
      </c>
      <c r="C519" s="268" t="s">
        <v>210</v>
      </c>
      <c r="D519" s="269" t="s">
        <v>211</v>
      </c>
      <c r="E519" s="269">
        <v>3.5</v>
      </c>
      <c r="F519" s="269">
        <v>7910</v>
      </c>
      <c r="G519" s="269">
        <v>50007864</v>
      </c>
      <c r="H519" s="269" t="s">
        <v>177</v>
      </c>
      <c r="I519" s="269">
        <v>660</v>
      </c>
      <c r="J519" s="269">
        <v>47</v>
      </c>
      <c r="K519" s="445">
        <v>619882.19999999995</v>
      </c>
      <c r="L519" s="269"/>
      <c r="M519" s="364" t="s">
        <v>901</v>
      </c>
      <c r="N519" s="269"/>
      <c r="O519" s="269"/>
      <c r="P519" s="306"/>
      <c r="R519" s="306"/>
    </row>
    <row r="520" spans="1:18" s="78" customFormat="1" ht="14.25" customHeight="1" x14ac:dyDescent="0.2">
      <c r="A520" s="341">
        <v>44134</v>
      </c>
      <c r="B520" s="503">
        <v>44134</v>
      </c>
      <c r="C520" s="75" t="s">
        <v>24</v>
      </c>
      <c r="D520" s="86" t="s">
        <v>802</v>
      </c>
      <c r="E520" s="75">
        <v>1.5</v>
      </c>
      <c r="F520" s="75">
        <v>7536</v>
      </c>
      <c r="G520" s="75">
        <v>50007461</v>
      </c>
      <c r="H520" s="75" t="s">
        <v>132</v>
      </c>
      <c r="I520" s="75">
        <v>9</v>
      </c>
      <c r="J520" s="75">
        <v>2</v>
      </c>
      <c r="K520" s="108">
        <v>0.9</v>
      </c>
      <c r="L520" s="75"/>
      <c r="M520" s="119" t="s">
        <v>902</v>
      </c>
      <c r="N520" s="75"/>
      <c r="O520" s="75"/>
      <c r="P520" s="77"/>
      <c r="R520" s="77"/>
    </row>
    <row r="521" spans="1:18" s="78" customFormat="1" x14ac:dyDescent="0.2">
      <c r="A521" s="341">
        <v>44134</v>
      </c>
      <c r="B521" s="503">
        <v>44134</v>
      </c>
      <c r="C521" s="75" t="s">
        <v>24</v>
      </c>
      <c r="D521" s="75" t="s">
        <v>802</v>
      </c>
      <c r="E521" s="75">
        <v>1.5</v>
      </c>
      <c r="F521" s="75"/>
      <c r="G521" s="75">
        <v>7965</v>
      </c>
      <c r="H521" s="75" t="s">
        <v>903</v>
      </c>
      <c r="I521" s="75">
        <v>3</v>
      </c>
      <c r="J521" s="75">
        <v>3</v>
      </c>
      <c r="K521" s="126">
        <v>0</v>
      </c>
      <c r="L521" s="75"/>
      <c r="M521" s="119" t="s">
        <v>904</v>
      </c>
      <c r="N521" s="75"/>
      <c r="O521" s="75"/>
      <c r="P521" s="77"/>
      <c r="R521" s="77"/>
    </row>
    <row r="522" spans="1:18" s="78" customFormat="1" ht="12" thickBot="1" x14ac:dyDescent="0.25">
      <c r="A522" s="341">
        <v>44134</v>
      </c>
      <c r="B522" s="503">
        <v>44134</v>
      </c>
      <c r="C522" s="75" t="s">
        <v>24</v>
      </c>
      <c r="D522" s="75" t="s">
        <v>802</v>
      </c>
      <c r="E522" s="75">
        <v>1.5</v>
      </c>
      <c r="F522" s="75"/>
      <c r="G522" s="75">
        <v>7966</v>
      </c>
      <c r="H522" s="75" t="s">
        <v>556</v>
      </c>
      <c r="I522" s="75">
        <v>6</v>
      </c>
      <c r="J522" s="75">
        <v>6</v>
      </c>
      <c r="K522" s="126">
        <v>0</v>
      </c>
      <c r="L522" s="75"/>
      <c r="M522" s="119" t="s">
        <v>920</v>
      </c>
      <c r="N522" s="75"/>
      <c r="O522" s="75"/>
      <c r="P522" s="77"/>
      <c r="R522" s="77"/>
    </row>
    <row r="523" spans="1:18" s="393" customFormat="1" ht="12" thickBot="1" x14ac:dyDescent="0.25">
      <c r="A523" s="390">
        <v>44134</v>
      </c>
      <c r="B523" s="513">
        <v>44134</v>
      </c>
      <c r="C523" s="392" t="s">
        <v>21</v>
      </c>
      <c r="D523" s="392" t="s">
        <v>20</v>
      </c>
      <c r="E523" s="392" t="s">
        <v>48</v>
      </c>
      <c r="F523" s="392">
        <v>7819</v>
      </c>
      <c r="G523" s="393">
        <v>50007787</v>
      </c>
      <c r="H523" s="392" t="s">
        <v>843</v>
      </c>
      <c r="I523" s="392">
        <v>144</v>
      </c>
      <c r="J523" s="392">
        <f t="shared" ref="J523:J530" si="13">I523/6</f>
        <v>24</v>
      </c>
      <c r="K523" s="443">
        <v>100049.4</v>
      </c>
      <c r="L523" s="396">
        <v>0.91666666666666663</v>
      </c>
      <c r="M523" s="397" t="s">
        <v>51</v>
      </c>
      <c r="N523" s="392"/>
      <c r="O523" s="392"/>
      <c r="P523" s="398"/>
      <c r="R523" s="398"/>
    </row>
    <row r="524" spans="1:18" s="299" customFormat="1" x14ac:dyDescent="0.2">
      <c r="A524" s="421">
        <v>44135</v>
      </c>
      <c r="B524" s="517">
        <v>44135</v>
      </c>
      <c r="C524" s="267" t="s">
        <v>18</v>
      </c>
      <c r="D524" s="75" t="s">
        <v>23</v>
      </c>
      <c r="E524" s="75" t="s">
        <v>49</v>
      </c>
      <c r="F524" s="267">
        <v>7951</v>
      </c>
      <c r="G524" s="299">
        <v>50007919</v>
      </c>
      <c r="H524" s="267" t="s">
        <v>128</v>
      </c>
      <c r="I524" s="267">
        <v>303</v>
      </c>
      <c r="J524" s="295">
        <f t="shared" si="13"/>
        <v>50.5</v>
      </c>
      <c r="K524" s="311">
        <v>271347.03000000003</v>
      </c>
      <c r="L524" s="312"/>
      <c r="M524" s="313" t="s">
        <v>385</v>
      </c>
      <c r="N524" s="267"/>
      <c r="O524" s="267"/>
      <c r="P524" s="295"/>
      <c r="R524" s="295"/>
    </row>
    <row r="525" spans="1:18" s="310" customFormat="1" ht="12" thickBot="1" x14ac:dyDescent="0.25">
      <c r="A525" s="428">
        <v>44135</v>
      </c>
      <c r="B525" s="518">
        <v>44135</v>
      </c>
      <c r="C525" s="269" t="s">
        <v>18</v>
      </c>
      <c r="D525" s="269" t="s">
        <v>23</v>
      </c>
      <c r="E525" s="269" t="s">
        <v>49</v>
      </c>
      <c r="F525" s="269">
        <v>7950</v>
      </c>
      <c r="G525" s="310">
        <v>50007918</v>
      </c>
      <c r="H525" s="269" t="s">
        <v>128</v>
      </c>
      <c r="I525" s="269">
        <v>108</v>
      </c>
      <c r="J525" s="306">
        <f t="shared" si="13"/>
        <v>18</v>
      </c>
      <c r="K525" s="362">
        <v>65933.279999999999</v>
      </c>
      <c r="L525" s="363"/>
      <c r="M525" s="364" t="s">
        <v>385</v>
      </c>
      <c r="N525" s="269"/>
      <c r="O525" s="269"/>
      <c r="P525" s="306"/>
      <c r="R525" s="306"/>
    </row>
    <row r="526" spans="1:18" s="331" customFormat="1" x14ac:dyDescent="0.2">
      <c r="A526" s="329">
        <v>44134</v>
      </c>
      <c r="B526" s="507">
        <v>44134</v>
      </c>
      <c r="C526" s="266" t="s">
        <v>801</v>
      </c>
      <c r="D526" s="266" t="s">
        <v>480</v>
      </c>
      <c r="E526" s="266">
        <v>3.5</v>
      </c>
      <c r="F526" s="266">
        <v>7783</v>
      </c>
      <c r="G526" s="471">
        <v>50007715</v>
      </c>
      <c r="H526" s="266" t="s">
        <v>742</v>
      </c>
      <c r="I526" s="266">
        <v>55</v>
      </c>
      <c r="J526" s="330">
        <f t="shared" si="13"/>
        <v>9.1666666666666661</v>
      </c>
      <c r="K526" s="411">
        <v>5.1100000000000003</v>
      </c>
      <c r="L526" s="336" t="s">
        <v>34</v>
      </c>
      <c r="M526" s="337" t="s">
        <v>746</v>
      </c>
      <c r="N526" s="266"/>
      <c r="O526" s="266"/>
      <c r="P526" s="330"/>
      <c r="R526" s="330"/>
    </row>
    <row r="527" spans="1:18" s="110" customFormat="1" x14ac:dyDescent="0.2">
      <c r="A527" s="341">
        <v>44134</v>
      </c>
      <c r="B527" s="503">
        <v>44134</v>
      </c>
      <c r="C527" s="86" t="s">
        <v>801</v>
      </c>
      <c r="D527" s="86" t="s">
        <v>480</v>
      </c>
      <c r="E527" s="86">
        <v>3.5</v>
      </c>
      <c r="F527" s="86">
        <v>7767</v>
      </c>
      <c r="G527" s="446">
        <v>50007744</v>
      </c>
      <c r="H527" s="86" t="s">
        <v>742</v>
      </c>
      <c r="I527" s="86">
        <v>759</v>
      </c>
      <c r="J527" s="433">
        <f t="shared" si="13"/>
        <v>126.5</v>
      </c>
      <c r="K527" s="126">
        <v>453838.14</v>
      </c>
      <c r="L527" s="434" t="s">
        <v>34</v>
      </c>
      <c r="M527" s="435" t="s">
        <v>746</v>
      </c>
      <c r="N527" s="86"/>
      <c r="O527" s="86"/>
      <c r="P527" s="433"/>
      <c r="R527" s="433"/>
    </row>
    <row r="528" spans="1:18" s="110" customFormat="1" x14ac:dyDescent="0.2">
      <c r="A528" s="341">
        <v>44134</v>
      </c>
      <c r="B528" s="503">
        <v>44134</v>
      </c>
      <c r="C528" s="86" t="s">
        <v>801</v>
      </c>
      <c r="D528" s="86" t="s">
        <v>480</v>
      </c>
      <c r="E528" s="86">
        <v>3.5</v>
      </c>
      <c r="F528" s="86">
        <v>7782</v>
      </c>
      <c r="G528" s="446">
        <v>50007719</v>
      </c>
      <c r="H528" s="86" t="s">
        <v>744</v>
      </c>
      <c r="I528" s="86">
        <v>11</v>
      </c>
      <c r="J528" s="433">
        <f t="shared" si="13"/>
        <v>1.8333333333333333</v>
      </c>
      <c r="K528" s="126">
        <v>1.02</v>
      </c>
      <c r="L528" s="434" t="s">
        <v>34</v>
      </c>
      <c r="M528" s="435" t="s">
        <v>748</v>
      </c>
      <c r="N528" s="86"/>
      <c r="O528" s="86"/>
      <c r="P528" s="433"/>
      <c r="R528" s="433"/>
    </row>
    <row r="529" spans="1:18" s="110" customFormat="1" x14ac:dyDescent="0.2">
      <c r="A529" s="341">
        <v>44134</v>
      </c>
      <c r="B529" s="503">
        <v>44134</v>
      </c>
      <c r="C529" s="86" t="s">
        <v>801</v>
      </c>
      <c r="D529" s="86" t="s">
        <v>480</v>
      </c>
      <c r="E529" s="86">
        <v>3.5</v>
      </c>
      <c r="F529" s="86">
        <v>7755</v>
      </c>
      <c r="G529" s="446">
        <v>50007747</v>
      </c>
      <c r="H529" s="86" t="s">
        <v>744</v>
      </c>
      <c r="I529" s="86">
        <v>800</v>
      </c>
      <c r="J529" s="433">
        <f t="shared" si="13"/>
        <v>133.33333333333334</v>
      </c>
      <c r="K529" s="126">
        <v>475949.82</v>
      </c>
      <c r="L529" s="434" t="s">
        <v>34</v>
      </c>
      <c r="M529" s="435" t="s">
        <v>748</v>
      </c>
      <c r="N529" s="86"/>
      <c r="O529" s="86"/>
      <c r="P529" s="433"/>
      <c r="R529" s="433"/>
    </row>
    <row r="530" spans="1:18" s="110" customFormat="1" x14ac:dyDescent="0.2">
      <c r="A530" s="341">
        <v>44134</v>
      </c>
      <c r="B530" s="503">
        <v>44134</v>
      </c>
      <c r="C530" s="86" t="s">
        <v>801</v>
      </c>
      <c r="D530" s="86" t="s">
        <v>480</v>
      </c>
      <c r="E530" s="86">
        <v>3.5</v>
      </c>
      <c r="F530" s="110">
        <v>7638</v>
      </c>
      <c r="G530" s="446">
        <v>50007570</v>
      </c>
      <c r="H530" s="110" t="s">
        <v>559</v>
      </c>
      <c r="I530" s="110">
        <v>48</v>
      </c>
      <c r="J530" s="433">
        <f t="shared" si="13"/>
        <v>8</v>
      </c>
      <c r="K530" s="96">
        <v>4.8</v>
      </c>
      <c r="L530" s="447" t="s">
        <v>560</v>
      </c>
      <c r="M530" s="448" t="s">
        <v>561</v>
      </c>
      <c r="N530" s="86"/>
      <c r="O530" s="86"/>
      <c r="P530" s="433"/>
      <c r="R530" s="433"/>
    </row>
    <row r="531" spans="1:18" s="78" customFormat="1" x14ac:dyDescent="0.2">
      <c r="A531" s="341">
        <v>44134</v>
      </c>
      <c r="B531" s="503">
        <v>44134</v>
      </c>
      <c r="C531" s="86" t="s">
        <v>801</v>
      </c>
      <c r="D531" s="86" t="s">
        <v>480</v>
      </c>
      <c r="E531" s="75">
        <v>3.5</v>
      </c>
      <c r="F531" s="75">
        <v>7772</v>
      </c>
      <c r="G531" s="78">
        <v>50007756</v>
      </c>
      <c r="H531" s="75" t="s">
        <v>814</v>
      </c>
      <c r="I531" s="472">
        <v>30</v>
      </c>
      <c r="J531" s="473">
        <v>5</v>
      </c>
      <c r="K531" s="126">
        <v>2.79</v>
      </c>
      <c r="L531" s="143"/>
      <c r="M531" s="119" t="s">
        <v>826</v>
      </c>
      <c r="N531" s="75"/>
      <c r="O531" s="75"/>
      <c r="P531" s="77"/>
      <c r="R531" s="77"/>
    </row>
    <row r="532" spans="1:18" s="110" customFormat="1" x14ac:dyDescent="0.2">
      <c r="A532" s="341">
        <v>44134</v>
      </c>
      <c r="B532" s="503">
        <v>44134</v>
      </c>
      <c r="C532" s="86" t="s">
        <v>801</v>
      </c>
      <c r="D532" s="86" t="s">
        <v>480</v>
      </c>
      <c r="E532" s="86">
        <v>3.5</v>
      </c>
      <c r="F532" s="110">
        <v>7773</v>
      </c>
      <c r="G532" s="446">
        <v>50007729</v>
      </c>
      <c r="H532" s="110" t="s">
        <v>814</v>
      </c>
      <c r="I532" s="110">
        <v>32</v>
      </c>
      <c r="J532" s="433">
        <f>I532/6</f>
        <v>5.333333333333333</v>
      </c>
      <c r="K532" s="96">
        <v>2.79</v>
      </c>
      <c r="L532" s="447"/>
      <c r="M532" s="448" t="s">
        <v>740</v>
      </c>
      <c r="N532" s="86"/>
      <c r="O532" s="86"/>
      <c r="P532" s="433"/>
      <c r="R532" s="433"/>
    </row>
    <row r="533" spans="1:18" s="334" customFormat="1" ht="12" thickBot="1" x14ac:dyDescent="0.25">
      <c r="A533" s="332">
        <v>44134</v>
      </c>
      <c r="B533" s="508">
        <v>44134</v>
      </c>
      <c r="C533" s="268" t="s">
        <v>801</v>
      </c>
      <c r="D533" s="268" t="s">
        <v>480</v>
      </c>
      <c r="E533" s="268">
        <v>3.5</v>
      </c>
      <c r="F533" s="334">
        <v>7635</v>
      </c>
      <c r="G533" s="547">
        <v>50007572</v>
      </c>
      <c r="H533" s="334" t="s">
        <v>575</v>
      </c>
      <c r="I533" s="334">
        <v>69</v>
      </c>
      <c r="J533" s="333">
        <f>I533/6</f>
        <v>11.5</v>
      </c>
      <c r="K533" s="420">
        <v>6.9</v>
      </c>
      <c r="L533" s="548" t="s">
        <v>110</v>
      </c>
      <c r="M533" s="549" t="s">
        <v>609</v>
      </c>
      <c r="N533" s="268"/>
      <c r="O533" s="268"/>
      <c r="P533" s="333"/>
      <c r="R533" s="333"/>
    </row>
    <row r="534" spans="1:18" s="261" customFormat="1" x14ac:dyDescent="0.2">
      <c r="A534" s="354">
        <v>44134</v>
      </c>
      <c r="B534" s="515"/>
      <c r="C534" s="260" t="s">
        <v>171</v>
      </c>
      <c r="D534" s="260" t="s">
        <v>171</v>
      </c>
      <c r="E534" s="260" t="s">
        <v>171</v>
      </c>
      <c r="F534" s="528">
        <v>7582</v>
      </c>
      <c r="G534" s="528">
        <v>50007493</v>
      </c>
      <c r="H534" s="528" t="s">
        <v>149</v>
      </c>
      <c r="I534" s="528">
        <v>6</v>
      </c>
      <c r="J534" s="262">
        <f>I534/6</f>
        <v>1</v>
      </c>
      <c r="K534" s="530">
        <v>0.6</v>
      </c>
      <c r="L534" s="531" t="s">
        <v>449</v>
      </c>
      <c r="M534" s="493" t="s">
        <v>572</v>
      </c>
      <c r="N534" s="260"/>
      <c r="O534" s="260"/>
      <c r="P534" s="262"/>
      <c r="R534" s="262"/>
    </row>
    <row r="535" spans="1:18" s="183" customFormat="1" x14ac:dyDescent="0.2">
      <c r="A535" s="342">
        <v>44134</v>
      </c>
      <c r="B535" s="512"/>
      <c r="C535" s="179" t="s">
        <v>171</v>
      </c>
      <c r="D535" s="179" t="s">
        <v>171</v>
      </c>
      <c r="E535" s="179" t="s">
        <v>171</v>
      </c>
      <c r="F535" s="179">
        <v>7826</v>
      </c>
      <c r="G535" s="183">
        <v>50007784</v>
      </c>
      <c r="H535" s="179" t="s">
        <v>178</v>
      </c>
      <c r="I535" s="179">
        <v>4</v>
      </c>
      <c r="J535" s="182">
        <f>I535/6</f>
        <v>0.66666666666666663</v>
      </c>
      <c r="K535" s="203">
        <v>0.37</v>
      </c>
      <c r="L535" s="180" t="s">
        <v>34</v>
      </c>
      <c r="M535" s="204" t="s">
        <v>917</v>
      </c>
      <c r="N535" s="179"/>
      <c r="O535" s="179"/>
      <c r="P535" s="182"/>
      <c r="R535" s="182"/>
    </row>
    <row r="536" spans="1:18" s="183" customFormat="1" x14ac:dyDescent="0.2">
      <c r="A536" s="342">
        <v>44134</v>
      </c>
      <c r="B536" s="512"/>
      <c r="C536" s="179" t="s">
        <v>171</v>
      </c>
      <c r="D536" s="179" t="s">
        <v>171</v>
      </c>
      <c r="E536" s="179" t="s">
        <v>171</v>
      </c>
      <c r="F536" s="179">
        <v>7833</v>
      </c>
      <c r="G536" s="183">
        <v>50007814</v>
      </c>
      <c r="H536" s="179" t="s">
        <v>43</v>
      </c>
      <c r="I536" s="179">
        <v>2</v>
      </c>
      <c r="J536" s="182">
        <v>1</v>
      </c>
      <c r="K536" s="203">
        <v>2419.42</v>
      </c>
      <c r="L536" s="180" t="s">
        <v>136</v>
      </c>
      <c r="M536" s="204" t="s">
        <v>918</v>
      </c>
      <c r="N536" s="179"/>
      <c r="O536" s="179"/>
      <c r="P536" s="182"/>
      <c r="R536" s="182"/>
    </row>
    <row r="537" spans="1:18" s="183" customFormat="1" x14ac:dyDescent="0.2">
      <c r="A537" s="342">
        <v>44134</v>
      </c>
      <c r="B537" s="512"/>
      <c r="C537" s="179" t="s">
        <v>171</v>
      </c>
      <c r="D537" s="179" t="s">
        <v>171</v>
      </c>
      <c r="E537" s="179" t="s">
        <v>171</v>
      </c>
      <c r="F537" s="179">
        <v>7834</v>
      </c>
      <c r="G537" s="179">
        <v>50007815</v>
      </c>
      <c r="H537" s="179" t="s">
        <v>813</v>
      </c>
      <c r="I537" s="179">
        <v>3</v>
      </c>
      <c r="J537" s="179">
        <v>1</v>
      </c>
      <c r="K537" s="203">
        <v>5552.57</v>
      </c>
      <c r="L537" s="179"/>
      <c r="M537" s="204" t="s">
        <v>827</v>
      </c>
      <c r="N537" s="179"/>
      <c r="O537" s="179"/>
      <c r="P537" s="182"/>
      <c r="R537" s="182"/>
    </row>
    <row r="538" spans="1:18" s="183" customFormat="1" x14ac:dyDescent="0.2">
      <c r="A538" s="342">
        <v>44134</v>
      </c>
      <c r="B538" s="512"/>
      <c r="C538" s="179" t="s">
        <v>171</v>
      </c>
      <c r="D538" s="179" t="s">
        <v>171</v>
      </c>
      <c r="E538" s="179" t="s">
        <v>171</v>
      </c>
      <c r="F538" s="179">
        <v>7835</v>
      </c>
      <c r="G538" s="179">
        <v>50007816</v>
      </c>
      <c r="H538" s="179" t="s">
        <v>43</v>
      </c>
      <c r="I538" s="179">
        <v>2</v>
      </c>
      <c r="J538" s="179">
        <v>1</v>
      </c>
      <c r="K538" s="203">
        <v>2419.42</v>
      </c>
      <c r="L538" s="179" t="s">
        <v>136</v>
      </c>
      <c r="M538" s="204" t="s">
        <v>919</v>
      </c>
      <c r="N538" s="179"/>
      <c r="O538" s="179"/>
      <c r="P538" s="182"/>
      <c r="R538" s="182"/>
    </row>
    <row r="539" spans="1:18" s="183" customFormat="1" x14ac:dyDescent="0.2">
      <c r="A539" s="342">
        <v>44134</v>
      </c>
      <c r="B539" s="512"/>
      <c r="C539" s="179" t="s">
        <v>171</v>
      </c>
      <c r="D539" s="179" t="s">
        <v>171</v>
      </c>
      <c r="E539" s="179" t="s">
        <v>171</v>
      </c>
      <c r="F539" s="179">
        <v>7872</v>
      </c>
      <c r="G539" s="179">
        <v>50007844</v>
      </c>
      <c r="H539" s="179" t="s">
        <v>809</v>
      </c>
      <c r="I539" s="179">
        <v>57</v>
      </c>
      <c r="J539" s="182">
        <v>11</v>
      </c>
      <c r="K539" s="203">
        <v>129533.19</v>
      </c>
      <c r="L539" s="179"/>
      <c r="M539" s="204" t="s">
        <v>825</v>
      </c>
      <c r="N539" s="179"/>
      <c r="O539" s="179"/>
      <c r="P539" s="182"/>
      <c r="R539" s="182"/>
    </row>
    <row r="540" spans="1:18" s="183" customFormat="1" x14ac:dyDescent="0.2">
      <c r="A540" s="342">
        <v>44134</v>
      </c>
      <c r="B540" s="512"/>
      <c r="C540" s="179" t="s">
        <v>171</v>
      </c>
      <c r="D540" s="179" t="s">
        <v>171</v>
      </c>
      <c r="E540" s="179" t="s">
        <v>171</v>
      </c>
      <c r="F540" s="179">
        <v>7921</v>
      </c>
      <c r="G540" s="179">
        <v>50007872</v>
      </c>
      <c r="H540" s="179" t="s">
        <v>43</v>
      </c>
      <c r="I540" s="179">
        <v>1</v>
      </c>
      <c r="J540" s="179">
        <v>1</v>
      </c>
      <c r="K540" s="203">
        <v>1209.71</v>
      </c>
      <c r="L540" s="179"/>
      <c r="M540" s="204" t="s">
        <v>921</v>
      </c>
      <c r="N540" s="179" t="s">
        <v>791</v>
      </c>
      <c r="O540" s="179"/>
      <c r="P540" s="182"/>
      <c r="R540" s="182"/>
    </row>
    <row r="541" spans="1:18" s="183" customFormat="1" ht="11.25" customHeight="1" x14ac:dyDescent="0.2">
      <c r="A541" s="342">
        <v>44134</v>
      </c>
      <c r="B541" s="512"/>
      <c r="C541" s="179" t="s">
        <v>171</v>
      </c>
      <c r="D541" s="179" t="s">
        <v>171</v>
      </c>
      <c r="E541" s="179" t="s">
        <v>171</v>
      </c>
      <c r="F541" s="179">
        <v>7930</v>
      </c>
      <c r="G541" s="179">
        <v>50007881</v>
      </c>
      <c r="H541" s="179" t="s">
        <v>43</v>
      </c>
      <c r="I541" s="179">
        <v>2</v>
      </c>
      <c r="J541" s="179">
        <v>1</v>
      </c>
      <c r="K541" s="203">
        <v>2419.42</v>
      </c>
      <c r="L541" s="179"/>
      <c r="M541" s="204" t="s">
        <v>922</v>
      </c>
      <c r="N541" s="179"/>
      <c r="O541" s="179"/>
      <c r="P541" s="182"/>
      <c r="R541" s="182"/>
    </row>
    <row r="542" spans="1:18" s="278" customFormat="1" ht="12" thickBot="1" x14ac:dyDescent="0.25">
      <c r="A542" s="343">
        <v>44134</v>
      </c>
      <c r="B542" s="516"/>
      <c r="C542" s="270" t="s">
        <v>171</v>
      </c>
      <c r="D542" s="270" t="s">
        <v>171</v>
      </c>
      <c r="E542" s="270" t="s">
        <v>171</v>
      </c>
      <c r="F542" s="270">
        <v>7935</v>
      </c>
      <c r="G542" s="270">
        <v>50007885</v>
      </c>
      <c r="H542" s="270" t="s">
        <v>43</v>
      </c>
      <c r="I542" s="270">
        <v>1</v>
      </c>
      <c r="J542" s="270">
        <v>1</v>
      </c>
      <c r="K542" s="365">
        <v>1209.71</v>
      </c>
      <c r="L542" s="270"/>
      <c r="M542" s="349" t="s">
        <v>923</v>
      </c>
      <c r="N542" s="270"/>
      <c r="O542" s="270"/>
      <c r="P542" s="277"/>
      <c r="R542" s="277"/>
    </row>
    <row r="543" spans="1:18" s="261" customFormat="1" x14ac:dyDescent="0.2">
      <c r="A543" s="259">
        <v>44132</v>
      </c>
      <c r="B543" s="515">
        <v>44132</v>
      </c>
      <c r="C543" s="260" t="s">
        <v>18</v>
      </c>
      <c r="D543" s="260" t="s">
        <v>23</v>
      </c>
      <c r="E543" s="260" t="s">
        <v>49</v>
      </c>
      <c r="F543" s="528">
        <v>7522</v>
      </c>
      <c r="G543" s="529">
        <v>50007455</v>
      </c>
      <c r="H543" s="528" t="s">
        <v>433</v>
      </c>
      <c r="I543" s="528">
        <v>6</v>
      </c>
      <c r="J543" s="262">
        <f>I543/6</f>
        <v>1</v>
      </c>
      <c r="K543" s="530">
        <v>0.6</v>
      </c>
      <c r="L543" s="531" t="s">
        <v>34</v>
      </c>
      <c r="M543" s="493" t="s">
        <v>512</v>
      </c>
      <c r="N543" s="260" t="s">
        <v>718</v>
      </c>
      <c r="O543" s="260"/>
      <c r="P543" s="262"/>
      <c r="R543" s="262"/>
    </row>
    <row r="544" spans="1:18" s="183" customFormat="1" x14ac:dyDescent="0.2">
      <c r="A544" s="265">
        <v>44131</v>
      </c>
      <c r="B544" s="512">
        <v>44131</v>
      </c>
      <c r="C544" s="179" t="s">
        <v>18</v>
      </c>
      <c r="D544" s="179" t="s">
        <v>23</v>
      </c>
      <c r="E544" s="179" t="s">
        <v>49</v>
      </c>
      <c r="F544" s="116">
        <v>7527</v>
      </c>
      <c r="G544" s="116">
        <v>50007457</v>
      </c>
      <c r="H544" s="116" t="s">
        <v>433</v>
      </c>
      <c r="I544" s="116">
        <v>3</v>
      </c>
      <c r="J544" s="116">
        <v>1</v>
      </c>
      <c r="K544" s="187">
        <v>0.3</v>
      </c>
      <c r="L544" s="188" t="s">
        <v>34</v>
      </c>
      <c r="M544" s="181" t="s">
        <v>519</v>
      </c>
      <c r="N544" s="179" t="s">
        <v>717</v>
      </c>
      <c r="O544" s="179"/>
      <c r="P544" s="182"/>
      <c r="R544" s="182"/>
    </row>
    <row r="545" spans="1:18" s="278" customFormat="1" ht="12" thickBot="1" x14ac:dyDescent="0.25">
      <c r="A545" s="276">
        <v>44132</v>
      </c>
      <c r="B545" s="516">
        <v>44133</v>
      </c>
      <c r="C545" s="270" t="s">
        <v>18</v>
      </c>
      <c r="D545" s="270" t="s">
        <v>23</v>
      </c>
      <c r="E545" s="270" t="s">
        <v>49</v>
      </c>
      <c r="F545" s="270">
        <v>7915</v>
      </c>
      <c r="G545" s="278">
        <v>50007869</v>
      </c>
      <c r="H545" s="270" t="s">
        <v>44</v>
      </c>
      <c r="I545" s="270">
        <v>1</v>
      </c>
      <c r="J545" s="270">
        <v>1</v>
      </c>
      <c r="K545" s="365">
        <v>614.25</v>
      </c>
      <c r="L545" s="348"/>
      <c r="M545" s="349" t="s">
        <v>866</v>
      </c>
      <c r="N545" s="270"/>
      <c r="O545" s="270"/>
      <c r="P545" s="277"/>
      <c r="R545" s="277"/>
    </row>
    <row r="546" spans="1:18" s="261" customFormat="1" x14ac:dyDescent="0.2">
      <c r="A546" s="259">
        <v>44132</v>
      </c>
      <c r="B546" s="515">
        <v>44133</v>
      </c>
      <c r="C546" s="260" t="s">
        <v>111</v>
      </c>
      <c r="D546" s="260" t="s">
        <v>19</v>
      </c>
      <c r="E546" s="260" t="s">
        <v>49</v>
      </c>
      <c r="F546" s="260">
        <v>7934</v>
      </c>
      <c r="G546" s="261">
        <v>50007886</v>
      </c>
      <c r="H546" s="260" t="str">
        <f>VLOOKUP(G546,'[1]Entregas '!$E$3:$H$716,4,0)</f>
        <v>Publico en General ( Private Sales )</v>
      </c>
      <c r="I546" s="260">
        <v>1</v>
      </c>
      <c r="J546" s="260">
        <v>1</v>
      </c>
      <c r="K546" s="494">
        <v>1209.71</v>
      </c>
      <c r="L546" s="263"/>
      <c r="M546" s="264" t="s">
        <v>847</v>
      </c>
      <c r="N546" s="260"/>
      <c r="O546" s="260"/>
      <c r="P546" s="262"/>
      <c r="R546" s="262"/>
    </row>
    <row r="547" spans="1:18" s="183" customFormat="1" x14ac:dyDescent="0.2">
      <c r="A547" s="265">
        <v>44132</v>
      </c>
      <c r="B547" s="512">
        <v>44133</v>
      </c>
      <c r="C547" s="179" t="s">
        <v>111</v>
      </c>
      <c r="D547" s="179" t="s">
        <v>19</v>
      </c>
      <c r="E547" s="179" t="s">
        <v>49</v>
      </c>
      <c r="F547" s="179">
        <v>7841</v>
      </c>
      <c r="G547" s="183">
        <v>50007809</v>
      </c>
      <c r="H547" s="179" t="s">
        <v>43</v>
      </c>
      <c r="I547" s="179">
        <v>1</v>
      </c>
      <c r="J547" s="182">
        <v>1</v>
      </c>
      <c r="K547" s="203">
        <v>1209.71</v>
      </c>
      <c r="L547" s="180" t="s">
        <v>136</v>
      </c>
      <c r="M547" s="204" t="s">
        <v>849</v>
      </c>
      <c r="N547" s="179"/>
      <c r="O547" s="179"/>
      <c r="P547" s="182"/>
      <c r="R547" s="182"/>
    </row>
    <row r="548" spans="1:18" s="183" customFormat="1" x14ac:dyDescent="0.2">
      <c r="A548" s="265">
        <v>44132</v>
      </c>
      <c r="B548" s="512">
        <v>44133</v>
      </c>
      <c r="C548" s="179" t="s">
        <v>111</v>
      </c>
      <c r="D548" s="179" t="s">
        <v>19</v>
      </c>
      <c r="E548" s="179" t="s">
        <v>49</v>
      </c>
      <c r="F548" s="179">
        <v>7933</v>
      </c>
      <c r="G548" s="183">
        <v>50007884</v>
      </c>
      <c r="H548" s="179" t="str">
        <f>VLOOKUP(G548,'[1]Entregas '!$E$3:$H$716,4,0)</f>
        <v>Publico en General ( Private Sales )</v>
      </c>
      <c r="I548" s="179">
        <v>1</v>
      </c>
      <c r="J548" s="179">
        <v>1</v>
      </c>
      <c r="K548" s="203">
        <v>1209.71</v>
      </c>
      <c r="L548" s="180"/>
      <c r="M548" s="204" t="s">
        <v>857</v>
      </c>
      <c r="N548" s="179"/>
      <c r="O548" s="179"/>
      <c r="P548" s="182"/>
      <c r="R548" s="182"/>
    </row>
    <row r="549" spans="1:18" s="183" customFormat="1" x14ac:dyDescent="0.2">
      <c r="A549" s="265">
        <v>44132</v>
      </c>
      <c r="B549" s="512">
        <v>44133</v>
      </c>
      <c r="C549" s="179" t="s">
        <v>111</v>
      </c>
      <c r="D549" s="179" t="s">
        <v>19</v>
      </c>
      <c r="E549" s="179" t="s">
        <v>49</v>
      </c>
      <c r="F549" s="179">
        <v>7932</v>
      </c>
      <c r="G549" s="183">
        <v>50007883</v>
      </c>
      <c r="H549" s="179" t="str">
        <f>VLOOKUP(G549,'[1]Entregas '!$E$3:$H$716,4,0)</f>
        <v>Publico en General ( Private Sales )</v>
      </c>
      <c r="I549" s="179">
        <v>2</v>
      </c>
      <c r="J549" s="179">
        <v>1</v>
      </c>
      <c r="K549" s="203">
        <v>2419.42</v>
      </c>
      <c r="L549" s="180"/>
      <c r="M549" s="204" t="s">
        <v>858</v>
      </c>
      <c r="N549" s="179"/>
      <c r="O549" s="179"/>
      <c r="P549" s="182"/>
      <c r="R549" s="182"/>
    </row>
    <row r="550" spans="1:18" s="183" customFormat="1" x14ac:dyDescent="0.2">
      <c r="A550" s="265">
        <v>44132</v>
      </c>
      <c r="B550" s="512">
        <v>44133</v>
      </c>
      <c r="C550" s="179" t="s">
        <v>111</v>
      </c>
      <c r="D550" s="179" t="s">
        <v>19</v>
      </c>
      <c r="E550" s="179" t="s">
        <v>49</v>
      </c>
      <c r="F550" s="179">
        <v>7832</v>
      </c>
      <c r="G550" s="183">
        <v>50007808</v>
      </c>
      <c r="H550" s="179" t="s">
        <v>43</v>
      </c>
      <c r="I550" s="179">
        <v>2</v>
      </c>
      <c r="J550" s="182">
        <v>1</v>
      </c>
      <c r="K550" s="203">
        <v>2419.42</v>
      </c>
      <c r="L550" s="180" t="s">
        <v>136</v>
      </c>
      <c r="M550" s="204" t="s">
        <v>859</v>
      </c>
      <c r="N550" s="179"/>
      <c r="O550" s="179"/>
      <c r="P550" s="182"/>
      <c r="R550" s="182"/>
    </row>
    <row r="551" spans="1:18" s="278" customFormat="1" ht="12" thickBot="1" x14ac:dyDescent="0.25">
      <c r="A551" s="276">
        <v>44132</v>
      </c>
      <c r="B551" s="516">
        <v>44133</v>
      </c>
      <c r="C551" s="270" t="s">
        <v>111</v>
      </c>
      <c r="D551" s="270" t="s">
        <v>19</v>
      </c>
      <c r="E551" s="270" t="s">
        <v>49</v>
      </c>
      <c r="F551" s="270">
        <v>7929</v>
      </c>
      <c r="G551" s="278">
        <v>50007880</v>
      </c>
      <c r="H551" s="270" t="str">
        <f>VLOOKUP(G551,'[1]Entregas '!$E$3:$H$716,4,0)</f>
        <v>Publico en General ( Private Sales )</v>
      </c>
      <c r="I551" s="270">
        <v>1</v>
      </c>
      <c r="J551" s="270">
        <v>1</v>
      </c>
      <c r="K551" s="365">
        <v>1209.71</v>
      </c>
      <c r="L551" s="348"/>
      <c r="M551" s="349" t="s">
        <v>860</v>
      </c>
      <c r="N551" s="270"/>
      <c r="O551" s="270"/>
      <c r="P551" s="277"/>
      <c r="R551" s="277"/>
    </row>
    <row r="552" spans="1:18" s="78" customFormat="1" ht="13.5" customHeight="1" x14ac:dyDescent="0.2">
      <c r="A552" s="300">
        <v>44135</v>
      </c>
      <c r="B552" s="499">
        <v>44137</v>
      </c>
      <c r="C552" s="75" t="s">
        <v>209</v>
      </c>
      <c r="D552" s="75" t="s">
        <v>380</v>
      </c>
      <c r="E552" s="75">
        <v>3.5</v>
      </c>
      <c r="F552" s="75">
        <v>7854</v>
      </c>
      <c r="G552" s="78">
        <v>50007840</v>
      </c>
      <c r="H552" s="75" t="s">
        <v>29</v>
      </c>
      <c r="I552" s="75">
        <v>330</v>
      </c>
      <c r="J552" s="75">
        <f>I552/6</f>
        <v>55</v>
      </c>
      <c r="K552" s="126">
        <v>135549.35999999999</v>
      </c>
      <c r="L552" s="143">
        <v>0.125</v>
      </c>
      <c r="M552" s="119" t="s">
        <v>30</v>
      </c>
      <c r="N552" s="75"/>
      <c r="O552" s="75"/>
      <c r="P552" s="77"/>
      <c r="R552" s="77"/>
    </row>
    <row r="553" spans="1:18" s="78" customFormat="1" ht="12" thickBot="1" x14ac:dyDescent="0.25">
      <c r="A553" s="300">
        <v>44135</v>
      </c>
      <c r="B553" s="499">
        <v>44137</v>
      </c>
      <c r="C553" s="75" t="s">
        <v>209</v>
      </c>
      <c r="D553" s="75" t="s">
        <v>380</v>
      </c>
      <c r="E553" s="75">
        <v>3.5</v>
      </c>
      <c r="F553" s="75">
        <v>7862</v>
      </c>
      <c r="G553" s="78">
        <v>50007798</v>
      </c>
      <c r="H553" s="75" t="s">
        <v>29</v>
      </c>
      <c r="I553" s="75">
        <v>726</v>
      </c>
      <c r="J553" s="75">
        <f>I553/6</f>
        <v>121</v>
      </c>
      <c r="K553" s="126">
        <v>367643.88</v>
      </c>
      <c r="L553" s="143">
        <v>0.125</v>
      </c>
      <c r="M553" s="119" t="s">
        <v>30</v>
      </c>
      <c r="N553" s="75"/>
      <c r="O553" s="75"/>
      <c r="P553" s="77"/>
      <c r="R553" s="77"/>
    </row>
    <row r="554" spans="1:18" s="299" customFormat="1" x14ac:dyDescent="0.2">
      <c r="A554" s="291">
        <v>44135</v>
      </c>
      <c r="B554" s="505">
        <v>44137</v>
      </c>
      <c r="C554" s="267" t="s">
        <v>207</v>
      </c>
      <c r="D554" s="267" t="s">
        <v>208</v>
      </c>
      <c r="E554" s="267" t="s">
        <v>100</v>
      </c>
      <c r="F554" s="267">
        <v>7911</v>
      </c>
      <c r="G554" s="267">
        <v>50007860</v>
      </c>
      <c r="H554" s="267" t="s">
        <v>277</v>
      </c>
      <c r="I554" s="267">
        <v>204</v>
      </c>
      <c r="J554" s="267">
        <v>34</v>
      </c>
      <c r="K554" s="411">
        <v>154867.44</v>
      </c>
      <c r="L554" s="449">
        <v>0.27083333333333331</v>
      </c>
      <c r="M554" s="313" t="s">
        <v>39</v>
      </c>
      <c r="N554" s="267"/>
      <c r="O554" s="267"/>
      <c r="P554" s="295"/>
      <c r="R554" s="295"/>
    </row>
    <row r="555" spans="1:18" s="78" customFormat="1" x14ac:dyDescent="0.2">
      <c r="A555" s="300">
        <v>44135</v>
      </c>
      <c r="B555" s="499">
        <v>44137</v>
      </c>
      <c r="C555" s="75" t="s">
        <v>207</v>
      </c>
      <c r="D555" s="75" t="s">
        <v>208</v>
      </c>
      <c r="E555" s="75" t="s">
        <v>100</v>
      </c>
      <c r="F555" s="75">
        <v>7912</v>
      </c>
      <c r="G555" s="75">
        <v>50007861</v>
      </c>
      <c r="H555" s="75" t="s">
        <v>277</v>
      </c>
      <c r="I555" s="75">
        <v>966</v>
      </c>
      <c r="J555" s="75">
        <v>300</v>
      </c>
      <c r="K555" s="126">
        <v>551760.30000000005</v>
      </c>
      <c r="L555" s="450">
        <v>0.27083333333333331</v>
      </c>
      <c r="M555" s="119" t="s">
        <v>39</v>
      </c>
      <c r="N555" s="75"/>
      <c r="O555" s="75"/>
      <c r="P555" s="77"/>
      <c r="R555" s="77"/>
    </row>
    <row r="556" spans="1:18" s="78" customFormat="1" ht="12" thickBot="1" x14ac:dyDescent="0.25">
      <c r="A556" s="300">
        <v>44135</v>
      </c>
      <c r="B556" s="499">
        <v>44137</v>
      </c>
      <c r="C556" s="75" t="s">
        <v>207</v>
      </c>
      <c r="D556" s="75" t="s">
        <v>208</v>
      </c>
      <c r="E556" s="75" t="s">
        <v>100</v>
      </c>
      <c r="F556" s="75">
        <v>7916</v>
      </c>
      <c r="G556" s="75">
        <v>50007862</v>
      </c>
      <c r="H556" s="75" t="s">
        <v>277</v>
      </c>
      <c r="I556" s="75">
        <v>120</v>
      </c>
      <c r="J556" s="75">
        <v>10</v>
      </c>
      <c r="K556" s="126">
        <v>66830.399999999994</v>
      </c>
      <c r="L556" s="450">
        <v>0.27083333333333331</v>
      </c>
      <c r="M556" s="119" t="s">
        <v>39</v>
      </c>
      <c r="N556" s="75"/>
      <c r="O556" s="75"/>
      <c r="P556" s="77"/>
      <c r="R556" s="77"/>
    </row>
    <row r="557" spans="1:18" s="299" customFormat="1" x14ac:dyDescent="0.2">
      <c r="A557" s="291">
        <v>44135</v>
      </c>
      <c r="B557" s="505">
        <v>44136</v>
      </c>
      <c r="C557" s="267" t="s">
        <v>210</v>
      </c>
      <c r="D557" s="267" t="s">
        <v>211</v>
      </c>
      <c r="E557" s="267">
        <v>3.5</v>
      </c>
      <c r="F557" s="267">
        <v>7856</v>
      </c>
      <c r="G557" s="299">
        <v>50007825</v>
      </c>
      <c r="H557" s="267" t="s">
        <v>27</v>
      </c>
      <c r="I557" s="267">
        <v>324</v>
      </c>
      <c r="J557" s="267">
        <f>I557/6</f>
        <v>54</v>
      </c>
      <c r="K557" s="411">
        <v>194647.14</v>
      </c>
      <c r="L557" s="312">
        <v>0.79166666666666663</v>
      </c>
      <c r="M557" s="313" t="s">
        <v>28</v>
      </c>
      <c r="N557" s="267"/>
      <c r="O557" s="267"/>
      <c r="P557" s="295"/>
      <c r="R557" s="295"/>
    </row>
    <row r="558" spans="1:18" s="310" customFormat="1" ht="12" thickBot="1" x14ac:dyDescent="0.25">
      <c r="A558" s="302">
        <v>44135</v>
      </c>
      <c r="B558" s="506">
        <v>44136</v>
      </c>
      <c r="C558" s="269" t="s">
        <v>210</v>
      </c>
      <c r="D558" s="269" t="s">
        <v>211</v>
      </c>
      <c r="E558" s="269">
        <v>3.5</v>
      </c>
      <c r="F558" s="269">
        <v>7847</v>
      </c>
      <c r="G558" s="310">
        <v>50007821</v>
      </c>
      <c r="H558" s="269" t="s">
        <v>27</v>
      </c>
      <c r="I558" s="269">
        <v>594</v>
      </c>
      <c r="J558" s="269">
        <v>92</v>
      </c>
      <c r="K558" s="413">
        <v>362142</v>
      </c>
      <c r="L558" s="363">
        <v>0.79166666666666663</v>
      </c>
      <c r="M558" s="364" t="s">
        <v>28</v>
      </c>
      <c r="N558" s="269"/>
      <c r="O558" s="269"/>
      <c r="P558" s="306"/>
      <c r="R558" s="306"/>
    </row>
    <row r="559" spans="1:18" s="465" customFormat="1" ht="12.75" customHeight="1" thickBot="1" x14ac:dyDescent="0.25">
      <c r="A559" s="463">
        <v>44137</v>
      </c>
      <c r="B559" s="519">
        <v>44137</v>
      </c>
      <c r="C559" s="464" t="s">
        <v>111</v>
      </c>
      <c r="D559" s="392" t="s">
        <v>19</v>
      </c>
      <c r="E559" s="392" t="s">
        <v>49</v>
      </c>
      <c r="F559" s="464">
        <v>7818</v>
      </c>
      <c r="G559" s="465">
        <v>50007775</v>
      </c>
      <c r="H559" s="464" t="s">
        <v>844</v>
      </c>
      <c r="I559" s="464">
        <v>12</v>
      </c>
      <c r="J559" s="464">
        <f>I559/6</f>
        <v>2</v>
      </c>
      <c r="K559" s="466">
        <v>8135.64</v>
      </c>
      <c r="L559" s="467">
        <v>0.58333333333333337</v>
      </c>
      <c r="M559" s="468" t="s">
        <v>28</v>
      </c>
      <c r="N559" s="464"/>
      <c r="O559" s="464"/>
      <c r="P559" s="469"/>
      <c r="R559" s="469"/>
    </row>
    <row r="560" spans="1:18" s="299" customFormat="1" ht="12.75" customHeight="1" x14ac:dyDescent="0.2">
      <c r="A560" s="421">
        <v>44137</v>
      </c>
      <c r="B560" s="505">
        <v>44137</v>
      </c>
      <c r="C560" s="266" t="s">
        <v>207</v>
      </c>
      <c r="D560" s="267" t="s">
        <v>208</v>
      </c>
      <c r="E560" s="267" t="s">
        <v>100</v>
      </c>
      <c r="F560" s="267">
        <v>7848</v>
      </c>
      <c r="G560" s="299">
        <v>50007801</v>
      </c>
      <c r="H560" s="267" t="s">
        <v>656</v>
      </c>
      <c r="I560" s="267">
        <v>774</v>
      </c>
      <c r="J560" s="295">
        <f>I560/6</f>
        <v>129</v>
      </c>
      <c r="K560" s="346">
        <v>384316.92</v>
      </c>
      <c r="L560" s="312">
        <v>0.66666666666666663</v>
      </c>
      <c r="M560" s="313" t="s">
        <v>657</v>
      </c>
      <c r="N560" s="267"/>
      <c r="O560" s="267"/>
      <c r="P560" s="295"/>
      <c r="R560" s="295"/>
    </row>
    <row r="561" spans="1:18" s="310" customFormat="1" ht="12.75" customHeight="1" thickBot="1" x14ac:dyDescent="0.25">
      <c r="A561" s="428">
        <v>44137</v>
      </c>
      <c r="B561" s="506">
        <v>44137</v>
      </c>
      <c r="C561" s="268" t="s">
        <v>207</v>
      </c>
      <c r="D561" s="269" t="s">
        <v>208</v>
      </c>
      <c r="E561" s="269" t="s">
        <v>100</v>
      </c>
      <c r="F561" s="269">
        <v>7945</v>
      </c>
      <c r="G561" s="310">
        <v>50007924</v>
      </c>
      <c r="H561" s="269" t="s">
        <v>656</v>
      </c>
      <c r="I561" s="269">
        <f>1128+1032</f>
        <v>2160</v>
      </c>
      <c r="J561" s="306">
        <f>I561/6</f>
        <v>360</v>
      </c>
      <c r="K561" s="445">
        <v>1052097.8400000001</v>
      </c>
      <c r="L561" s="363">
        <v>0.66666666666666663</v>
      </c>
      <c r="M561" s="364" t="s">
        <v>657</v>
      </c>
      <c r="N561" s="269"/>
      <c r="O561" s="269"/>
      <c r="P561" s="306"/>
      <c r="R561" s="306"/>
    </row>
    <row r="562" spans="1:18" s="331" customFormat="1" ht="12.75" customHeight="1" x14ac:dyDescent="0.2">
      <c r="A562" s="329">
        <v>44137</v>
      </c>
      <c r="B562" s="507">
        <v>44137</v>
      </c>
      <c r="C562" s="266" t="s">
        <v>732</v>
      </c>
      <c r="D562" s="267" t="s">
        <v>925</v>
      </c>
      <c r="E562" s="267" t="s">
        <v>100</v>
      </c>
      <c r="F562" s="266">
        <v>7853</v>
      </c>
      <c r="G562" s="331">
        <v>50007824</v>
      </c>
      <c r="H562" s="266" t="s">
        <v>605</v>
      </c>
      <c r="I562" s="266">
        <v>90</v>
      </c>
      <c r="J562" s="266">
        <v>15</v>
      </c>
      <c r="K562" s="335">
        <v>49014.720000000001</v>
      </c>
      <c r="L562" s="336">
        <v>0.66666666666666663</v>
      </c>
      <c r="M562" s="337" t="s">
        <v>828</v>
      </c>
      <c r="N562" s="266"/>
      <c r="O562" s="266"/>
      <c r="P562" s="330"/>
      <c r="R562" s="330"/>
    </row>
    <row r="563" spans="1:18" s="110" customFormat="1" ht="12.75" customHeight="1" x14ac:dyDescent="0.2">
      <c r="A563" s="341">
        <v>44137</v>
      </c>
      <c r="B563" s="503">
        <v>44137</v>
      </c>
      <c r="C563" s="86" t="s">
        <v>732</v>
      </c>
      <c r="D563" s="86" t="s">
        <v>925</v>
      </c>
      <c r="E563" s="75" t="s">
        <v>100</v>
      </c>
      <c r="F563" s="86">
        <v>7857</v>
      </c>
      <c r="G563" s="110">
        <v>50007826</v>
      </c>
      <c r="H563" s="86" t="s">
        <v>605</v>
      </c>
      <c r="I563" s="86">
        <v>390</v>
      </c>
      <c r="J563" s="86">
        <v>65</v>
      </c>
      <c r="K563" s="197">
        <v>266534.28000000003</v>
      </c>
      <c r="L563" s="434">
        <v>0.66666666666666663</v>
      </c>
      <c r="M563" s="435" t="s">
        <v>828</v>
      </c>
      <c r="N563" s="86"/>
      <c r="O563" s="86"/>
      <c r="P563" s="433"/>
      <c r="R563" s="433"/>
    </row>
    <row r="564" spans="1:18" s="110" customFormat="1" ht="12.75" customHeight="1" x14ac:dyDescent="0.2">
      <c r="A564" s="341">
        <v>44137</v>
      </c>
      <c r="B564" s="503">
        <v>44137</v>
      </c>
      <c r="C564" s="86" t="s">
        <v>732</v>
      </c>
      <c r="D564" s="86" t="s">
        <v>925</v>
      </c>
      <c r="E564" s="75" t="s">
        <v>100</v>
      </c>
      <c r="F564" s="86">
        <v>7858</v>
      </c>
      <c r="G564" s="110">
        <v>50007797</v>
      </c>
      <c r="H564" s="86" t="s">
        <v>605</v>
      </c>
      <c r="I564" s="86">
        <v>24</v>
      </c>
      <c r="J564" s="86">
        <v>3</v>
      </c>
      <c r="K564" s="197">
        <v>13269.24</v>
      </c>
      <c r="L564" s="434">
        <v>0.66666666666666663</v>
      </c>
      <c r="M564" s="435" t="s">
        <v>829</v>
      </c>
      <c r="N564" s="86"/>
      <c r="O564" s="86"/>
      <c r="P564" s="433"/>
      <c r="R564" s="433"/>
    </row>
    <row r="565" spans="1:18" s="110" customFormat="1" ht="12.75" customHeight="1" x14ac:dyDescent="0.2">
      <c r="A565" s="341">
        <v>44137</v>
      </c>
      <c r="B565" s="503">
        <v>44137</v>
      </c>
      <c r="C565" s="86" t="s">
        <v>732</v>
      </c>
      <c r="D565" s="86" t="s">
        <v>925</v>
      </c>
      <c r="E565" s="75" t="s">
        <v>100</v>
      </c>
      <c r="F565" s="86">
        <v>7864</v>
      </c>
      <c r="G565" s="110">
        <v>50007799</v>
      </c>
      <c r="H565" s="86" t="s">
        <v>605</v>
      </c>
      <c r="I565" s="86">
        <v>30</v>
      </c>
      <c r="J565" s="86">
        <v>5</v>
      </c>
      <c r="K565" s="197">
        <v>20908.259999999998</v>
      </c>
      <c r="L565" s="434">
        <v>0.66666666666666663</v>
      </c>
      <c r="M565" s="435" t="s">
        <v>830</v>
      </c>
      <c r="N565" s="86"/>
      <c r="O565" s="86"/>
      <c r="P565" s="433"/>
      <c r="R565" s="433"/>
    </row>
    <row r="566" spans="1:18" s="110" customFormat="1" ht="12.75" customHeight="1" x14ac:dyDescent="0.2">
      <c r="A566" s="341">
        <v>44137</v>
      </c>
      <c r="B566" s="503">
        <v>44137</v>
      </c>
      <c r="C566" s="86" t="s">
        <v>732</v>
      </c>
      <c r="D566" s="86" t="s">
        <v>925</v>
      </c>
      <c r="E566" s="75" t="s">
        <v>100</v>
      </c>
      <c r="F566" s="86">
        <v>7855</v>
      </c>
      <c r="G566" s="110">
        <v>50007796</v>
      </c>
      <c r="H566" s="86" t="s">
        <v>605</v>
      </c>
      <c r="I566" s="86">
        <v>6</v>
      </c>
      <c r="J566" s="86">
        <v>1</v>
      </c>
      <c r="K566" s="197">
        <v>4938.3</v>
      </c>
      <c r="L566" s="434">
        <v>0.66666666666666663</v>
      </c>
      <c r="M566" s="435" t="s">
        <v>830</v>
      </c>
      <c r="N566" s="86"/>
      <c r="O566" s="86"/>
      <c r="P566" s="433"/>
      <c r="R566" s="433"/>
    </row>
    <row r="567" spans="1:18" s="110" customFormat="1" ht="12.75" customHeight="1" x14ac:dyDescent="0.2">
      <c r="A567" s="341">
        <v>44137</v>
      </c>
      <c r="B567" s="503">
        <v>44137</v>
      </c>
      <c r="C567" s="86" t="s">
        <v>732</v>
      </c>
      <c r="D567" s="86" t="s">
        <v>925</v>
      </c>
      <c r="E567" s="75" t="s">
        <v>100</v>
      </c>
      <c r="F567" s="86">
        <v>7863</v>
      </c>
      <c r="G567" s="110">
        <v>50007841</v>
      </c>
      <c r="H567" s="86" t="s">
        <v>605</v>
      </c>
      <c r="I567" s="86">
        <v>102</v>
      </c>
      <c r="J567" s="86">
        <v>15</v>
      </c>
      <c r="K567" s="197">
        <v>65392.02</v>
      </c>
      <c r="L567" s="434">
        <v>0.66666666666666663</v>
      </c>
      <c r="M567" s="435" t="s">
        <v>830</v>
      </c>
      <c r="N567" s="86"/>
      <c r="O567" s="86"/>
      <c r="P567" s="433"/>
      <c r="R567" s="433"/>
    </row>
    <row r="568" spans="1:18" s="110" customFormat="1" ht="12.75" customHeight="1" x14ac:dyDescent="0.2">
      <c r="A568" s="341">
        <v>44137</v>
      </c>
      <c r="B568" s="503">
        <v>44137</v>
      </c>
      <c r="C568" s="86" t="s">
        <v>732</v>
      </c>
      <c r="D568" s="86" t="s">
        <v>925</v>
      </c>
      <c r="E568" s="75" t="s">
        <v>100</v>
      </c>
      <c r="F568" s="86">
        <v>7869</v>
      </c>
      <c r="G568" s="110">
        <v>50007800</v>
      </c>
      <c r="H568" s="86" t="s">
        <v>605</v>
      </c>
      <c r="I568" s="86">
        <v>84</v>
      </c>
      <c r="J568" s="86">
        <v>14</v>
      </c>
      <c r="K568" s="197">
        <v>57708.36</v>
      </c>
      <c r="L568" s="434">
        <v>0.66666666666666663</v>
      </c>
      <c r="M568" s="435" t="s">
        <v>831</v>
      </c>
      <c r="N568" s="86"/>
      <c r="O568" s="86"/>
      <c r="P568" s="433"/>
      <c r="R568" s="433"/>
    </row>
    <row r="569" spans="1:18" s="110" customFormat="1" ht="12.75" customHeight="1" x14ac:dyDescent="0.2">
      <c r="A569" s="341">
        <v>44137</v>
      </c>
      <c r="B569" s="503">
        <v>44137</v>
      </c>
      <c r="C569" s="86" t="s">
        <v>732</v>
      </c>
      <c r="D569" s="86" t="s">
        <v>925</v>
      </c>
      <c r="E569" s="75" t="s">
        <v>100</v>
      </c>
      <c r="F569" s="86">
        <v>7851</v>
      </c>
      <c r="G569" s="110">
        <v>50007822</v>
      </c>
      <c r="H569" s="86" t="s">
        <v>605</v>
      </c>
      <c r="I569" s="86">
        <v>84</v>
      </c>
      <c r="J569" s="86">
        <v>13</v>
      </c>
      <c r="K569" s="197">
        <v>50822.64</v>
      </c>
      <c r="L569" s="434">
        <v>0.66666666666666663</v>
      </c>
      <c r="M569" s="435" t="s">
        <v>831</v>
      </c>
      <c r="N569" s="86"/>
      <c r="O569" s="86"/>
      <c r="P569" s="433"/>
      <c r="R569" s="433"/>
    </row>
    <row r="570" spans="1:18" s="110" customFormat="1" ht="12.75" customHeight="1" x14ac:dyDescent="0.2">
      <c r="A570" s="341">
        <v>44137</v>
      </c>
      <c r="B570" s="503">
        <v>44137</v>
      </c>
      <c r="C570" s="86" t="s">
        <v>732</v>
      </c>
      <c r="D570" s="86" t="s">
        <v>925</v>
      </c>
      <c r="E570" s="75" t="s">
        <v>100</v>
      </c>
      <c r="F570" s="86">
        <v>7852</v>
      </c>
      <c r="G570" s="110">
        <v>50007823</v>
      </c>
      <c r="H570" s="86" t="s">
        <v>605</v>
      </c>
      <c r="I570" s="86">
        <v>246</v>
      </c>
      <c r="J570" s="86">
        <v>34</v>
      </c>
      <c r="K570" s="197">
        <v>136793.70000000001</v>
      </c>
      <c r="L570" s="434">
        <v>0.66666666666666663</v>
      </c>
      <c r="M570" s="435" t="s">
        <v>831</v>
      </c>
      <c r="N570" s="86"/>
      <c r="O570" s="86"/>
      <c r="P570" s="433"/>
      <c r="R570" s="433"/>
    </row>
    <row r="571" spans="1:18" s="110" customFormat="1" ht="12.75" customHeight="1" x14ac:dyDescent="0.2">
      <c r="A571" s="341">
        <v>44137</v>
      </c>
      <c r="B571" s="503">
        <v>44137</v>
      </c>
      <c r="C571" s="86" t="s">
        <v>732</v>
      </c>
      <c r="D571" s="86" t="s">
        <v>925</v>
      </c>
      <c r="E571" s="75" t="s">
        <v>100</v>
      </c>
      <c r="F571" s="86">
        <v>7840</v>
      </c>
      <c r="G571" s="110">
        <v>50007794</v>
      </c>
      <c r="H571" s="86" t="s">
        <v>605</v>
      </c>
      <c r="I571" s="86">
        <v>264</v>
      </c>
      <c r="J571" s="86">
        <v>41</v>
      </c>
      <c r="K571" s="197">
        <v>134561.70000000001</v>
      </c>
      <c r="L571" s="434">
        <v>0.66666666666666663</v>
      </c>
      <c r="M571" s="435" t="s">
        <v>831</v>
      </c>
      <c r="N571" s="86"/>
      <c r="O571" s="86"/>
      <c r="P571" s="433"/>
      <c r="R571" s="433"/>
    </row>
    <row r="572" spans="1:18" s="110" customFormat="1" ht="15.75" customHeight="1" x14ac:dyDescent="0.2">
      <c r="A572" s="341">
        <v>44137</v>
      </c>
      <c r="B572" s="503">
        <v>44137</v>
      </c>
      <c r="C572" s="86" t="s">
        <v>732</v>
      </c>
      <c r="D572" s="86" t="s">
        <v>925</v>
      </c>
      <c r="E572" s="75" t="s">
        <v>100</v>
      </c>
      <c r="F572" s="86">
        <v>7846</v>
      </c>
      <c r="G572" s="110">
        <v>50007795</v>
      </c>
      <c r="H572" s="86" t="s">
        <v>605</v>
      </c>
      <c r="I572" s="86">
        <v>24</v>
      </c>
      <c r="J572" s="86">
        <v>2</v>
      </c>
      <c r="K572" s="197">
        <v>9977.0400000000009</v>
      </c>
      <c r="L572" s="434">
        <v>0.66666666666666663</v>
      </c>
      <c r="M572" s="435" t="s">
        <v>831</v>
      </c>
      <c r="N572" s="86"/>
      <c r="O572" s="86"/>
      <c r="P572" s="433"/>
      <c r="R572" s="433"/>
    </row>
    <row r="573" spans="1:18" s="75" customFormat="1" ht="22.5" x14ac:dyDescent="0.25">
      <c r="A573" s="422">
        <v>44138</v>
      </c>
      <c r="B573" s="514">
        <v>44138</v>
      </c>
      <c r="C573" s="75" t="s">
        <v>913</v>
      </c>
      <c r="D573" s="75" t="s">
        <v>110</v>
      </c>
      <c r="E573" s="75" t="s">
        <v>909</v>
      </c>
      <c r="F573" s="94">
        <v>7897</v>
      </c>
      <c r="G573" s="75">
        <v>50007891</v>
      </c>
      <c r="H573" s="94" t="s">
        <v>876</v>
      </c>
      <c r="I573" s="75">
        <v>1858</v>
      </c>
      <c r="J573" s="378">
        <v>296</v>
      </c>
      <c r="K573" s="126">
        <v>1432881.69</v>
      </c>
      <c r="L573" s="495">
        <v>0.375</v>
      </c>
      <c r="M573" s="377" t="s">
        <v>910</v>
      </c>
      <c r="P573" s="77"/>
      <c r="R573" s="77"/>
    </row>
    <row r="574" spans="1:18" s="75" customFormat="1" ht="23.25" thickBot="1" x14ac:dyDescent="0.3">
      <c r="A574" s="422">
        <v>44138</v>
      </c>
      <c r="B574" s="514">
        <v>44138</v>
      </c>
      <c r="C574" s="75" t="s">
        <v>913</v>
      </c>
      <c r="D574" s="75" t="s">
        <v>110</v>
      </c>
      <c r="E574" s="75" t="s">
        <v>909</v>
      </c>
      <c r="F574" s="94">
        <v>7946</v>
      </c>
      <c r="G574" s="75">
        <v>50007923</v>
      </c>
      <c r="H574" s="94" t="s">
        <v>876</v>
      </c>
      <c r="I574" s="75">
        <v>7233</v>
      </c>
      <c r="J574" s="378">
        <v>1171</v>
      </c>
      <c r="K574" s="126">
        <v>4427663.97</v>
      </c>
      <c r="L574" s="495">
        <v>0.375</v>
      </c>
      <c r="M574" s="377" t="s">
        <v>910</v>
      </c>
      <c r="P574" s="77"/>
      <c r="R574" s="77"/>
    </row>
    <row r="575" spans="1:18" s="299" customFormat="1" x14ac:dyDescent="0.2">
      <c r="A575" s="291">
        <v>44138</v>
      </c>
      <c r="B575" s="505">
        <v>44138</v>
      </c>
      <c r="C575" s="267" t="s">
        <v>101</v>
      </c>
      <c r="D575" s="267" t="s">
        <v>699</v>
      </c>
      <c r="E575" s="267" t="s">
        <v>916</v>
      </c>
      <c r="F575" s="267">
        <v>7909</v>
      </c>
      <c r="G575" s="267"/>
      <c r="H575" s="267" t="s">
        <v>41</v>
      </c>
      <c r="I575" s="267">
        <v>996</v>
      </c>
      <c r="J575" s="267">
        <v>141</v>
      </c>
      <c r="K575" s="335">
        <v>457119.18</v>
      </c>
      <c r="L575" s="449">
        <v>0.5</v>
      </c>
      <c r="M575" s="298" t="s">
        <v>54</v>
      </c>
      <c r="N575" s="267"/>
      <c r="O575" s="267"/>
      <c r="P575" s="295"/>
      <c r="R575" s="295"/>
    </row>
    <row r="576" spans="1:18" s="78" customFormat="1" ht="12" thickBot="1" x14ac:dyDescent="0.25">
      <c r="A576" s="300">
        <v>44138</v>
      </c>
      <c r="B576" s="499">
        <v>44138</v>
      </c>
      <c r="C576" s="75" t="s">
        <v>101</v>
      </c>
      <c r="D576" s="75" t="s">
        <v>699</v>
      </c>
      <c r="E576" s="75" t="s">
        <v>916</v>
      </c>
      <c r="F576" s="75">
        <v>7919</v>
      </c>
      <c r="G576" s="75"/>
      <c r="H576" s="75" t="s">
        <v>41</v>
      </c>
      <c r="I576" s="75">
        <v>2228</v>
      </c>
      <c r="J576" s="75">
        <v>438</v>
      </c>
      <c r="K576" s="197">
        <v>1736603.88</v>
      </c>
      <c r="L576" s="450">
        <v>0.5</v>
      </c>
      <c r="M576" s="120" t="s">
        <v>54</v>
      </c>
      <c r="N576" s="75"/>
      <c r="O576" s="75"/>
      <c r="P576" s="77"/>
      <c r="R576" s="77"/>
    </row>
    <row r="577" spans="1:18" s="465" customFormat="1" ht="12" thickBot="1" x14ac:dyDescent="0.25">
      <c r="A577" s="526">
        <v>44138</v>
      </c>
      <c r="B577" s="527">
        <v>44138</v>
      </c>
      <c r="C577" s="392" t="s">
        <v>932</v>
      </c>
      <c r="D577" s="392" t="s">
        <v>245</v>
      </c>
      <c r="E577" s="392" t="s">
        <v>100</v>
      </c>
      <c r="F577" s="464"/>
      <c r="G577" s="465" t="s">
        <v>926</v>
      </c>
      <c r="H577" s="464" t="s">
        <v>35</v>
      </c>
      <c r="I577" s="464">
        <v>30</v>
      </c>
      <c r="J577" s="464">
        <v>30</v>
      </c>
      <c r="K577" s="466">
        <v>0</v>
      </c>
      <c r="L577" s="467"/>
      <c r="M577" s="468" t="s">
        <v>172</v>
      </c>
      <c r="N577" s="464"/>
      <c r="O577" s="464"/>
      <c r="P577" s="469"/>
      <c r="R577" s="469"/>
    </row>
    <row r="578" spans="1:18" s="183" customFormat="1" ht="12" thickBot="1" x14ac:dyDescent="0.25">
      <c r="A578" s="452">
        <v>44137</v>
      </c>
      <c r="B578" s="512"/>
      <c r="C578" s="179" t="s">
        <v>808</v>
      </c>
      <c r="D578" s="359" t="s">
        <v>728</v>
      </c>
      <c r="E578" s="359">
        <v>3.5</v>
      </c>
      <c r="F578" s="179">
        <v>7886</v>
      </c>
      <c r="G578" s="183">
        <v>50007855</v>
      </c>
      <c r="H578" s="179" t="s">
        <v>911</v>
      </c>
      <c r="I578" s="179">
        <v>184</v>
      </c>
      <c r="J578" s="182">
        <f>I578/6</f>
        <v>30.666666666666668</v>
      </c>
      <c r="K578" s="203">
        <v>132521.28</v>
      </c>
      <c r="L578" s="179"/>
      <c r="M578" s="204" t="s">
        <v>912</v>
      </c>
      <c r="N578" s="179"/>
      <c r="O578" s="179"/>
      <c r="P578" s="182"/>
      <c r="R578" s="182"/>
    </row>
    <row r="579" spans="1:18" s="455" customFormat="1" ht="12" thickBot="1" x14ac:dyDescent="0.25">
      <c r="A579" s="474">
        <v>44138</v>
      </c>
      <c r="B579" s="520">
        <v>44138</v>
      </c>
      <c r="C579" s="454" t="s">
        <v>21</v>
      </c>
      <c r="D579" s="454" t="s">
        <v>20</v>
      </c>
      <c r="E579" s="454" t="s">
        <v>48</v>
      </c>
      <c r="F579" s="453"/>
      <c r="G579" s="455" t="s">
        <v>926</v>
      </c>
      <c r="H579" s="453" t="s">
        <v>927</v>
      </c>
      <c r="I579" s="453">
        <v>144</v>
      </c>
      <c r="J579" s="453"/>
      <c r="K579" s="456"/>
      <c r="L579" s="457"/>
      <c r="M579" s="458" t="s">
        <v>216</v>
      </c>
      <c r="N579" s="453"/>
      <c r="O579" s="453"/>
      <c r="P579" s="459"/>
      <c r="R579" s="459"/>
    </row>
    <row r="580" spans="1:18" s="455" customFormat="1" ht="12" thickBot="1" x14ac:dyDescent="0.25">
      <c r="A580" s="474">
        <v>44138</v>
      </c>
      <c r="B580" s="520">
        <v>44138</v>
      </c>
      <c r="C580" s="454" t="s">
        <v>932</v>
      </c>
      <c r="D580" s="454" t="s">
        <v>245</v>
      </c>
      <c r="E580" s="454" t="s">
        <v>100</v>
      </c>
      <c r="F580" s="453"/>
      <c r="G580" s="455" t="s">
        <v>926</v>
      </c>
      <c r="H580" s="453" t="s">
        <v>35</v>
      </c>
      <c r="I580" s="453">
        <v>6</v>
      </c>
      <c r="J580" s="453">
        <v>6</v>
      </c>
      <c r="K580" s="456">
        <v>0</v>
      </c>
      <c r="L580" s="457"/>
      <c r="M580" s="458" t="s">
        <v>931</v>
      </c>
      <c r="N580" s="453"/>
      <c r="O580" s="453"/>
      <c r="P580" s="459"/>
      <c r="R580" s="459"/>
    </row>
    <row r="581" spans="1:18" s="477" customFormat="1" ht="12" thickBot="1" x14ac:dyDescent="0.25">
      <c r="A581" s="474">
        <v>44138</v>
      </c>
      <c r="B581" s="520">
        <v>44138</v>
      </c>
      <c r="C581" s="454" t="s">
        <v>929</v>
      </c>
      <c r="D581" s="454" t="s">
        <v>928</v>
      </c>
      <c r="E581" s="454" t="s">
        <v>930</v>
      </c>
      <c r="F581" s="454">
        <v>7901</v>
      </c>
      <c r="G581" s="477">
        <v>50007925</v>
      </c>
      <c r="H581" s="488" t="s">
        <v>191</v>
      </c>
      <c r="I581" s="454">
        <v>1038</v>
      </c>
      <c r="J581" s="454">
        <f>I581/6</f>
        <v>173</v>
      </c>
      <c r="K581" s="489">
        <v>610078.14</v>
      </c>
      <c r="L581" s="490" t="s">
        <v>227</v>
      </c>
      <c r="M581" s="491" t="s">
        <v>924</v>
      </c>
      <c r="N581" s="454"/>
      <c r="O581" s="454"/>
      <c r="P581" s="492"/>
      <c r="R581" s="492"/>
    </row>
    <row r="582" spans="1:18" s="249" customFormat="1" x14ac:dyDescent="0.2">
      <c r="A582" s="550">
        <v>44139</v>
      </c>
      <c r="B582" s="532">
        <v>44140</v>
      </c>
      <c r="C582" s="248" t="s">
        <v>101</v>
      </c>
      <c r="D582" s="248" t="s">
        <v>699</v>
      </c>
      <c r="E582" s="248" t="s">
        <v>236</v>
      </c>
      <c r="F582" s="248"/>
      <c r="H582" s="366" t="s">
        <v>605</v>
      </c>
      <c r="I582" s="366">
        <v>150</v>
      </c>
      <c r="J582" s="366">
        <v>25</v>
      </c>
      <c r="K582" s="360">
        <v>81255.960000000006</v>
      </c>
      <c r="L582" s="533">
        <v>0.125</v>
      </c>
      <c r="M582" s="534" t="s">
        <v>109</v>
      </c>
      <c r="N582" s="248"/>
      <c r="O582" s="248"/>
      <c r="P582" s="246"/>
      <c r="R582" s="246"/>
    </row>
    <row r="583" spans="1:18" s="114" customFormat="1" x14ac:dyDescent="0.2">
      <c r="A583" s="551">
        <v>44139</v>
      </c>
      <c r="B583" s="523">
        <v>44140</v>
      </c>
      <c r="C583" s="113" t="s">
        <v>101</v>
      </c>
      <c r="D583" s="113" t="s">
        <v>699</v>
      </c>
      <c r="E583" s="113" t="s">
        <v>236</v>
      </c>
      <c r="F583" s="113"/>
      <c r="H583" s="189" t="s">
        <v>605</v>
      </c>
      <c r="I583" s="189">
        <v>60</v>
      </c>
      <c r="J583" s="189">
        <v>10</v>
      </c>
      <c r="K583" s="386">
        <v>31303.8</v>
      </c>
      <c r="L583" s="460">
        <v>0.125</v>
      </c>
      <c r="M583" s="496" t="s">
        <v>109</v>
      </c>
      <c r="N583" s="113"/>
      <c r="O583" s="113"/>
      <c r="P583" s="184"/>
      <c r="R583" s="184"/>
    </row>
    <row r="584" spans="1:18" s="114" customFormat="1" x14ac:dyDescent="0.2">
      <c r="A584" s="551">
        <v>44139</v>
      </c>
      <c r="B584" s="523">
        <v>44140</v>
      </c>
      <c r="C584" s="113" t="s">
        <v>101</v>
      </c>
      <c r="D584" s="113" t="s">
        <v>699</v>
      </c>
      <c r="E584" s="113" t="s">
        <v>236</v>
      </c>
      <c r="F584" s="113"/>
      <c r="H584" s="189" t="s">
        <v>605</v>
      </c>
      <c r="I584" s="189">
        <v>72</v>
      </c>
      <c r="J584" s="189">
        <v>10</v>
      </c>
      <c r="K584" s="386">
        <v>43311.96</v>
      </c>
      <c r="L584" s="460">
        <v>0.125</v>
      </c>
      <c r="M584" s="496" t="s">
        <v>109</v>
      </c>
      <c r="N584" s="113"/>
      <c r="O584" s="113"/>
      <c r="P584" s="184"/>
      <c r="R584" s="184"/>
    </row>
    <row r="585" spans="1:18" s="114" customFormat="1" x14ac:dyDescent="0.2">
      <c r="A585" s="551">
        <v>44139</v>
      </c>
      <c r="B585" s="523">
        <v>44140</v>
      </c>
      <c r="C585" s="113" t="s">
        <v>101</v>
      </c>
      <c r="D585" s="113" t="s">
        <v>699</v>
      </c>
      <c r="E585" s="113" t="s">
        <v>236</v>
      </c>
      <c r="F585" s="113"/>
      <c r="H585" s="189" t="s">
        <v>605</v>
      </c>
      <c r="I585" s="189">
        <v>66</v>
      </c>
      <c r="J585" s="189">
        <v>11</v>
      </c>
      <c r="K585" s="386">
        <v>46425.599999999999</v>
      </c>
      <c r="L585" s="460">
        <v>0.125</v>
      </c>
      <c r="M585" s="496" t="s">
        <v>109</v>
      </c>
      <c r="N585" s="113"/>
      <c r="O585" s="113"/>
      <c r="P585" s="184"/>
      <c r="R585" s="184"/>
    </row>
    <row r="586" spans="1:18" s="114" customFormat="1" x14ac:dyDescent="0.2">
      <c r="A586" s="551">
        <v>44139</v>
      </c>
      <c r="B586" s="523">
        <v>44140</v>
      </c>
      <c r="C586" s="113" t="s">
        <v>101</v>
      </c>
      <c r="D586" s="113" t="s">
        <v>699</v>
      </c>
      <c r="E586" s="113" t="s">
        <v>236</v>
      </c>
      <c r="F586" s="113"/>
      <c r="H586" s="189" t="s">
        <v>605</v>
      </c>
      <c r="I586" s="189">
        <v>72</v>
      </c>
      <c r="J586" s="189">
        <v>12</v>
      </c>
      <c r="K586" s="386">
        <v>46637.64</v>
      </c>
      <c r="L586" s="460">
        <v>0.125</v>
      </c>
      <c r="M586" s="496" t="s">
        <v>109</v>
      </c>
      <c r="N586" s="113"/>
      <c r="O586" s="113"/>
      <c r="P586" s="184"/>
      <c r="R586" s="184"/>
    </row>
    <row r="587" spans="1:18" s="114" customFormat="1" x14ac:dyDescent="0.2">
      <c r="A587" s="551">
        <v>44139</v>
      </c>
      <c r="B587" s="523">
        <v>44140</v>
      </c>
      <c r="C587" s="113" t="s">
        <v>101</v>
      </c>
      <c r="D587" s="113" t="s">
        <v>699</v>
      </c>
      <c r="E587" s="113" t="s">
        <v>236</v>
      </c>
      <c r="F587" s="113"/>
      <c r="H587" s="189" t="s">
        <v>605</v>
      </c>
      <c r="I587" s="189">
        <v>168</v>
      </c>
      <c r="J587" s="189">
        <v>26</v>
      </c>
      <c r="K587" s="386">
        <v>106047.9</v>
      </c>
      <c r="L587" s="460">
        <v>0.125</v>
      </c>
      <c r="M587" s="496" t="s">
        <v>109</v>
      </c>
      <c r="N587" s="113"/>
      <c r="O587" s="113"/>
      <c r="P587" s="184"/>
      <c r="R587" s="184"/>
    </row>
    <row r="588" spans="1:18" s="114" customFormat="1" x14ac:dyDescent="0.2">
      <c r="A588" s="551">
        <v>44139</v>
      </c>
      <c r="B588" s="523">
        <v>44140</v>
      </c>
      <c r="C588" s="113" t="s">
        <v>101</v>
      </c>
      <c r="D588" s="113" t="s">
        <v>699</v>
      </c>
      <c r="E588" s="113" t="s">
        <v>236</v>
      </c>
      <c r="F588" s="113"/>
      <c r="H588" s="189" t="s">
        <v>605</v>
      </c>
      <c r="I588" s="189">
        <v>12</v>
      </c>
      <c r="J588" s="189">
        <v>2</v>
      </c>
      <c r="K588" s="386">
        <v>9876.6</v>
      </c>
      <c r="L588" s="460">
        <v>0.125</v>
      </c>
      <c r="M588" s="496" t="s">
        <v>109</v>
      </c>
      <c r="N588" s="113"/>
      <c r="O588" s="113"/>
      <c r="P588" s="184"/>
      <c r="R588" s="184"/>
    </row>
    <row r="589" spans="1:18" s="114" customFormat="1" x14ac:dyDescent="0.2">
      <c r="A589" s="551">
        <v>44139</v>
      </c>
      <c r="B589" s="523">
        <v>44140</v>
      </c>
      <c r="C589" s="113" t="s">
        <v>101</v>
      </c>
      <c r="D589" s="113" t="s">
        <v>699</v>
      </c>
      <c r="E589" s="113" t="s">
        <v>236</v>
      </c>
      <c r="F589" s="113"/>
      <c r="H589" s="189" t="s">
        <v>605</v>
      </c>
      <c r="I589" s="189">
        <v>294</v>
      </c>
      <c r="J589" s="189">
        <v>46</v>
      </c>
      <c r="K589" s="386">
        <v>185719.14</v>
      </c>
      <c r="L589" s="460">
        <v>0.125</v>
      </c>
      <c r="M589" s="497" t="s">
        <v>109</v>
      </c>
      <c r="N589" s="113"/>
      <c r="O589" s="113"/>
      <c r="P589" s="184"/>
      <c r="R589" s="184"/>
    </row>
    <row r="590" spans="1:18" s="252" customFormat="1" ht="12" thickBot="1" x14ac:dyDescent="0.25">
      <c r="A590" s="552">
        <v>44139</v>
      </c>
      <c r="B590" s="535">
        <v>44140</v>
      </c>
      <c r="C590" s="251" t="s">
        <v>101</v>
      </c>
      <c r="D590" s="251" t="s">
        <v>699</v>
      </c>
      <c r="E590" s="251" t="s">
        <v>236</v>
      </c>
      <c r="F590" s="251"/>
      <c r="H590" s="367" t="s">
        <v>605</v>
      </c>
      <c r="I590" s="367">
        <v>24</v>
      </c>
      <c r="J590" s="367">
        <v>2</v>
      </c>
      <c r="K590" s="536">
        <v>9977.0400000000009</v>
      </c>
      <c r="L590" s="537">
        <v>0.125</v>
      </c>
      <c r="M590" s="538" t="s">
        <v>109</v>
      </c>
      <c r="N590" s="251"/>
      <c r="O590" s="251"/>
      <c r="P590" s="253"/>
      <c r="R590" s="253"/>
    </row>
    <row r="591" spans="1:18" s="114" customFormat="1" x14ac:dyDescent="0.2">
      <c r="A591" s="523">
        <v>44140</v>
      </c>
      <c r="B591" s="523">
        <v>44140</v>
      </c>
      <c r="C591" s="113" t="s">
        <v>101</v>
      </c>
      <c r="D591" s="113" t="s">
        <v>699</v>
      </c>
      <c r="E591" s="113">
        <v>3.5</v>
      </c>
      <c r="F591" s="113"/>
      <c r="H591" s="189" t="s">
        <v>41</v>
      </c>
      <c r="I591" s="189">
        <v>12</v>
      </c>
      <c r="J591" s="189"/>
      <c r="K591" s="206"/>
      <c r="L591" s="460">
        <v>0.5</v>
      </c>
      <c r="M591" s="496" t="s">
        <v>54</v>
      </c>
      <c r="N591" s="113"/>
      <c r="O591" s="113"/>
      <c r="P591" s="184"/>
      <c r="R591" s="184"/>
    </row>
    <row r="592" spans="1:18" s="114" customFormat="1" x14ac:dyDescent="0.2">
      <c r="A592" s="523">
        <v>44140</v>
      </c>
      <c r="B592" s="523">
        <v>44140</v>
      </c>
      <c r="C592" s="113" t="s">
        <v>101</v>
      </c>
      <c r="D592" s="113" t="s">
        <v>699</v>
      </c>
      <c r="E592" s="113">
        <v>3.5</v>
      </c>
      <c r="F592" s="113"/>
      <c r="H592" s="189" t="s">
        <v>41</v>
      </c>
      <c r="I592" s="189">
        <v>42</v>
      </c>
      <c r="J592" s="189"/>
      <c r="K592" s="206"/>
      <c r="L592" s="460">
        <v>0.5</v>
      </c>
      <c r="M592" s="496" t="s">
        <v>54</v>
      </c>
      <c r="N592" s="113"/>
      <c r="O592" s="113"/>
      <c r="P592" s="184"/>
      <c r="R592" s="184"/>
    </row>
    <row r="593" spans="1:18" s="114" customFormat="1" x14ac:dyDescent="0.2">
      <c r="A593" s="523">
        <v>44140</v>
      </c>
      <c r="B593" s="523">
        <v>44140</v>
      </c>
      <c r="C593" s="113" t="s">
        <v>101</v>
      </c>
      <c r="D593" s="113" t="s">
        <v>699</v>
      </c>
      <c r="E593" s="113">
        <v>3.5</v>
      </c>
      <c r="F593" s="113"/>
      <c r="H593" s="189" t="s">
        <v>41</v>
      </c>
      <c r="I593" s="189">
        <v>582</v>
      </c>
      <c r="J593" s="189"/>
      <c r="K593" s="206"/>
      <c r="L593" s="460">
        <v>0.5</v>
      </c>
      <c r="M593" s="496" t="s">
        <v>54</v>
      </c>
      <c r="N593" s="113"/>
      <c r="O593" s="113"/>
      <c r="P593" s="184"/>
      <c r="R593" s="184"/>
    </row>
    <row r="594" spans="1:18" s="114" customFormat="1" x14ac:dyDescent="0.2">
      <c r="A594" s="523">
        <v>44140</v>
      </c>
      <c r="B594" s="523">
        <v>44140</v>
      </c>
      <c r="C594" s="113" t="s">
        <v>101</v>
      </c>
      <c r="D594" s="113" t="s">
        <v>699</v>
      </c>
      <c r="E594" s="113">
        <v>3.5</v>
      </c>
      <c r="F594" s="113"/>
      <c r="H594" s="189" t="s">
        <v>41</v>
      </c>
      <c r="I594" s="189">
        <v>30</v>
      </c>
      <c r="J594" s="189"/>
      <c r="K594" s="206"/>
      <c r="L594" s="460">
        <v>0.5</v>
      </c>
      <c r="M594" s="496" t="s">
        <v>54</v>
      </c>
      <c r="N594" s="113"/>
      <c r="O594" s="113"/>
      <c r="P594" s="184"/>
      <c r="R594" s="184"/>
    </row>
    <row r="595" spans="1:18" s="252" customFormat="1" ht="12" thickBot="1" x14ac:dyDescent="0.25">
      <c r="A595" s="523">
        <v>44140</v>
      </c>
      <c r="B595" s="535">
        <v>44140</v>
      </c>
      <c r="C595" s="251" t="s">
        <v>101</v>
      </c>
      <c r="D595" s="251" t="s">
        <v>699</v>
      </c>
      <c r="E595" s="113">
        <v>3.5</v>
      </c>
      <c r="F595" s="251"/>
      <c r="H595" s="367" t="s">
        <v>41</v>
      </c>
      <c r="I595" s="367">
        <v>84</v>
      </c>
      <c r="J595" s="367"/>
      <c r="K595" s="442"/>
      <c r="L595" s="537">
        <v>0.5</v>
      </c>
      <c r="M595" s="539" t="s">
        <v>54</v>
      </c>
      <c r="N595" s="251"/>
      <c r="O595" s="251"/>
      <c r="P595" s="253"/>
      <c r="R595" s="253"/>
    </row>
    <row r="596" spans="1:18" s="272" customFormat="1" ht="12" thickBot="1" x14ac:dyDescent="0.25">
      <c r="A596" s="385"/>
      <c r="B596" s="540">
        <v>44140</v>
      </c>
      <c r="C596" s="271" t="s">
        <v>111</v>
      </c>
      <c r="D596" s="271" t="s">
        <v>19</v>
      </c>
      <c r="E596" s="271" t="s">
        <v>50</v>
      </c>
      <c r="F596" s="271"/>
      <c r="H596" s="461" t="s">
        <v>68</v>
      </c>
      <c r="I596" s="461">
        <v>252</v>
      </c>
      <c r="J596" s="461">
        <v>42</v>
      </c>
      <c r="K596" s="462">
        <v>189128.52</v>
      </c>
      <c r="L596" s="273">
        <v>0.91666666666666663</v>
      </c>
      <c r="M596" s="541" t="s">
        <v>51</v>
      </c>
      <c r="N596" s="271"/>
      <c r="O596" s="271"/>
      <c r="P596" s="274"/>
      <c r="R596" s="274"/>
    </row>
    <row r="597" spans="1:18" s="249" customFormat="1" x14ac:dyDescent="0.2">
      <c r="A597" s="247"/>
      <c r="B597" s="532">
        <v>44143</v>
      </c>
      <c r="C597" s="248" t="s">
        <v>18</v>
      </c>
      <c r="D597" s="248" t="s">
        <v>23</v>
      </c>
      <c r="E597" s="248" t="s">
        <v>49</v>
      </c>
      <c r="F597" s="248"/>
      <c r="H597" s="366" t="s">
        <v>603</v>
      </c>
      <c r="I597" s="366">
        <v>36</v>
      </c>
      <c r="J597" s="366">
        <v>5</v>
      </c>
      <c r="K597" s="441">
        <v>10668.96</v>
      </c>
      <c r="L597" s="533">
        <v>0.75</v>
      </c>
      <c r="M597" s="534" t="s">
        <v>28</v>
      </c>
      <c r="N597" s="248"/>
      <c r="O597" s="248"/>
      <c r="P597" s="246"/>
      <c r="R597" s="246"/>
    </row>
    <row r="598" spans="1:18" s="252" customFormat="1" ht="12" thickBot="1" x14ac:dyDescent="0.25">
      <c r="A598" s="250"/>
      <c r="B598" s="535">
        <v>44143</v>
      </c>
      <c r="C598" s="251" t="s">
        <v>18</v>
      </c>
      <c r="D598" s="251" t="s">
        <v>23</v>
      </c>
      <c r="E598" s="251" t="s">
        <v>49</v>
      </c>
      <c r="F598" s="251"/>
      <c r="H598" s="367" t="s">
        <v>603</v>
      </c>
      <c r="I598" s="367">
        <v>78</v>
      </c>
      <c r="J598" s="367">
        <v>13</v>
      </c>
      <c r="K598" s="442">
        <v>62523.9</v>
      </c>
      <c r="L598" s="537">
        <v>0.75</v>
      </c>
      <c r="M598" s="539" t="s">
        <v>28</v>
      </c>
      <c r="N598" s="251"/>
      <c r="O598" s="251"/>
      <c r="P598" s="253"/>
      <c r="R598" s="253"/>
    </row>
    <row r="599" spans="1:18" s="272" customFormat="1" ht="12" thickBot="1" x14ac:dyDescent="0.25">
      <c r="A599" s="385"/>
      <c r="B599" s="540">
        <v>44144</v>
      </c>
      <c r="C599" s="271" t="s">
        <v>21</v>
      </c>
      <c r="D599" s="271" t="s">
        <v>20</v>
      </c>
      <c r="E599" s="271" t="s">
        <v>48</v>
      </c>
      <c r="F599" s="271"/>
      <c r="H599" s="461" t="s">
        <v>68</v>
      </c>
      <c r="I599" s="461">
        <v>210</v>
      </c>
      <c r="J599" s="461">
        <v>32</v>
      </c>
      <c r="K599" s="462">
        <v>144655.92000000001</v>
      </c>
      <c r="L599" s="273">
        <v>4.1666666666666664E-2</v>
      </c>
      <c r="M599" s="541" t="s">
        <v>51</v>
      </c>
      <c r="N599" s="271"/>
      <c r="O599" s="271"/>
      <c r="P599" s="274"/>
      <c r="R599" s="274"/>
    </row>
    <row r="600" spans="1:18" x14ac:dyDescent="0.2">
      <c r="B600" s="523">
        <v>44144</v>
      </c>
      <c r="C600" s="16" t="s">
        <v>801</v>
      </c>
      <c r="D600" s="16" t="s">
        <v>480</v>
      </c>
      <c r="E600" s="16">
        <v>3.5</v>
      </c>
      <c r="H600" s="189" t="s">
        <v>604</v>
      </c>
      <c r="I600" s="189">
        <v>282</v>
      </c>
      <c r="J600" s="189">
        <v>47</v>
      </c>
      <c r="K600" s="386">
        <v>139940.82</v>
      </c>
      <c r="L600" s="146">
        <v>0.625</v>
      </c>
      <c r="M600" s="496" t="s">
        <v>30</v>
      </c>
    </row>
    <row r="601" spans="1:18" x14ac:dyDescent="0.2">
      <c r="B601" s="523">
        <v>44144</v>
      </c>
      <c r="C601" s="16" t="s">
        <v>801</v>
      </c>
      <c r="D601" s="16" t="s">
        <v>480</v>
      </c>
      <c r="E601" s="16">
        <v>3.5</v>
      </c>
      <c r="H601" s="189" t="s">
        <v>604</v>
      </c>
      <c r="I601" s="189">
        <v>966</v>
      </c>
      <c r="J601" s="189">
        <v>161</v>
      </c>
      <c r="K601" s="386">
        <v>600904.62</v>
      </c>
      <c r="L601" s="146">
        <v>0.625</v>
      </c>
      <c r="M601" s="496" t="s">
        <v>30</v>
      </c>
    </row>
    <row r="602" spans="1:18" s="229" customFormat="1" ht="12" thickBot="1" x14ac:dyDescent="0.25">
      <c r="A602" s="226"/>
      <c r="B602" s="504"/>
      <c r="C602" s="227"/>
      <c r="D602" s="227"/>
      <c r="E602" s="227"/>
      <c r="F602" s="227">
        <v>7802</v>
      </c>
      <c r="G602" s="286">
        <v>50007759</v>
      </c>
      <c r="H602" s="227" t="s">
        <v>35</v>
      </c>
      <c r="I602" s="227">
        <v>1</v>
      </c>
      <c r="J602" s="234">
        <v>1</v>
      </c>
      <c r="K602" s="287">
        <v>0.1</v>
      </c>
      <c r="L602" s="288" t="s">
        <v>764</v>
      </c>
      <c r="M602" s="289" t="s">
        <v>788</v>
      </c>
      <c r="N602" s="227" t="s">
        <v>717</v>
      </c>
      <c r="O602" s="227"/>
      <c r="P602" s="234"/>
      <c r="R602" s="234"/>
    </row>
    <row r="603" spans="1:18" s="285" customFormat="1" x14ac:dyDescent="0.2">
      <c r="A603" s="279">
        <v>44133</v>
      </c>
      <c r="B603" s="521">
        <v>44133</v>
      </c>
      <c r="C603" s="280" t="s">
        <v>24</v>
      </c>
      <c r="D603" s="280" t="s">
        <v>110</v>
      </c>
      <c r="E603" s="280" t="s">
        <v>110</v>
      </c>
      <c r="F603" s="280">
        <v>7811</v>
      </c>
      <c r="G603" s="285">
        <v>50007769</v>
      </c>
      <c r="H603" s="280" t="s">
        <v>129</v>
      </c>
      <c r="I603" s="280">
        <v>804</v>
      </c>
      <c r="J603" s="280">
        <f>I603/6</f>
        <v>134</v>
      </c>
      <c r="K603" s="282">
        <v>630796.68000000005</v>
      </c>
      <c r="L603" s="283"/>
      <c r="M603" s="284" t="s">
        <v>138</v>
      </c>
      <c r="N603" s="280"/>
      <c r="O603" s="280"/>
      <c r="P603" s="281"/>
      <c r="R603" s="281"/>
    </row>
    <row r="604" spans="1:18" s="229" customFormat="1" x14ac:dyDescent="0.2">
      <c r="A604" s="226"/>
      <c r="B604" s="504"/>
      <c r="C604" s="227"/>
      <c r="D604" s="227"/>
      <c r="E604" s="227"/>
      <c r="F604" s="227">
        <v>7649</v>
      </c>
      <c r="G604" s="229">
        <v>50007590</v>
      </c>
      <c r="H604" s="229" t="s">
        <v>576</v>
      </c>
      <c r="I604" s="230">
        <v>1488</v>
      </c>
      <c r="J604" s="234">
        <f>I604/6</f>
        <v>248</v>
      </c>
      <c r="K604" s="107">
        <v>1195972.56</v>
      </c>
      <c r="L604" s="232"/>
      <c r="M604" s="233" t="s">
        <v>789</v>
      </c>
      <c r="N604" s="227"/>
      <c r="O604" s="227"/>
      <c r="P604" s="234"/>
      <c r="R604" s="234"/>
    </row>
    <row r="605" spans="1:18" s="418" customFormat="1" x14ac:dyDescent="0.2">
      <c r="A605" s="414">
        <v>44134</v>
      </c>
      <c r="B605" s="522">
        <v>44134</v>
      </c>
      <c r="C605" s="318" t="s">
        <v>801</v>
      </c>
      <c r="D605" s="318" t="s">
        <v>480</v>
      </c>
      <c r="E605" s="318">
        <v>3.5</v>
      </c>
      <c r="F605" s="318"/>
      <c r="G605" s="418" t="s">
        <v>37</v>
      </c>
      <c r="H605" s="418" t="s">
        <v>775</v>
      </c>
      <c r="I605" s="318">
        <v>778</v>
      </c>
      <c r="J605" s="427">
        <f>I605/6</f>
        <v>129.66666666666666</v>
      </c>
      <c r="K605" s="320"/>
      <c r="L605" s="425"/>
      <c r="M605" s="426"/>
      <c r="N605" s="318"/>
      <c r="O605" s="318"/>
      <c r="P605" s="419"/>
      <c r="R605" s="419"/>
    </row>
    <row r="606" spans="1:18" x14ac:dyDescent="0.2">
      <c r="H606" s="189"/>
      <c r="I606" s="189"/>
      <c r="J606" s="189"/>
      <c r="K606" s="206"/>
    </row>
  </sheetData>
  <autoFilter ref="A1:S605"/>
  <sortState ref="A534:M542">
    <sortCondition ref="G534:G542"/>
  </sortState>
  <conditionalFormatting sqref="F332">
    <cfRule type="duplicateValues" dxfId="54" priority="50"/>
  </conditionalFormatting>
  <conditionalFormatting sqref="G332">
    <cfRule type="duplicateValues" dxfId="53" priority="51"/>
  </conditionalFormatting>
  <conditionalFormatting sqref="F604 F415:F416 F374">
    <cfRule type="duplicateValues" dxfId="52" priority="45"/>
  </conditionalFormatting>
  <conditionalFormatting sqref="F413:F414 F409">
    <cfRule type="duplicateValues" dxfId="51" priority="148"/>
  </conditionalFormatting>
  <conditionalFormatting sqref="F461">
    <cfRule type="duplicateValues" dxfId="50" priority="39"/>
  </conditionalFormatting>
  <conditionalFormatting sqref="G461">
    <cfRule type="duplicateValues" dxfId="49" priority="40"/>
  </conditionalFormatting>
  <conditionalFormatting sqref="F424:F430">
    <cfRule type="duplicateValues" dxfId="48" priority="35"/>
    <cfRule type="duplicateValues" dxfId="47" priority="36"/>
  </conditionalFormatting>
  <conditionalFormatting sqref="G558">
    <cfRule type="duplicateValues" dxfId="46" priority="30"/>
    <cfRule type="duplicateValues" dxfId="45" priority="31"/>
  </conditionalFormatting>
  <conditionalFormatting sqref="G557">
    <cfRule type="duplicateValues" dxfId="44" priority="28"/>
    <cfRule type="duplicateValues" dxfId="43" priority="29"/>
  </conditionalFormatting>
  <conditionalFormatting sqref="G552">
    <cfRule type="duplicateValues" dxfId="42" priority="26"/>
    <cfRule type="duplicateValues" dxfId="41" priority="27"/>
  </conditionalFormatting>
  <conditionalFormatting sqref="G553">
    <cfRule type="duplicateValues" dxfId="40" priority="22"/>
    <cfRule type="duplicateValues" dxfId="39" priority="23"/>
  </conditionalFormatting>
  <conditionalFormatting sqref="G413:G416 G409">
    <cfRule type="duplicateValues" dxfId="38" priority="1819"/>
  </conditionalFormatting>
  <conditionalFormatting sqref="G520 F519:M519 F521:I522 L522 L521:M521">
    <cfRule type="duplicateValues" dxfId="37" priority="12"/>
    <cfRule type="duplicateValues" dxfId="36" priority="13"/>
  </conditionalFormatting>
  <conditionalFormatting sqref="G520 F519:M519 F521:I522 L522 L521:M521">
    <cfRule type="duplicateValues" dxfId="35" priority="11"/>
  </conditionalFormatting>
  <conditionalFormatting sqref="F519:M519">
    <cfRule type="duplicateValues" dxfId="34" priority="14"/>
  </conditionalFormatting>
  <conditionalFormatting sqref="F523">
    <cfRule type="duplicateValues" dxfId="33" priority="2283"/>
    <cfRule type="duplicateValues" dxfId="32" priority="2284"/>
  </conditionalFormatting>
  <conditionalFormatting sqref="G523">
    <cfRule type="duplicateValues" dxfId="31" priority="2285"/>
    <cfRule type="duplicateValues" dxfId="30" priority="2286"/>
  </conditionalFormatting>
  <conditionalFormatting sqref="M522">
    <cfRule type="duplicateValues" dxfId="29" priority="8"/>
    <cfRule type="duplicateValues" dxfId="28" priority="9"/>
  </conditionalFormatting>
  <conditionalFormatting sqref="M522">
    <cfRule type="duplicateValues" dxfId="27" priority="7"/>
  </conditionalFormatting>
  <conditionalFormatting sqref="F520">
    <cfRule type="duplicateValues" dxfId="26" priority="6"/>
  </conditionalFormatting>
  <conditionalFormatting sqref="G578">
    <cfRule type="duplicateValues" dxfId="25" priority="3"/>
  </conditionalFormatting>
  <conditionalFormatting sqref="G578">
    <cfRule type="duplicateValues" dxfId="24" priority="4"/>
    <cfRule type="duplicateValues" dxfId="23" priority="5"/>
  </conditionalFormatting>
  <conditionalFormatting sqref="F579:F580 F577 F562:F572 F557:F558 F552:F553">
    <cfRule type="duplicateValues" dxfId="22" priority="4273"/>
    <cfRule type="duplicateValues" dxfId="21" priority="4274"/>
  </conditionalFormatting>
  <conditionalFormatting sqref="G604:G605 G526:G530 G543:G544 G573:G574 G518 G532:G533 G453:G454 G393 G333:G348 G350:G353 G369:G376 G1:G331 G356:G357 G359:G363 G365:G367 G378:G379 G395:G406 G381:G389 G410:G412 G417:G421 G443:G451 G433:G438 G431 G505:G507 G462:G463">
    <cfRule type="duplicateValues" dxfId="20" priority="4410"/>
  </conditionalFormatting>
  <conditionalFormatting sqref="F605 F526:F530 F543:F544 F573:F574 F518 F532:F533 F453:F454 F393 F333:F348 F350:F353 F369:F373 F375:F376 F1:F331 F356:F357 F359:F363 F365:F367 F378:F379 F395:F406 F381:F389 F410:F412 F417:F421 F443:F451 F433:F438 F431 F505:F507 F462:F463">
    <cfRule type="duplicateValues" dxfId="19" priority="4434"/>
  </conditionalFormatting>
  <conditionalFormatting sqref="F523:F536 F543:F1048576 F1:F518">
    <cfRule type="duplicateValues" dxfId="18" priority="4438"/>
  </conditionalFormatting>
  <conditionalFormatting sqref="G543:G1048576 G1:G536">
    <cfRule type="duplicateValues" dxfId="17" priority="4443"/>
  </conditionalFormatting>
  <conditionalFormatting sqref="F543:F1048576 F1:F536">
    <cfRule type="duplicateValues" dxfId="16" priority="4447"/>
  </conditionalFormatting>
  <conditionalFormatting sqref="F557:F574 F523:F536 F577:F1048576 F543:F553 F1:F518">
    <cfRule type="duplicateValues" dxfId="15" priority="4451"/>
  </conditionalFormatting>
  <conditionalFormatting sqref="G577 G559:G574 G1:G460 G543:G551 G462:G518 G524:G536 G579:G1048576">
    <cfRule type="duplicateValues" dxfId="14" priority="4458"/>
    <cfRule type="duplicateValues" dxfId="13" priority="4459"/>
  </conditionalFormatting>
  <conditionalFormatting sqref="F559:F561 F431:F460 F1:F423 F524:F536 F581:F1048576 F543:F551 F462:F518 F573:F574 F578">
    <cfRule type="duplicateValues" dxfId="12" priority="4474"/>
    <cfRule type="duplicateValues" dxfId="11" priority="4475"/>
  </conditionalFormatting>
  <conditionalFormatting sqref="G579:G1048576 G523:G536 G543:G577 G1:G518">
    <cfRule type="duplicateValues" dxfId="10" priority="4496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0"/>
  </sheetPr>
  <dimension ref="A1:T93"/>
  <sheetViews>
    <sheetView zoomScaleNormal="100" zoomScaleSheetLayoutView="90" workbookViewId="0">
      <pane ySplit="1" topLeftCell="A77" activePane="bottomLeft" state="frozen"/>
      <selection pane="bottomLeft" activeCell="G94" sqref="G94"/>
    </sheetView>
  </sheetViews>
  <sheetFormatPr defaultColWidth="11.42578125" defaultRowHeight="11.25" outlineLevelCol="1" x14ac:dyDescent="0.2"/>
  <cols>
    <col min="1" max="1" width="8.140625" style="23" bestFit="1" customWidth="1"/>
    <col min="2" max="2" width="9" style="23" bestFit="1" customWidth="1"/>
    <col min="3" max="3" width="15.42578125" style="13" bestFit="1" customWidth="1"/>
    <col min="4" max="4" width="10.7109375" style="13" bestFit="1" customWidth="1"/>
    <col min="5" max="5" width="7.28515625" style="13" bestFit="1" customWidth="1"/>
    <col min="6" max="6" width="4.42578125" style="13" bestFit="1" customWidth="1"/>
    <col min="7" max="7" width="7.85546875" style="13" bestFit="1" customWidth="1"/>
    <col min="8" max="8" width="38.7109375" style="13" customWidth="1"/>
    <col min="9" max="9" width="7" style="245" customWidth="1" outlineLevel="1"/>
    <col min="10" max="10" width="6.5703125" style="13" customWidth="1" outlineLevel="1"/>
    <col min="11" max="11" width="11.7109375" style="41" customWidth="1" outlineLevel="1"/>
    <col min="12" max="12" width="10.5703125" style="154" customWidth="1"/>
    <col min="13" max="13" width="98.140625" style="13" bestFit="1" customWidth="1"/>
    <col min="14" max="14" width="6.5703125" style="13" bestFit="1" customWidth="1"/>
    <col min="15" max="15" width="8" style="13" bestFit="1" customWidth="1"/>
    <col min="16" max="16" width="9" style="13" customWidth="1"/>
    <col min="17" max="17" width="7.140625" style="13" bestFit="1" customWidth="1"/>
    <col min="18" max="18" width="11.85546875" style="13" bestFit="1" customWidth="1"/>
    <col min="19" max="19" width="2.7109375" style="13" bestFit="1" customWidth="1"/>
    <col min="20" max="20" width="8.140625" style="13" bestFit="1" customWidth="1"/>
    <col min="21" max="21" width="6.85546875" style="13" bestFit="1" customWidth="1"/>
    <col min="22" max="16384" width="11.42578125" style="13"/>
  </cols>
  <sheetData>
    <row r="1" spans="1:20" s="8" customFormat="1" ht="22.5" x14ac:dyDescent="0.25">
      <c r="A1" s="38" t="s">
        <v>0</v>
      </c>
      <c r="B1" s="3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238" t="s">
        <v>8</v>
      </c>
      <c r="J1" s="6" t="s">
        <v>9</v>
      </c>
      <c r="K1" s="5" t="s">
        <v>10</v>
      </c>
      <c r="L1" s="149" t="s">
        <v>11</v>
      </c>
      <c r="M1" s="6" t="s">
        <v>12</v>
      </c>
      <c r="N1" s="6" t="s">
        <v>13</v>
      </c>
      <c r="O1" s="6" t="s">
        <v>14</v>
      </c>
      <c r="P1" s="40" t="s">
        <v>15</v>
      </c>
      <c r="Q1" s="40" t="s">
        <v>83</v>
      </c>
      <c r="R1" s="40" t="s">
        <v>16</v>
      </c>
      <c r="S1" s="40" t="s">
        <v>17</v>
      </c>
      <c r="T1" s="7" t="s">
        <v>816</v>
      </c>
    </row>
    <row r="2" spans="1:20" s="51" customFormat="1" x14ac:dyDescent="0.2">
      <c r="A2" s="53">
        <v>44109</v>
      </c>
      <c r="B2" s="53">
        <v>44109</v>
      </c>
      <c r="C2" s="10" t="s">
        <v>46</v>
      </c>
      <c r="D2" s="10" t="s">
        <v>25</v>
      </c>
      <c r="E2" s="10" t="s">
        <v>684</v>
      </c>
      <c r="F2" s="54">
        <v>6940</v>
      </c>
      <c r="G2" s="54">
        <v>50006906</v>
      </c>
      <c r="H2" s="54" t="s">
        <v>88</v>
      </c>
      <c r="I2" s="239">
        <v>12</v>
      </c>
      <c r="J2" s="57">
        <v>2</v>
      </c>
      <c r="K2" s="58">
        <v>1.2</v>
      </c>
      <c r="L2" s="150">
        <v>0.625</v>
      </c>
      <c r="M2" s="54" t="s">
        <v>89</v>
      </c>
      <c r="N2" s="54"/>
      <c r="O2" s="54"/>
      <c r="P2" s="54"/>
      <c r="Q2" s="54"/>
      <c r="R2" s="54"/>
      <c r="S2" s="54"/>
    </row>
    <row r="3" spans="1:20" s="52" customFormat="1" x14ac:dyDescent="0.2">
      <c r="A3" s="53">
        <v>44111</v>
      </c>
      <c r="B3" s="53">
        <v>44111</v>
      </c>
      <c r="C3" s="10" t="s">
        <v>46</v>
      </c>
      <c r="D3" s="10" t="s">
        <v>25</v>
      </c>
      <c r="E3" s="10" t="s">
        <v>684</v>
      </c>
      <c r="F3" s="10">
        <v>7232</v>
      </c>
      <c r="G3" s="10">
        <v>50007252</v>
      </c>
      <c r="H3" s="10" t="s">
        <v>179</v>
      </c>
      <c r="I3" s="240">
        <v>1392</v>
      </c>
      <c r="J3" s="70">
        <f>I3/24</f>
        <v>58</v>
      </c>
      <c r="K3" s="71">
        <v>330112.8</v>
      </c>
      <c r="L3" s="151">
        <v>0.58333333333333337</v>
      </c>
      <c r="M3" s="10" t="s">
        <v>114</v>
      </c>
      <c r="N3" s="10"/>
      <c r="O3" s="10"/>
      <c r="P3" s="10"/>
      <c r="Q3" s="10"/>
      <c r="R3" s="10"/>
      <c r="S3" s="10"/>
    </row>
    <row r="4" spans="1:20" x14ac:dyDescent="0.2">
      <c r="A4" s="81">
        <v>44113</v>
      </c>
      <c r="B4" s="53">
        <v>44113</v>
      </c>
      <c r="C4" s="10" t="s">
        <v>46</v>
      </c>
      <c r="D4" s="10" t="s">
        <v>25</v>
      </c>
      <c r="E4" s="10" t="s">
        <v>684</v>
      </c>
      <c r="F4" s="10">
        <v>7291</v>
      </c>
      <c r="G4" s="15">
        <v>50007273</v>
      </c>
      <c r="H4" s="10" t="s">
        <v>179</v>
      </c>
      <c r="I4" s="240">
        <v>136</v>
      </c>
      <c r="J4" s="10">
        <v>46</v>
      </c>
      <c r="K4" s="71">
        <v>201862.08</v>
      </c>
      <c r="L4" s="152" t="s">
        <v>161</v>
      </c>
      <c r="M4" s="10" t="s">
        <v>228</v>
      </c>
      <c r="N4" s="10"/>
      <c r="O4" s="10"/>
      <c r="P4" s="10"/>
      <c r="Q4" s="10"/>
      <c r="R4" s="10"/>
      <c r="S4" s="10"/>
    </row>
    <row r="5" spans="1:20" s="21" customFormat="1" x14ac:dyDescent="0.2">
      <c r="A5" s="81">
        <v>44113</v>
      </c>
      <c r="B5" s="53">
        <v>44113</v>
      </c>
      <c r="C5" s="10" t="s">
        <v>777</v>
      </c>
      <c r="D5" s="10" t="s">
        <v>113</v>
      </c>
      <c r="E5" s="10">
        <v>3.5</v>
      </c>
      <c r="F5" s="15">
        <v>7275</v>
      </c>
      <c r="G5" s="15">
        <v>50007233</v>
      </c>
      <c r="H5" s="15" t="s">
        <v>160</v>
      </c>
      <c r="I5" s="241">
        <v>1695</v>
      </c>
      <c r="J5" s="89">
        <f>I5/6</f>
        <v>282.5</v>
      </c>
      <c r="K5" s="73">
        <v>984454.81</v>
      </c>
      <c r="L5" s="152" t="s">
        <v>161</v>
      </c>
      <c r="M5" s="15" t="s">
        <v>162</v>
      </c>
      <c r="N5" s="15"/>
      <c r="O5" s="15"/>
      <c r="P5" s="15"/>
      <c r="Q5" s="15"/>
      <c r="R5" s="15"/>
      <c r="S5" s="15"/>
    </row>
    <row r="6" spans="1:20" x14ac:dyDescent="0.2">
      <c r="A6" s="81">
        <v>44113</v>
      </c>
      <c r="B6" s="53">
        <v>44113</v>
      </c>
      <c r="C6" s="10" t="s">
        <v>46</v>
      </c>
      <c r="D6" s="10" t="s">
        <v>113</v>
      </c>
      <c r="E6" s="10">
        <v>3.5</v>
      </c>
      <c r="F6" s="10">
        <v>7281</v>
      </c>
      <c r="G6" s="15">
        <v>50007253</v>
      </c>
      <c r="H6" s="15" t="s">
        <v>160</v>
      </c>
      <c r="I6" s="240">
        <v>12</v>
      </c>
      <c r="J6" s="10">
        <v>2</v>
      </c>
      <c r="K6" s="71">
        <v>1.1000000000000001</v>
      </c>
      <c r="L6" s="152" t="s">
        <v>161</v>
      </c>
      <c r="M6" s="15" t="s">
        <v>162</v>
      </c>
      <c r="N6" s="10"/>
      <c r="O6" s="10"/>
      <c r="P6" s="10"/>
      <c r="Q6" s="10"/>
      <c r="R6" s="10"/>
      <c r="S6" s="10"/>
    </row>
    <row r="7" spans="1:20" x14ac:dyDescent="0.2">
      <c r="A7" s="53">
        <v>44114</v>
      </c>
      <c r="B7" s="53">
        <v>44114</v>
      </c>
      <c r="C7" s="10" t="s">
        <v>777</v>
      </c>
      <c r="D7" s="10" t="s">
        <v>113</v>
      </c>
      <c r="E7" s="10">
        <v>3.5</v>
      </c>
      <c r="F7" s="10">
        <v>7328</v>
      </c>
      <c r="G7" s="10">
        <v>50007296</v>
      </c>
      <c r="H7" s="10" t="s">
        <v>241</v>
      </c>
      <c r="I7" s="240">
        <v>716</v>
      </c>
      <c r="J7" s="10">
        <v>100</v>
      </c>
      <c r="K7" s="96">
        <v>636670.56000000006</v>
      </c>
      <c r="L7" s="151">
        <v>0.375</v>
      </c>
      <c r="M7" s="10" t="s">
        <v>251</v>
      </c>
      <c r="N7" s="10"/>
      <c r="O7" s="10"/>
      <c r="P7" s="10"/>
      <c r="Q7" s="10"/>
      <c r="R7" s="10"/>
      <c r="S7" s="10"/>
    </row>
    <row r="8" spans="1:20" x14ac:dyDescent="0.2">
      <c r="A8" s="53">
        <v>44116</v>
      </c>
      <c r="B8" s="53">
        <v>44116</v>
      </c>
      <c r="C8" s="10" t="s">
        <v>777</v>
      </c>
      <c r="D8" s="10" t="s">
        <v>113</v>
      </c>
      <c r="E8" s="10">
        <v>3.5</v>
      </c>
      <c r="F8" s="10">
        <v>7292</v>
      </c>
      <c r="G8" s="15">
        <v>50007289</v>
      </c>
      <c r="H8" s="10" t="s">
        <v>179</v>
      </c>
      <c r="I8" s="240">
        <v>1812</v>
      </c>
      <c r="J8" s="10">
        <v>302</v>
      </c>
      <c r="K8" s="96">
        <v>681334.74</v>
      </c>
      <c r="L8" s="151">
        <v>0.5</v>
      </c>
      <c r="M8" s="10" t="s">
        <v>114</v>
      </c>
      <c r="N8" s="10"/>
      <c r="O8" s="10"/>
      <c r="P8" s="10"/>
      <c r="Q8" s="10"/>
      <c r="R8" s="10"/>
      <c r="S8" s="10"/>
    </row>
    <row r="9" spans="1:20" x14ac:dyDescent="0.2">
      <c r="A9" s="53">
        <v>44117</v>
      </c>
      <c r="B9" s="53">
        <v>44117</v>
      </c>
      <c r="C9" s="10" t="s">
        <v>46</v>
      </c>
      <c r="D9" s="10" t="s">
        <v>25</v>
      </c>
      <c r="E9" s="10" t="s">
        <v>684</v>
      </c>
      <c r="F9" s="10">
        <v>7360</v>
      </c>
      <c r="G9" s="10">
        <v>50007339</v>
      </c>
      <c r="H9" s="10" t="s">
        <v>300</v>
      </c>
      <c r="I9" s="240">
        <v>36</v>
      </c>
      <c r="J9" s="10">
        <v>6</v>
      </c>
      <c r="K9" s="71">
        <v>5.38</v>
      </c>
      <c r="L9" s="151" t="s">
        <v>136</v>
      </c>
      <c r="M9" s="10" t="s">
        <v>289</v>
      </c>
      <c r="N9" s="10"/>
      <c r="O9" s="10"/>
      <c r="P9" s="10"/>
      <c r="Q9" s="10"/>
      <c r="R9" s="10"/>
      <c r="S9" s="10"/>
    </row>
    <row r="10" spans="1:20" x14ac:dyDescent="0.2">
      <c r="A10" s="53">
        <v>44117</v>
      </c>
      <c r="B10" s="53">
        <v>44117</v>
      </c>
      <c r="C10" s="10" t="s">
        <v>46</v>
      </c>
      <c r="D10" s="10" t="s">
        <v>25</v>
      </c>
      <c r="E10" s="10" t="s">
        <v>684</v>
      </c>
      <c r="F10" s="10">
        <v>7373</v>
      </c>
      <c r="G10" s="10">
        <v>50007343</v>
      </c>
      <c r="H10" s="10" t="s">
        <v>302</v>
      </c>
      <c r="I10" s="240">
        <v>52</v>
      </c>
      <c r="J10" s="10">
        <v>9</v>
      </c>
      <c r="K10" s="71">
        <v>7.63</v>
      </c>
      <c r="L10" s="151" t="s">
        <v>32</v>
      </c>
      <c r="M10" s="10" t="s">
        <v>292</v>
      </c>
      <c r="N10" s="10"/>
      <c r="O10" s="10"/>
      <c r="P10" s="10"/>
      <c r="Q10" s="10"/>
      <c r="R10" s="10"/>
      <c r="S10" s="10"/>
    </row>
    <row r="11" spans="1:20" x14ac:dyDescent="0.2">
      <c r="A11" s="53">
        <v>44117</v>
      </c>
      <c r="B11" s="53">
        <v>44117</v>
      </c>
      <c r="C11" s="10" t="s">
        <v>46</v>
      </c>
      <c r="D11" s="10" t="s">
        <v>25</v>
      </c>
      <c r="E11" s="10" t="s">
        <v>684</v>
      </c>
      <c r="F11" s="10">
        <v>7364</v>
      </c>
      <c r="G11" s="10">
        <v>50007341</v>
      </c>
      <c r="H11" s="10" t="s">
        <v>303</v>
      </c>
      <c r="I11" s="240">
        <v>48</v>
      </c>
      <c r="J11" s="10">
        <f>I11/6</f>
        <v>8</v>
      </c>
      <c r="K11" s="71">
        <v>4.8</v>
      </c>
      <c r="L11" s="151" t="s">
        <v>304</v>
      </c>
      <c r="M11" s="10" t="s">
        <v>305</v>
      </c>
      <c r="N11" s="10"/>
      <c r="O11" s="10"/>
      <c r="P11" s="10"/>
      <c r="Q11" s="10"/>
      <c r="R11" s="10"/>
      <c r="S11" s="10"/>
    </row>
    <row r="12" spans="1:20" x14ac:dyDescent="0.2">
      <c r="A12" s="53">
        <v>44117</v>
      </c>
      <c r="B12" s="53">
        <v>44117</v>
      </c>
      <c r="C12" s="10" t="s">
        <v>46</v>
      </c>
      <c r="D12" s="10" t="s">
        <v>25</v>
      </c>
      <c r="E12" s="10" t="s">
        <v>684</v>
      </c>
      <c r="F12" s="10">
        <v>7370</v>
      </c>
      <c r="G12" s="10">
        <v>50007335</v>
      </c>
      <c r="H12" s="10" t="s">
        <v>306</v>
      </c>
      <c r="I12" s="240">
        <v>4</v>
      </c>
      <c r="J12" s="10">
        <v>1</v>
      </c>
      <c r="K12" s="71">
        <v>0.4</v>
      </c>
      <c r="L12" s="151" t="s">
        <v>304</v>
      </c>
      <c r="M12" s="10" t="s">
        <v>307</v>
      </c>
      <c r="N12" s="10"/>
      <c r="O12" s="10"/>
      <c r="P12" s="10"/>
      <c r="Q12" s="10"/>
      <c r="R12" s="10"/>
      <c r="S12" s="10"/>
    </row>
    <row r="13" spans="1:20" x14ac:dyDescent="0.2">
      <c r="A13" s="53">
        <v>44118</v>
      </c>
      <c r="B13" s="53">
        <v>44118</v>
      </c>
      <c r="C13" s="10" t="s">
        <v>46</v>
      </c>
      <c r="D13" s="10" t="s">
        <v>25</v>
      </c>
      <c r="E13" s="10" t="s">
        <v>684</v>
      </c>
      <c r="F13" s="10">
        <v>7342</v>
      </c>
      <c r="G13" s="10">
        <v>50007340</v>
      </c>
      <c r="H13" s="10" t="s">
        <v>301</v>
      </c>
      <c r="I13" s="240">
        <v>6</v>
      </c>
      <c r="J13" s="10">
        <v>1</v>
      </c>
      <c r="K13" s="71">
        <v>0.88</v>
      </c>
      <c r="L13" s="151" t="s">
        <v>32</v>
      </c>
      <c r="M13" s="10" t="s">
        <v>291</v>
      </c>
      <c r="N13" s="10"/>
      <c r="O13" s="10"/>
      <c r="P13" s="10"/>
      <c r="Q13" s="10"/>
      <c r="R13" s="10"/>
      <c r="S13" s="10"/>
    </row>
    <row r="14" spans="1:20" x14ac:dyDescent="0.2">
      <c r="A14" s="53">
        <v>44118</v>
      </c>
      <c r="B14" s="53">
        <v>44118</v>
      </c>
      <c r="C14" s="10" t="s">
        <v>46</v>
      </c>
      <c r="D14" s="10" t="s">
        <v>25</v>
      </c>
      <c r="E14" s="10" t="s">
        <v>684</v>
      </c>
      <c r="F14" s="10">
        <v>7327</v>
      </c>
      <c r="G14" s="10">
        <v>50007293</v>
      </c>
      <c r="H14" s="10" t="s">
        <v>226</v>
      </c>
      <c r="I14" s="240">
        <v>24</v>
      </c>
      <c r="J14" s="10">
        <v>4</v>
      </c>
      <c r="K14" s="71">
        <v>4425</v>
      </c>
      <c r="L14" s="151" t="s">
        <v>294</v>
      </c>
      <c r="M14" s="10" t="s">
        <v>295</v>
      </c>
      <c r="N14" s="10"/>
      <c r="O14" s="10"/>
      <c r="P14" s="10"/>
      <c r="Q14" s="10"/>
      <c r="R14" s="10"/>
      <c r="S14" s="10"/>
    </row>
    <row r="15" spans="1:20" x14ac:dyDescent="0.2">
      <c r="A15" s="106"/>
      <c r="B15" s="106"/>
      <c r="C15" s="105" t="s">
        <v>46</v>
      </c>
      <c r="D15" s="105" t="s">
        <v>25</v>
      </c>
      <c r="E15" s="105">
        <v>1.5</v>
      </c>
      <c r="F15" s="105">
        <v>7430</v>
      </c>
      <c r="G15" s="105"/>
      <c r="H15" s="105" t="s">
        <v>288</v>
      </c>
      <c r="I15" s="242">
        <v>300</v>
      </c>
      <c r="J15" s="105">
        <v>50</v>
      </c>
      <c r="K15" s="107">
        <v>184318</v>
      </c>
      <c r="L15" s="153"/>
      <c r="M15" s="105" t="s">
        <v>290</v>
      </c>
      <c r="N15" s="105"/>
      <c r="O15" s="105"/>
      <c r="P15" s="105"/>
      <c r="Q15" s="105"/>
      <c r="R15" s="105"/>
      <c r="S15" s="105"/>
    </row>
    <row r="16" spans="1:20" x14ac:dyDescent="0.2">
      <c r="A16" s="53">
        <v>44118</v>
      </c>
      <c r="B16" s="53">
        <v>44119</v>
      </c>
      <c r="C16" s="10" t="s">
        <v>46</v>
      </c>
      <c r="D16" s="10" t="s">
        <v>25</v>
      </c>
      <c r="E16" s="10" t="s">
        <v>684</v>
      </c>
      <c r="F16" s="10">
        <v>7371</v>
      </c>
      <c r="G16" s="10">
        <v>50007322</v>
      </c>
      <c r="H16" s="10" t="s">
        <v>308</v>
      </c>
      <c r="I16" s="240">
        <v>8</v>
      </c>
      <c r="J16" s="70">
        <f t="shared" ref="J16:J24" si="0">I16/6</f>
        <v>1.3333333333333333</v>
      </c>
      <c r="K16" s="71">
        <v>0.8</v>
      </c>
      <c r="L16" s="151" t="s">
        <v>313</v>
      </c>
      <c r="M16" s="10" t="s">
        <v>318</v>
      </c>
      <c r="N16" s="10"/>
      <c r="O16" s="10"/>
      <c r="P16" s="10"/>
      <c r="Q16" s="10"/>
      <c r="R16" s="10"/>
      <c r="S16" s="10"/>
    </row>
    <row r="17" spans="1:19" x14ac:dyDescent="0.2">
      <c r="A17" s="53">
        <v>44118</v>
      </c>
      <c r="B17" s="53">
        <v>44119</v>
      </c>
      <c r="C17" s="10" t="s">
        <v>46</v>
      </c>
      <c r="D17" s="10" t="s">
        <v>25</v>
      </c>
      <c r="E17" s="10" t="s">
        <v>684</v>
      </c>
      <c r="F17" s="10">
        <v>7353</v>
      </c>
      <c r="G17" s="10">
        <v>50007323</v>
      </c>
      <c r="H17" s="10" t="s">
        <v>309</v>
      </c>
      <c r="I17" s="240">
        <v>16</v>
      </c>
      <c r="J17" s="70">
        <f t="shared" si="0"/>
        <v>2.6666666666666665</v>
      </c>
      <c r="K17" s="71">
        <v>1.6</v>
      </c>
      <c r="L17" s="151" t="s">
        <v>314</v>
      </c>
      <c r="M17" s="10" t="s">
        <v>319</v>
      </c>
      <c r="N17" s="10"/>
      <c r="O17" s="10"/>
      <c r="P17" s="10"/>
      <c r="Q17" s="10"/>
      <c r="R17" s="10"/>
      <c r="S17" s="10"/>
    </row>
    <row r="18" spans="1:19" x14ac:dyDescent="0.2">
      <c r="A18" s="53">
        <v>44118</v>
      </c>
      <c r="B18" s="53">
        <v>44119</v>
      </c>
      <c r="C18" s="10" t="s">
        <v>46</v>
      </c>
      <c r="D18" s="10" t="s">
        <v>25</v>
      </c>
      <c r="E18" s="10" t="s">
        <v>684</v>
      </c>
      <c r="F18" s="10">
        <v>7346</v>
      </c>
      <c r="G18" s="10">
        <v>50007324</v>
      </c>
      <c r="H18" s="10" t="s">
        <v>310</v>
      </c>
      <c r="I18" s="240">
        <v>17</v>
      </c>
      <c r="J18" s="70">
        <f t="shared" si="0"/>
        <v>2.8333333333333335</v>
      </c>
      <c r="K18" s="71">
        <v>1.7</v>
      </c>
      <c r="L18" s="151" t="s">
        <v>315</v>
      </c>
      <c r="M18" s="10" t="s">
        <v>320</v>
      </c>
      <c r="N18" s="10"/>
      <c r="O18" s="10"/>
      <c r="P18" s="10"/>
      <c r="Q18" s="10"/>
      <c r="R18" s="10"/>
      <c r="S18" s="10"/>
    </row>
    <row r="19" spans="1:19" x14ac:dyDescent="0.2">
      <c r="A19" s="53">
        <v>44118</v>
      </c>
      <c r="B19" s="53">
        <v>44119</v>
      </c>
      <c r="C19" s="10" t="s">
        <v>46</v>
      </c>
      <c r="D19" s="10" t="s">
        <v>25</v>
      </c>
      <c r="E19" s="10" t="s">
        <v>684</v>
      </c>
      <c r="F19" s="10">
        <v>7348</v>
      </c>
      <c r="G19" s="10">
        <v>50007325</v>
      </c>
      <c r="H19" s="10" t="s">
        <v>310</v>
      </c>
      <c r="I19" s="240">
        <v>16</v>
      </c>
      <c r="J19" s="70">
        <f t="shared" si="0"/>
        <v>2.6666666666666665</v>
      </c>
      <c r="K19" s="71">
        <v>1.6</v>
      </c>
      <c r="L19" s="151" t="s">
        <v>315</v>
      </c>
      <c r="M19" s="10" t="s">
        <v>321</v>
      </c>
      <c r="N19" s="10"/>
      <c r="O19" s="10"/>
      <c r="P19" s="10"/>
      <c r="Q19" s="10"/>
      <c r="R19" s="10"/>
      <c r="S19" s="10"/>
    </row>
    <row r="20" spans="1:19" x14ac:dyDescent="0.2">
      <c r="A20" s="53">
        <v>44118</v>
      </c>
      <c r="B20" s="53">
        <v>44119</v>
      </c>
      <c r="C20" s="10" t="s">
        <v>46</v>
      </c>
      <c r="D20" s="10" t="s">
        <v>25</v>
      </c>
      <c r="E20" s="10" t="s">
        <v>684</v>
      </c>
      <c r="F20" s="10">
        <v>7347</v>
      </c>
      <c r="G20" s="10">
        <v>50007326</v>
      </c>
      <c r="H20" s="10" t="s">
        <v>311</v>
      </c>
      <c r="I20" s="240">
        <v>99</v>
      </c>
      <c r="J20" s="70">
        <f t="shared" si="0"/>
        <v>16.5</v>
      </c>
      <c r="K20" s="71">
        <v>9.9</v>
      </c>
      <c r="L20" s="151" t="s">
        <v>316</v>
      </c>
      <c r="M20" s="10" t="s">
        <v>322</v>
      </c>
      <c r="N20" s="10"/>
      <c r="O20" s="10"/>
      <c r="P20" s="10"/>
      <c r="Q20" s="10"/>
      <c r="R20" s="10"/>
      <c r="S20" s="10"/>
    </row>
    <row r="21" spans="1:19" x14ac:dyDescent="0.2">
      <c r="A21" s="53">
        <v>44118</v>
      </c>
      <c r="B21" s="53">
        <v>44119</v>
      </c>
      <c r="C21" s="10" t="s">
        <v>46</v>
      </c>
      <c r="D21" s="10" t="s">
        <v>25</v>
      </c>
      <c r="E21" s="10" t="s">
        <v>684</v>
      </c>
      <c r="F21" s="10">
        <v>7349</v>
      </c>
      <c r="G21" s="10">
        <v>50007327</v>
      </c>
      <c r="H21" s="10" t="s">
        <v>312</v>
      </c>
      <c r="I21" s="240">
        <v>39</v>
      </c>
      <c r="J21" s="70">
        <f t="shared" si="0"/>
        <v>6.5</v>
      </c>
      <c r="K21" s="71">
        <v>3.9</v>
      </c>
      <c r="L21" s="151" t="s">
        <v>317</v>
      </c>
      <c r="M21" s="10" t="s">
        <v>323</v>
      </c>
      <c r="N21" s="10"/>
      <c r="O21" s="10"/>
      <c r="P21" s="10"/>
      <c r="Q21" s="10"/>
      <c r="R21" s="10"/>
      <c r="S21" s="10"/>
    </row>
    <row r="22" spans="1:19" x14ac:dyDescent="0.2">
      <c r="A22" s="53">
        <v>44118</v>
      </c>
      <c r="B22" s="53">
        <v>44119</v>
      </c>
      <c r="C22" s="10" t="s">
        <v>46</v>
      </c>
      <c r="D22" s="10" t="s">
        <v>25</v>
      </c>
      <c r="E22" s="10" t="s">
        <v>684</v>
      </c>
      <c r="F22" s="10">
        <v>7351</v>
      </c>
      <c r="G22" s="10">
        <v>50007336</v>
      </c>
      <c r="H22" s="10" t="s">
        <v>325</v>
      </c>
      <c r="I22" s="240">
        <v>27</v>
      </c>
      <c r="J22" s="70">
        <f t="shared" si="0"/>
        <v>4.5</v>
      </c>
      <c r="K22" s="71">
        <v>2.7</v>
      </c>
      <c r="L22" s="151" t="s">
        <v>314</v>
      </c>
      <c r="M22" s="10" t="s">
        <v>324</v>
      </c>
      <c r="N22" s="10"/>
      <c r="O22" s="10"/>
      <c r="P22" s="10"/>
      <c r="Q22" s="10"/>
      <c r="R22" s="10"/>
      <c r="S22" s="10"/>
    </row>
    <row r="23" spans="1:19" x14ac:dyDescent="0.2">
      <c r="A23" s="53">
        <v>44118</v>
      </c>
      <c r="B23" s="53">
        <v>44119</v>
      </c>
      <c r="C23" s="10" t="s">
        <v>46</v>
      </c>
      <c r="D23" s="10" t="s">
        <v>25</v>
      </c>
      <c r="E23" s="10" t="s">
        <v>684</v>
      </c>
      <c r="F23" s="10">
        <v>7350</v>
      </c>
      <c r="G23" s="10">
        <v>50007342</v>
      </c>
      <c r="H23" s="10" t="s">
        <v>327</v>
      </c>
      <c r="I23" s="240">
        <v>10</v>
      </c>
      <c r="J23" s="70">
        <f t="shared" si="0"/>
        <v>1.6666666666666667</v>
      </c>
      <c r="K23" s="71">
        <v>1</v>
      </c>
      <c r="L23" s="151" t="s">
        <v>314</v>
      </c>
      <c r="M23" s="10" t="s">
        <v>326</v>
      </c>
      <c r="N23" s="10"/>
      <c r="O23" s="10"/>
      <c r="P23" s="10"/>
      <c r="Q23" s="10"/>
      <c r="R23" s="10"/>
      <c r="S23" s="10"/>
    </row>
    <row r="24" spans="1:19" x14ac:dyDescent="0.2">
      <c r="A24" s="53">
        <v>44119</v>
      </c>
      <c r="B24" s="53">
        <v>44120</v>
      </c>
      <c r="C24" s="10" t="s">
        <v>777</v>
      </c>
      <c r="D24" s="10" t="s">
        <v>113</v>
      </c>
      <c r="E24" s="10">
        <v>3.5</v>
      </c>
      <c r="F24" s="15">
        <v>7391</v>
      </c>
      <c r="G24" s="15">
        <v>50007363</v>
      </c>
      <c r="H24" s="15" t="s">
        <v>388</v>
      </c>
      <c r="I24" s="241">
        <v>270</v>
      </c>
      <c r="J24" s="89">
        <f t="shared" si="0"/>
        <v>45</v>
      </c>
      <c r="K24" s="32">
        <v>97873.2</v>
      </c>
      <c r="L24" s="151">
        <v>0.29166666666666669</v>
      </c>
      <c r="M24" s="15" t="s">
        <v>401</v>
      </c>
      <c r="N24" s="10"/>
      <c r="O24" s="10"/>
      <c r="P24" s="10"/>
      <c r="Q24" s="10"/>
      <c r="R24" s="10"/>
      <c r="S24" s="10"/>
    </row>
    <row r="25" spans="1:19" x14ac:dyDescent="0.2">
      <c r="A25" s="53">
        <v>44119</v>
      </c>
      <c r="B25" s="53">
        <v>44120</v>
      </c>
      <c r="C25" s="10" t="s">
        <v>777</v>
      </c>
      <c r="D25" s="10" t="s">
        <v>113</v>
      </c>
      <c r="E25" s="10">
        <v>3.5</v>
      </c>
      <c r="F25" s="15">
        <v>7501</v>
      </c>
      <c r="G25" s="15">
        <v>50007499</v>
      </c>
      <c r="H25" s="15" t="s">
        <v>388</v>
      </c>
      <c r="I25" s="241">
        <v>32</v>
      </c>
      <c r="J25" s="89">
        <v>486</v>
      </c>
      <c r="K25" s="32">
        <v>216788.58</v>
      </c>
      <c r="L25" s="151">
        <v>0.29166666666666669</v>
      </c>
      <c r="M25" s="15" t="s">
        <v>401</v>
      </c>
      <c r="N25" s="10"/>
      <c r="O25" s="10"/>
      <c r="P25" s="10"/>
      <c r="Q25" s="10"/>
      <c r="R25" s="10"/>
      <c r="S25" s="10"/>
    </row>
    <row r="26" spans="1:19" s="10" customFormat="1" x14ac:dyDescent="0.2">
      <c r="A26" s="22"/>
      <c r="B26" s="53">
        <v>44123</v>
      </c>
      <c r="C26" s="10" t="s">
        <v>171</v>
      </c>
      <c r="D26" s="10" t="s">
        <v>171</v>
      </c>
      <c r="E26" s="10" t="s">
        <v>171</v>
      </c>
      <c r="F26" s="10">
        <v>7361</v>
      </c>
      <c r="G26" s="10">
        <v>50007338</v>
      </c>
      <c r="H26" s="10" t="s">
        <v>329</v>
      </c>
      <c r="I26" s="240">
        <v>6</v>
      </c>
      <c r="J26" s="10">
        <v>1</v>
      </c>
      <c r="K26" s="71">
        <v>0.6</v>
      </c>
      <c r="L26" s="151" t="s">
        <v>34</v>
      </c>
      <c r="M26" s="10" t="s">
        <v>328</v>
      </c>
    </row>
    <row r="27" spans="1:19" x14ac:dyDescent="0.2">
      <c r="A27" s="53">
        <v>44119</v>
      </c>
      <c r="B27" s="53">
        <v>44119</v>
      </c>
      <c r="C27" s="10" t="s">
        <v>46</v>
      </c>
      <c r="D27" s="10" t="s">
        <v>25</v>
      </c>
      <c r="E27" s="10" t="s">
        <v>684</v>
      </c>
      <c r="F27" s="10"/>
      <c r="G27" s="10">
        <v>7908</v>
      </c>
      <c r="H27" s="10" t="s">
        <v>381</v>
      </c>
      <c r="I27" s="240">
        <v>6</v>
      </c>
      <c r="J27" s="70">
        <v>6</v>
      </c>
      <c r="K27" s="71">
        <v>0</v>
      </c>
      <c r="L27" s="151" t="s">
        <v>382</v>
      </c>
      <c r="M27" s="10" t="s">
        <v>383</v>
      </c>
      <c r="N27" s="10"/>
      <c r="O27" s="10"/>
      <c r="P27" s="10"/>
      <c r="Q27" s="10"/>
      <c r="R27" s="10"/>
      <c r="S27" s="10"/>
    </row>
    <row r="28" spans="1:19" x14ac:dyDescent="0.2">
      <c r="A28" s="53">
        <v>44119</v>
      </c>
      <c r="B28" s="53">
        <v>44120</v>
      </c>
      <c r="C28" s="10" t="s">
        <v>777</v>
      </c>
      <c r="D28" s="10" t="s">
        <v>113</v>
      </c>
      <c r="E28" s="10">
        <v>3.5</v>
      </c>
      <c r="F28" s="10"/>
      <c r="G28" s="10">
        <v>7923</v>
      </c>
      <c r="H28" s="10" t="s">
        <v>121</v>
      </c>
      <c r="I28" s="240">
        <v>84</v>
      </c>
      <c r="J28" s="10">
        <v>84</v>
      </c>
      <c r="K28" s="71">
        <v>0</v>
      </c>
      <c r="L28" s="151" t="s">
        <v>123</v>
      </c>
      <c r="M28" s="10" t="s">
        <v>368</v>
      </c>
      <c r="N28" s="10"/>
      <c r="O28" s="10"/>
      <c r="P28" s="10"/>
      <c r="Q28" s="10"/>
      <c r="R28" s="10"/>
      <c r="S28" s="10"/>
    </row>
    <row r="29" spans="1:19" x14ac:dyDescent="0.2">
      <c r="A29" s="53">
        <v>44119</v>
      </c>
      <c r="B29" s="53">
        <v>44120</v>
      </c>
      <c r="C29" s="10" t="s">
        <v>777</v>
      </c>
      <c r="D29" s="10" t="s">
        <v>113</v>
      </c>
      <c r="E29" s="10">
        <v>3.5</v>
      </c>
      <c r="F29" s="10"/>
      <c r="G29" s="10">
        <v>7924</v>
      </c>
      <c r="H29" s="10" t="s">
        <v>121</v>
      </c>
      <c r="I29" s="240">
        <v>9</v>
      </c>
      <c r="J29" s="10">
        <v>9</v>
      </c>
      <c r="K29" s="71">
        <v>0</v>
      </c>
      <c r="L29" s="151" t="s">
        <v>123</v>
      </c>
      <c r="M29" s="10" t="s">
        <v>369</v>
      </c>
      <c r="N29" s="10"/>
      <c r="O29" s="10"/>
      <c r="P29" s="10"/>
      <c r="Q29" s="10"/>
      <c r="R29" s="10"/>
      <c r="S29" s="10"/>
    </row>
    <row r="30" spans="1:19" x14ac:dyDescent="0.2">
      <c r="A30" s="53">
        <v>44120</v>
      </c>
      <c r="B30" s="53">
        <v>44120</v>
      </c>
      <c r="C30" s="10" t="s">
        <v>46</v>
      </c>
      <c r="D30" s="10" t="s">
        <v>25</v>
      </c>
      <c r="E30" s="10" t="s">
        <v>684</v>
      </c>
      <c r="F30" s="15">
        <v>7343</v>
      </c>
      <c r="G30" s="15">
        <v>50007346</v>
      </c>
      <c r="H30" s="15" t="s">
        <v>436</v>
      </c>
      <c r="I30" s="241">
        <v>36</v>
      </c>
      <c r="J30" s="89"/>
      <c r="K30" s="32">
        <v>3.6</v>
      </c>
      <c r="L30" s="151">
        <v>0.41666666666666669</v>
      </c>
      <c r="M30" s="111"/>
      <c r="N30" s="10"/>
      <c r="O30" s="10"/>
      <c r="P30" s="10"/>
      <c r="Q30" s="10"/>
      <c r="R30" s="10"/>
      <c r="S30" s="10"/>
    </row>
    <row r="31" spans="1:19" x14ac:dyDescent="0.2">
      <c r="A31" s="53">
        <v>44120</v>
      </c>
      <c r="B31" s="53">
        <v>44120</v>
      </c>
      <c r="C31" s="10" t="s">
        <v>46</v>
      </c>
      <c r="D31" s="10" t="s">
        <v>25</v>
      </c>
      <c r="E31" s="10" t="s">
        <v>684</v>
      </c>
      <c r="F31" s="15">
        <v>7444</v>
      </c>
      <c r="G31" s="15">
        <v>50007394</v>
      </c>
      <c r="H31" s="15" t="s">
        <v>400</v>
      </c>
      <c r="I31" s="241">
        <v>6</v>
      </c>
      <c r="J31" s="89">
        <f>I31/6</f>
        <v>1</v>
      </c>
      <c r="K31" s="32">
        <v>0.6</v>
      </c>
      <c r="L31" s="152" t="s">
        <v>136</v>
      </c>
      <c r="M31" s="111" t="s">
        <v>412</v>
      </c>
      <c r="N31" s="10"/>
      <c r="O31" s="10"/>
      <c r="P31" s="10"/>
      <c r="Q31" s="10"/>
      <c r="R31" s="10"/>
      <c r="S31" s="10"/>
    </row>
    <row r="32" spans="1:19" x14ac:dyDescent="0.2">
      <c r="A32" s="53">
        <v>44120</v>
      </c>
      <c r="B32" s="53">
        <v>44120</v>
      </c>
      <c r="C32" s="10" t="s">
        <v>46</v>
      </c>
      <c r="D32" s="10" t="s">
        <v>25</v>
      </c>
      <c r="E32" s="10" t="s">
        <v>684</v>
      </c>
      <c r="F32" s="15">
        <v>7445</v>
      </c>
      <c r="G32" s="15">
        <v>50007395</v>
      </c>
      <c r="H32" s="15" t="s">
        <v>390</v>
      </c>
      <c r="I32" s="241">
        <v>4</v>
      </c>
      <c r="J32" s="89">
        <f>I32/6</f>
        <v>0.66666666666666663</v>
      </c>
      <c r="K32" s="32">
        <v>0.4</v>
      </c>
      <c r="L32" s="152" t="s">
        <v>136</v>
      </c>
      <c r="M32" s="111" t="s">
        <v>403</v>
      </c>
      <c r="N32" s="10"/>
      <c r="O32" s="10"/>
      <c r="P32" s="10"/>
      <c r="Q32" s="10"/>
      <c r="R32" s="10"/>
      <c r="S32" s="10"/>
    </row>
    <row r="33" spans="1:19" x14ac:dyDescent="0.2">
      <c r="A33" s="53">
        <v>44120</v>
      </c>
      <c r="B33" s="53">
        <v>44120</v>
      </c>
      <c r="C33" s="10" t="s">
        <v>46</v>
      </c>
      <c r="D33" s="10" t="s">
        <v>25</v>
      </c>
      <c r="E33" s="10" t="s">
        <v>684</v>
      </c>
      <c r="F33" s="15">
        <v>7446</v>
      </c>
      <c r="G33" s="15">
        <v>50007396</v>
      </c>
      <c r="H33" s="15" t="s">
        <v>399</v>
      </c>
      <c r="I33" s="241">
        <v>2</v>
      </c>
      <c r="J33" s="89">
        <v>1</v>
      </c>
      <c r="K33" s="32">
        <v>0.2</v>
      </c>
      <c r="L33" s="152" t="s">
        <v>136</v>
      </c>
      <c r="M33" s="111" t="s">
        <v>411</v>
      </c>
      <c r="N33" s="10"/>
      <c r="O33" s="10"/>
      <c r="P33" s="10"/>
      <c r="Q33" s="10"/>
      <c r="R33" s="10"/>
      <c r="S33" s="10"/>
    </row>
    <row r="34" spans="1:19" x14ac:dyDescent="0.2">
      <c r="A34" s="53">
        <v>44120</v>
      </c>
      <c r="B34" s="53">
        <v>44120</v>
      </c>
      <c r="C34" s="10" t="s">
        <v>46</v>
      </c>
      <c r="D34" s="10" t="s">
        <v>25</v>
      </c>
      <c r="E34" s="10" t="s">
        <v>684</v>
      </c>
      <c r="F34" s="15">
        <v>7443</v>
      </c>
      <c r="G34" s="15">
        <v>50007397</v>
      </c>
      <c r="H34" s="15" t="s">
        <v>391</v>
      </c>
      <c r="I34" s="241">
        <v>4</v>
      </c>
      <c r="J34" s="89">
        <f t="shared" ref="J34:J42" si="1">I34/6</f>
        <v>0.66666666666666663</v>
      </c>
      <c r="K34" s="32">
        <v>0.4</v>
      </c>
      <c r="L34" s="152" t="s">
        <v>136</v>
      </c>
      <c r="M34" s="111" t="s">
        <v>404</v>
      </c>
      <c r="N34" s="10"/>
      <c r="O34" s="10"/>
      <c r="P34" s="10"/>
      <c r="Q34" s="10"/>
      <c r="R34" s="10"/>
      <c r="S34" s="10"/>
    </row>
    <row r="35" spans="1:19" x14ac:dyDescent="0.2">
      <c r="A35" s="53">
        <v>44120</v>
      </c>
      <c r="B35" s="53">
        <v>44120</v>
      </c>
      <c r="C35" s="10" t="s">
        <v>46</v>
      </c>
      <c r="D35" s="10" t="s">
        <v>25</v>
      </c>
      <c r="E35" s="10" t="s">
        <v>684</v>
      </c>
      <c r="F35" s="15">
        <v>7442</v>
      </c>
      <c r="G35" s="15">
        <v>50007403</v>
      </c>
      <c r="H35" s="15" t="s">
        <v>395</v>
      </c>
      <c r="I35" s="241">
        <v>26</v>
      </c>
      <c r="J35" s="89">
        <f t="shared" si="1"/>
        <v>4.333333333333333</v>
      </c>
      <c r="K35" s="32">
        <v>2.6</v>
      </c>
      <c r="L35" s="152" t="s">
        <v>136</v>
      </c>
      <c r="M35" s="111" t="s">
        <v>407</v>
      </c>
      <c r="N35" s="10"/>
      <c r="O35" s="10"/>
      <c r="P35" s="10"/>
      <c r="Q35" s="10"/>
      <c r="R35" s="10"/>
      <c r="S35" s="10"/>
    </row>
    <row r="36" spans="1:19" x14ac:dyDescent="0.2">
      <c r="A36" s="53">
        <v>44120</v>
      </c>
      <c r="B36" s="53">
        <v>44120</v>
      </c>
      <c r="C36" s="10" t="s">
        <v>46</v>
      </c>
      <c r="D36" s="10" t="s">
        <v>25</v>
      </c>
      <c r="E36" s="10" t="s">
        <v>684</v>
      </c>
      <c r="F36" s="15">
        <v>7435</v>
      </c>
      <c r="G36" s="15">
        <v>50007404</v>
      </c>
      <c r="H36" s="15" t="s">
        <v>389</v>
      </c>
      <c r="I36" s="241">
        <v>5</v>
      </c>
      <c r="J36" s="89">
        <f t="shared" si="1"/>
        <v>0.83333333333333337</v>
      </c>
      <c r="K36" s="32">
        <v>0.5</v>
      </c>
      <c r="L36" s="152" t="s">
        <v>136</v>
      </c>
      <c r="M36" s="111" t="s">
        <v>402</v>
      </c>
      <c r="N36" s="10"/>
      <c r="O36" s="10"/>
      <c r="P36" s="10"/>
      <c r="Q36" s="10"/>
      <c r="R36" s="10"/>
      <c r="S36" s="10"/>
    </row>
    <row r="37" spans="1:19" x14ac:dyDescent="0.2">
      <c r="A37" s="53">
        <v>44120</v>
      </c>
      <c r="B37" s="53">
        <v>44120</v>
      </c>
      <c r="C37" s="10" t="s">
        <v>46</v>
      </c>
      <c r="D37" s="10" t="s">
        <v>25</v>
      </c>
      <c r="E37" s="10" t="s">
        <v>684</v>
      </c>
      <c r="F37" s="15">
        <v>7436</v>
      </c>
      <c r="G37" s="15">
        <v>50007405</v>
      </c>
      <c r="H37" s="15" t="s">
        <v>392</v>
      </c>
      <c r="I37" s="241">
        <v>5</v>
      </c>
      <c r="J37" s="89">
        <f t="shared" si="1"/>
        <v>0.83333333333333337</v>
      </c>
      <c r="K37" s="32">
        <v>0.5</v>
      </c>
      <c r="L37" s="152" t="s">
        <v>136</v>
      </c>
      <c r="M37" s="111" t="s">
        <v>405</v>
      </c>
      <c r="N37" s="10"/>
      <c r="O37" s="10"/>
      <c r="P37" s="10"/>
      <c r="Q37" s="10"/>
      <c r="R37" s="10"/>
      <c r="S37" s="10"/>
    </row>
    <row r="38" spans="1:19" x14ac:dyDescent="0.2">
      <c r="A38" s="53">
        <v>44120</v>
      </c>
      <c r="B38" s="53">
        <v>44120</v>
      </c>
      <c r="C38" s="10" t="s">
        <v>46</v>
      </c>
      <c r="D38" s="10" t="s">
        <v>25</v>
      </c>
      <c r="E38" s="10" t="s">
        <v>684</v>
      </c>
      <c r="F38" s="15">
        <v>7439</v>
      </c>
      <c r="G38" s="15">
        <v>50007406</v>
      </c>
      <c r="H38" s="15" t="s">
        <v>394</v>
      </c>
      <c r="I38" s="241">
        <v>37</v>
      </c>
      <c r="J38" s="89">
        <f t="shared" si="1"/>
        <v>6.166666666666667</v>
      </c>
      <c r="K38" s="32">
        <v>3.7</v>
      </c>
      <c r="L38" s="152" t="s">
        <v>136</v>
      </c>
      <c r="M38" s="111" t="s">
        <v>402</v>
      </c>
      <c r="N38" s="10"/>
      <c r="O38" s="10"/>
      <c r="P38" s="10"/>
      <c r="Q38" s="10"/>
      <c r="R38" s="10"/>
      <c r="S38" s="10"/>
    </row>
    <row r="39" spans="1:19" x14ac:dyDescent="0.2">
      <c r="A39" s="53">
        <v>44120</v>
      </c>
      <c r="B39" s="53">
        <v>44120</v>
      </c>
      <c r="C39" s="10" t="s">
        <v>46</v>
      </c>
      <c r="D39" s="10" t="s">
        <v>25</v>
      </c>
      <c r="E39" s="10" t="s">
        <v>684</v>
      </c>
      <c r="F39" s="15">
        <v>7440</v>
      </c>
      <c r="G39" s="15">
        <v>50007407</v>
      </c>
      <c r="H39" s="15" t="s">
        <v>396</v>
      </c>
      <c r="I39" s="241">
        <v>3</v>
      </c>
      <c r="J39" s="89">
        <f t="shared" si="1"/>
        <v>0.5</v>
      </c>
      <c r="K39" s="32">
        <v>0.3</v>
      </c>
      <c r="L39" s="152" t="s">
        <v>136</v>
      </c>
      <c r="M39" s="111" t="s">
        <v>408</v>
      </c>
      <c r="N39" s="10"/>
      <c r="O39" s="10"/>
      <c r="P39" s="10"/>
      <c r="Q39" s="10"/>
      <c r="R39" s="10"/>
      <c r="S39" s="10"/>
    </row>
    <row r="40" spans="1:19" x14ac:dyDescent="0.2">
      <c r="A40" s="53">
        <v>44120</v>
      </c>
      <c r="B40" s="53">
        <v>44120</v>
      </c>
      <c r="C40" s="10" t="s">
        <v>46</v>
      </c>
      <c r="D40" s="10" t="s">
        <v>25</v>
      </c>
      <c r="E40" s="10" t="s">
        <v>684</v>
      </c>
      <c r="F40" s="15">
        <v>7438</v>
      </c>
      <c r="G40" s="15">
        <v>50007408</v>
      </c>
      <c r="H40" s="15" t="s">
        <v>397</v>
      </c>
      <c r="I40" s="241">
        <v>30</v>
      </c>
      <c r="J40" s="89">
        <f t="shared" si="1"/>
        <v>5</v>
      </c>
      <c r="K40" s="32">
        <v>3</v>
      </c>
      <c r="L40" s="152" t="s">
        <v>136</v>
      </c>
      <c r="M40" s="111" t="s">
        <v>409</v>
      </c>
      <c r="N40" s="10"/>
      <c r="O40" s="10"/>
      <c r="P40" s="10"/>
      <c r="Q40" s="10"/>
      <c r="R40" s="10"/>
      <c r="S40" s="10"/>
    </row>
    <row r="41" spans="1:19" x14ac:dyDescent="0.2">
      <c r="A41" s="53">
        <v>44120</v>
      </c>
      <c r="B41" s="53">
        <v>44120</v>
      </c>
      <c r="C41" s="10" t="s">
        <v>46</v>
      </c>
      <c r="D41" s="10" t="s">
        <v>25</v>
      </c>
      <c r="E41" s="10" t="s">
        <v>684</v>
      </c>
      <c r="F41" s="15">
        <v>7437</v>
      </c>
      <c r="G41" s="15">
        <v>50007409</v>
      </c>
      <c r="H41" s="15" t="s">
        <v>398</v>
      </c>
      <c r="I41" s="241">
        <v>19</v>
      </c>
      <c r="J41" s="89">
        <f t="shared" si="1"/>
        <v>3.1666666666666665</v>
      </c>
      <c r="K41" s="32">
        <v>1.9</v>
      </c>
      <c r="L41" s="152" t="s">
        <v>136</v>
      </c>
      <c r="M41" s="111" t="s">
        <v>410</v>
      </c>
      <c r="N41" s="10"/>
      <c r="O41" s="10"/>
      <c r="P41" s="10"/>
      <c r="Q41" s="10"/>
      <c r="R41" s="10"/>
      <c r="S41" s="10"/>
    </row>
    <row r="42" spans="1:19" x14ac:dyDescent="0.2">
      <c r="A42" s="53">
        <v>44120</v>
      </c>
      <c r="B42" s="53">
        <v>44120</v>
      </c>
      <c r="C42" s="10" t="s">
        <v>46</v>
      </c>
      <c r="D42" s="10" t="s">
        <v>25</v>
      </c>
      <c r="E42" s="10" t="s">
        <v>684</v>
      </c>
      <c r="F42" s="15">
        <v>7441</v>
      </c>
      <c r="G42" s="15">
        <v>50007436</v>
      </c>
      <c r="H42" s="15" t="s">
        <v>393</v>
      </c>
      <c r="I42" s="241">
        <v>9</v>
      </c>
      <c r="J42" s="89">
        <f t="shared" si="1"/>
        <v>1.5</v>
      </c>
      <c r="K42" s="32">
        <v>0.9</v>
      </c>
      <c r="L42" s="152" t="s">
        <v>136</v>
      </c>
      <c r="M42" s="111" t="s">
        <v>406</v>
      </c>
      <c r="N42" s="10"/>
      <c r="O42" s="10"/>
      <c r="P42" s="10"/>
      <c r="Q42" s="10"/>
      <c r="R42" s="10"/>
      <c r="S42" s="10"/>
    </row>
    <row r="43" spans="1:19" s="52" customFormat="1" x14ac:dyDescent="0.2">
      <c r="A43" s="22">
        <v>44121</v>
      </c>
      <c r="B43" s="22">
        <v>44121</v>
      </c>
      <c r="C43" s="10" t="s">
        <v>46</v>
      </c>
      <c r="D43" s="10" t="s">
        <v>25</v>
      </c>
      <c r="E43" s="10" t="s">
        <v>684</v>
      </c>
      <c r="F43" s="15">
        <v>7489</v>
      </c>
      <c r="G43" s="15">
        <v>50007428</v>
      </c>
      <c r="H43" s="15" t="s">
        <v>179</v>
      </c>
      <c r="I43" s="241">
        <v>136</v>
      </c>
      <c r="J43" s="15"/>
      <c r="K43" s="32">
        <v>201862.08</v>
      </c>
      <c r="L43" s="151">
        <v>0.45833333333333331</v>
      </c>
      <c r="M43" s="15" t="s">
        <v>114</v>
      </c>
      <c r="N43" s="9"/>
      <c r="O43" s="9"/>
      <c r="P43" s="12"/>
      <c r="Q43" s="10"/>
      <c r="R43" s="12"/>
      <c r="S43" s="10"/>
    </row>
    <row r="44" spans="1:19" x14ac:dyDescent="0.2">
      <c r="A44" s="22"/>
      <c r="B44" s="22">
        <v>44123</v>
      </c>
      <c r="C44" s="10" t="s">
        <v>46</v>
      </c>
      <c r="D44" s="10" t="s">
        <v>25</v>
      </c>
      <c r="E44" s="10" t="s">
        <v>684</v>
      </c>
      <c r="F44" s="15">
        <v>7517</v>
      </c>
      <c r="G44" s="15">
        <v>50007512</v>
      </c>
      <c r="H44" s="15" t="s">
        <v>459</v>
      </c>
      <c r="I44" s="241">
        <v>1</v>
      </c>
      <c r="J44" s="15"/>
      <c r="K44" s="32">
        <v>0.1</v>
      </c>
      <c r="L44" s="152" t="s">
        <v>136</v>
      </c>
      <c r="M44" s="15" t="s">
        <v>460</v>
      </c>
      <c r="N44" s="10"/>
      <c r="O44" s="10"/>
      <c r="P44" s="10"/>
      <c r="Q44" s="10"/>
      <c r="R44" s="10"/>
      <c r="S44" s="10"/>
    </row>
    <row r="45" spans="1:19" x14ac:dyDescent="0.2">
      <c r="A45" s="22"/>
      <c r="B45" s="22">
        <v>44123</v>
      </c>
      <c r="C45" s="10" t="s">
        <v>46</v>
      </c>
      <c r="D45" s="10" t="s">
        <v>25</v>
      </c>
      <c r="E45" s="10" t="s">
        <v>684</v>
      </c>
      <c r="F45" s="15">
        <v>7515</v>
      </c>
      <c r="G45" s="15">
        <v>50007504</v>
      </c>
      <c r="H45" s="15" t="s">
        <v>461</v>
      </c>
      <c r="I45" s="241">
        <v>69</v>
      </c>
      <c r="J45" s="15"/>
      <c r="K45" s="32">
        <v>6.9</v>
      </c>
      <c r="L45" s="152" t="s">
        <v>136</v>
      </c>
      <c r="M45" s="15" t="s">
        <v>462</v>
      </c>
      <c r="N45" s="10"/>
      <c r="O45" s="10"/>
      <c r="P45" s="10"/>
      <c r="Q45" s="10"/>
      <c r="R45" s="10"/>
      <c r="S45" s="10"/>
    </row>
    <row r="46" spans="1:19" x14ac:dyDescent="0.2">
      <c r="A46" s="22"/>
      <c r="B46" s="22">
        <v>44123</v>
      </c>
      <c r="C46" s="10" t="s">
        <v>46</v>
      </c>
      <c r="D46" s="10" t="s">
        <v>25</v>
      </c>
      <c r="E46" s="10" t="s">
        <v>684</v>
      </c>
      <c r="F46" s="15">
        <v>7402</v>
      </c>
      <c r="G46" s="15">
        <v>50007475</v>
      </c>
      <c r="H46" s="15" t="s">
        <v>466</v>
      </c>
      <c r="I46" s="241">
        <v>24</v>
      </c>
      <c r="J46" s="15"/>
      <c r="K46" s="32">
        <v>2.4</v>
      </c>
      <c r="L46" s="152" t="s">
        <v>34</v>
      </c>
      <c r="M46" s="15" t="s">
        <v>467</v>
      </c>
      <c r="N46" s="10"/>
      <c r="O46" s="10"/>
      <c r="P46" s="10"/>
      <c r="Q46" s="10"/>
      <c r="R46" s="10"/>
      <c r="S46" s="10"/>
    </row>
    <row r="47" spans="1:19" x14ac:dyDescent="0.2">
      <c r="A47" s="22"/>
      <c r="B47" s="22">
        <v>44123</v>
      </c>
      <c r="C47" s="10" t="s">
        <v>46</v>
      </c>
      <c r="D47" s="10" t="s">
        <v>25</v>
      </c>
      <c r="E47" s="10" t="s">
        <v>684</v>
      </c>
      <c r="F47" s="15">
        <v>7516</v>
      </c>
      <c r="G47" s="15">
        <v>50007510</v>
      </c>
      <c r="H47" s="15" t="s">
        <v>468</v>
      </c>
      <c r="I47" s="241">
        <v>2</v>
      </c>
      <c r="J47" s="15"/>
      <c r="K47" s="32">
        <v>0.2</v>
      </c>
      <c r="L47" s="152" t="s">
        <v>136</v>
      </c>
      <c r="M47" s="15" t="s">
        <v>469</v>
      </c>
      <c r="N47" s="10"/>
      <c r="O47" s="10"/>
      <c r="P47" s="10"/>
      <c r="Q47" s="10"/>
      <c r="R47" s="10"/>
      <c r="S47" s="10"/>
    </row>
    <row r="48" spans="1:19" x14ac:dyDescent="0.2">
      <c r="A48" s="22"/>
      <c r="B48" s="22">
        <v>44123</v>
      </c>
      <c r="C48" s="10" t="s">
        <v>46</v>
      </c>
      <c r="D48" s="10" t="s">
        <v>25</v>
      </c>
      <c r="E48" s="10" t="s">
        <v>684</v>
      </c>
      <c r="F48" s="15">
        <v>7518</v>
      </c>
      <c r="G48" s="15">
        <v>50007508</v>
      </c>
      <c r="H48" s="15" t="s">
        <v>470</v>
      </c>
      <c r="I48" s="241">
        <v>3</v>
      </c>
      <c r="J48" s="15"/>
      <c r="K48" s="32">
        <v>0.3</v>
      </c>
      <c r="L48" s="152" t="s">
        <v>136</v>
      </c>
      <c r="M48" s="15" t="s">
        <v>471</v>
      </c>
      <c r="N48" s="10"/>
      <c r="O48" s="10"/>
      <c r="P48" s="10"/>
      <c r="Q48" s="10"/>
      <c r="R48" s="10"/>
      <c r="S48" s="10"/>
    </row>
    <row r="49" spans="1:19" x14ac:dyDescent="0.2">
      <c r="A49" s="22"/>
      <c r="B49" s="22">
        <v>44123</v>
      </c>
      <c r="C49" s="10" t="s">
        <v>46</v>
      </c>
      <c r="D49" s="10" t="s">
        <v>25</v>
      </c>
      <c r="E49" s="10" t="s">
        <v>684</v>
      </c>
      <c r="F49" s="15" t="s">
        <v>118</v>
      </c>
      <c r="G49" s="15">
        <v>7928</v>
      </c>
      <c r="H49" s="15" t="s">
        <v>121</v>
      </c>
      <c r="I49" s="241">
        <v>662</v>
      </c>
      <c r="J49" s="15"/>
      <c r="K49" s="32" t="s">
        <v>118</v>
      </c>
      <c r="L49" s="152" t="s">
        <v>136</v>
      </c>
      <c r="M49" s="15" t="s">
        <v>472</v>
      </c>
      <c r="N49" s="10"/>
      <c r="O49" s="10"/>
      <c r="P49" s="10"/>
      <c r="Q49" s="10"/>
      <c r="R49" s="10"/>
      <c r="S49" s="10"/>
    </row>
    <row r="50" spans="1:19" x14ac:dyDescent="0.2">
      <c r="A50" s="22"/>
      <c r="B50" s="22">
        <v>44124</v>
      </c>
      <c r="C50" s="10" t="s">
        <v>46</v>
      </c>
      <c r="D50" s="10" t="s">
        <v>25</v>
      </c>
      <c r="E50" s="10" t="s">
        <v>684</v>
      </c>
      <c r="F50" s="64">
        <v>7482</v>
      </c>
      <c r="G50" s="64">
        <v>50007482</v>
      </c>
      <c r="H50" s="64" t="s">
        <v>457</v>
      </c>
      <c r="I50" s="241">
        <v>504</v>
      </c>
      <c r="J50" s="15"/>
      <c r="K50" s="32">
        <v>432929.88</v>
      </c>
      <c r="L50" s="152">
        <v>0.375</v>
      </c>
      <c r="M50" s="111" t="s">
        <v>458</v>
      </c>
      <c r="N50" s="10"/>
      <c r="O50" s="10"/>
      <c r="P50" s="10"/>
      <c r="Q50" s="10"/>
      <c r="R50" s="10"/>
      <c r="S50" s="10"/>
    </row>
    <row r="51" spans="1:19" s="52" customFormat="1" x14ac:dyDescent="0.2">
      <c r="A51" s="22"/>
      <c r="B51" s="22">
        <v>44125</v>
      </c>
      <c r="C51" s="10" t="s">
        <v>46</v>
      </c>
      <c r="D51" s="10" t="s">
        <v>25</v>
      </c>
      <c r="E51" s="10" t="s">
        <v>684</v>
      </c>
      <c r="F51" s="10">
        <v>7666</v>
      </c>
      <c r="G51" s="10">
        <v>50007601</v>
      </c>
      <c r="H51" s="10" t="s">
        <v>178</v>
      </c>
      <c r="I51" s="240">
        <v>1440</v>
      </c>
      <c r="J51" s="70">
        <v>60</v>
      </c>
      <c r="K51" s="71">
        <v>87048</v>
      </c>
      <c r="L51" s="151">
        <v>0.45833333333333331</v>
      </c>
      <c r="M51" s="131" t="s">
        <v>290</v>
      </c>
      <c r="N51" s="10"/>
      <c r="O51" s="10"/>
      <c r="P51" s="10"/>
      <c r="Q51" s="10"/>
      <c r="R51" s="10"/>
      <c r="S51" s="10"/>
    </row>
    <row r="52" spans="1:19" s="52" customFormat="1" x14ac:dyDescent="0.2">
      <c r="A52" s="22"/>
      <c r="B52" s="22">
        <v>44125</v>
      </c>
      <c r="C52" s="10" t="s">
        <v>46</v>
      </c>
      <c r="D52" s="10" t="s">
        <v>25</v>
      </c>
      <c r="E52" s="10" t="s">
        <v>684</v>
      </c>
      <c r="F52" s="128">
        <v>7597</v>
      </c>
      <c r="G52" s="128">
        <v>50007678</v>
      </c>
      <c r="H52" s="10" t="s">
        <v>178</v>
      </c>
      <c r="I52" s="240">
        <v>114</v>
      </c>
      <c r="J52" s="158">
        <f>I52/6</f>
        <v>19</v>
      </c>
      <c r="K52" s="205">
        <v>73103.58</v>
      </c>
      <c r="L52" s="160" t="s">
        <v>47</v>
      </c>
      <c r="M52" s="128" t="s">
        <v>641</v>
      </c>
      <c r="N52" s="10"/>
      <c r="O52" s="10"/>
      <c r="P52" s="10"/>
      <c r="Q52" s="10"/>
      <c r="R52" s="10"/>
      <c r="S52" s="10"/>
    </row>
    <row r="53" spans="1:19" x14ac:dyDescent="0.2">
      <c r="A53" s="22"/>
      <c r="B53" s="22">
        <v>44126</v>
      </c>
      <c r="C53" s="10" t="s">
        <v>46</v>
      </c>
      <c r="D53" s="10" t="s">
        <v>25</v>
      </c>
      <c r="E53" s="10" t="s">
        <v>684</v>
      </c>
      <c r="F53" s="128">
        <v>7589</v>
      </c>
      <c r="G53" s="128">
        <v>50007592</v>
      </c>
      <c r="H53" s="10" t="s">
        <v>642</v>
      </c>
      <c r="I53" s="240">
        <v>12</v>
      </c>
      <c r="J53" s="161">
        <f>I53/6</f>
        <v>2</v>
      </c>
      <c r="K53" s="205">
        <v>1.2</v>
      </c>
      <c r="L53" s="160" t="s">
        <v>32</v>
      </c>
      <c r="M53" s="128" t="s">
        <v>643</v>
      </c>
      <c r="N53" s="10"/>
      <c r="O53" s="10"/>
      <c r="P53" s="10"/>
      <c r="Q53" s="10"/>
      <c r="R53" s="10"/>
      <c r="S53" s="10"/>
    </row>
    <row r="54" spans="1:19" x14ac:dyDescent="0.2">
      <c r="A54" s="22"/>
      <c r="B54" s="22">
        <v>44126</v>
      </c>
      <c r="C54" s="10" t="s">
        <v>46</v>
      </c>
      <c r="D54" s="10" t="s">
        <v>25</v>
      </c>
      <c r="E54" s="10" t="s">
        <v>684</v>
      </c>
      <c r="F54" s="128">
        <v>7588</v>
      </c>
      <c r="G54" s="128">
        <v>50007593</v>
      </c>
      <c r="H54" s="10" t="s">
        <v>394</v>
      </c>
      <c r="I54" s="240">
        <v>12</v>
      </c>
      <c r="J54" s="161">
        <f>I54/6</f>
        <v>2</v>
      </c>
      <c r="K54" s="205">
        <v>1.2</v>
      </c>
      <c r="L54" s="160" t="s">
        <v>32</v>
      </c>
      <c r="M54" s="128" t="s">
        <v>644</v>
      </c>
      <c r="N54" s="10"/>
      <c r="O54" s="10"/>
      <c r="P54" s="10"/>
      <c r="Q54" s="10"/>
      <c r="R54" s="10"/>
      <c r="S54" s="10"/>
    </row>
    <row r="55" spans="1:19" s="10" customFormat="1" x14ac:dyDescent="0.2">
      <c r="A55" s="74">
        <v>44126</v>
      </c>
      <c r="B55" s="74">
        <v>44127</v>
      </c>
      <c r="C55" s="78" t="s">
        <v>46</v>
      </c>
      <c r="D55" s="78" t="s">
        <v>25</v>
      </c>
      <c r="E55" s="78" t="s">
        <v>684</v>
      </c>
      <c r="F55" s="10">
        <v>7777</v>
      </c>
      <c r="G55" s="10">
        <v>50007721</v>
      </c>
      <c r="H55" s="10" t="s">
        <v>388</v>
      </c>
      <c r="I55" s="240">
        <v>24</v>
      </c>
      <c r="K55" s="207">
        <v>2.23</v>
      </c>
      <c r="L55" s="151">
        <v>0.29166666666666669</v>
      </c>
      <c r="M55" s="131" t="s">
        <v>736</v>
      </c>
    </row>
    <row r="56" spans="1:19" s="10" customFormat="1" x14ac:dyDescent="0.2">
      <c r="A56" s="74">
        <v>44126</v>
      </c>
      <c r="B56" s="74">
        <v>44127</v>
      </c>
      <c r="C56" s="78" t="s">
        <v>46</v>
      </c>
      <c r="D56" s="78" t="s">
        <v>25</v>
      </c>
      <c r="E56" s="78" t="s">
        <v>684</v>
      </c>
      <c r="F56" s="10">
        <v>7713</v>
      </c>
      <c r="G56" s="10">
        <v>50007722</v>
      </c>
      <c r="H56" s="10" t="s">
        <v>388</v>
      </c>
      <c r="I56" s="240">
        <v>480</v>
      </c>
      <c r="K56" s="207">
        <v>273196.79999999999</v>
      </c>
      <c r="L56" s="151">
        <v>0.29166666666666669</v>
      </c>
      <c r="M56" s="131" t="s">
        <v>736</v>
      </c>
    </row>
    <row r="57" spans="1:19" s="78" customFormat="1" x14ac:dyDescent="0.2">
      <c r="A57" s="74">
        <v>44126</v>
      </c>
      <c r="B57" s="74">
        <v>44127</v>
      </c>
      <c r="C57" s="10" t="s">
        <v>777</v>
      </c>
      <c r="D57" s="78" t="s">
        <v>113</v>
      </c>
      <c r="E57" s="78" t="s">
        <v>684</v>
      </c>
      <c r="F57" s="64">
        <v>7472</v>
      </c>
      <c r="G57" s="64">
        <v>50007476</v>
      </c>
      <c r="H57" s="64" t="s">
        <v>388</v>
      </c>
      <c r="I57" s="243">
        <v>12</v>
      </c>
      <c r="J57" s="208">
        <f t="shared" ref="J57:J62" si="2">I57/6</f>
        <v>2</v>
      </c>
      <c r="K57" s="76">
        <v>1.1200000000000001</v>
      </c>
      <c r="L57" s="209">
        <v>0.29166666666666669</v>
      </c>
      <c r="M57" s="120" t="s">
        <v>401</v>
      </c>
    </row>
    <row r="58" spans="1:19" s="78" customFormat="1" x14ac:dyDescent="0.2">
      <c r="A58" s="74">
        <v>44126</v>
      </c>
      <c r="B58" s="74">
        <v>44127</v>
      </c>
      <c r="C58" s="10" t="s">
        <v>777</v>
      </c>
      <c r="D58" s="78" t="s">
        <v>113</v>
      </c>
      <c r="E58" s="78" t="s">
        <v>684</v>
      </c>
      <c r="F58" s="200">
        <v>7590</v>
      </c>
      <c r="G58" s="200">
        <v>50007591</v>
      </c>
      <c r="H58" s="78" t="s">
        <v>649</v>
      </c>
      <c r="I58" s="244">
        <v>20</v>
      </c>
      <c r="J58" s="208">
        <f t="shared" si="2"/>
        <v>3.3333333333333335</v>
      </c>
      <c r="K58" s="222">
        <v>2</v>
      </c>
      <c r="L58" s="223" t="s">
        <v>386</v>
      </c>
      <c r="M58" s="200" t="s">
        <v>650</v>
      </c>
    </row>
    <row r="59" spans="1:19" s="78" customFormat="1" x14ac:dyDescent="0.2">
      <c r="A59" s="74">
        <v>44126</v>
      </c>
      <c r="B59" s="74">
        <v>44127</v>
      </c>
      <c r="C59" s="10" t="s">
        <v>777</v>
      </c>
      <c r="D59" s="78" t="s">
        <v>113</v>
      </c>
      <c r="E59" s="78" t="s">
        <v>684</v>
      </c>
      <c r="F59" s="200">
        <v>7608</v>
      </c>
      <c r="G59" s="200">
        <v>50007594</v>
      </c>
      <c r="H59" s="78" t="s">
        <v>645</v>
      </c>
      <c r="I59" s="244">
        <v>91</v>
      </c>
      <c r="J59" s="208">
        <f t="shared" si="2"/>
        <v>15.166666666666666</v>
      </c>
      <c r="K59" s="222">
        <v>9.1</v>
      </c>
      <c r="L59" s="223" t="s">
        <v>386</v>
      </c>
      <c r="M59" s="200" t="s">
        <v>646</v>
      </c>
    </row>
    <row r="60" spans="1:19" s="78" customFormat="1" x14ac:dyDescent="0.2">
      <c r="A60" s="74">
        <v>44126</v>
      </c>
      <c r="B60" s="74">
        <v>44128</v>
      </c>
      <c r="C60" s="10" t="s">
        <v>777</v>
      </c>
      <c r="D60" s="78" t="s">
        <v>113</v>
      </c>
      <c r="E60" s="78" t="s">
        <v>684</v>
      </c>
      <c r="F60" s="200">
        <v>7607</v>
      </c>
      <c r="G60" s="200">
        <v>50007595</v>
      </c>
      <c r="H60" s="78" t="s">
        <v>647</v>
      </c>
      <c r="I60" s="244">
        <v>74</v>
      </c>
      <c r="J60" s="208">
        <f t="shared" si="2"/>
        <v>12.333333333333334</v>
      </c>
      <c r="K60" s="222">
        <v>7.4</v>
      </c>
      <c r="L60" s="223" t="s">
        <v>386</v>
      </c>
      <c r="M60" s="200" t="s">
        <v>648</v>
      </c>
    </row>
    <row r="61" spans="1:19" s="78" customFormat="1" x14ac:dyDescent="0.2">
      <c r="A61" s="74">
        <v>44126</v>
      </c>
      <c r="B61" s="74">
        <v>44127</v>
      </c>
      <c r="C61" s="10" t="s">
        <v>777</v>
      </c>
      <c r="D61" s="78" t="s">
        <v>113</v>
      </c>
      <c r="E61" s="78" t="s">
        <v>684</v>
      </c>
      <c r="F61" s="64">
        <v>7709</v>
      </c>
      <c r="G61" s="64">
        <v>50007691</v>
      </c>
      <c r="H61" s="64" t="s">
        <v>178</v>
      </c>
      <c r="I61" s="243">
        <v>597</v>
      </c>
      <c r="J61" s="208">
        <f t="shared" si="2"/>
        <v>99.5</v>
      </c>
      <c r="K61" s="76">
        <v>351816.21</v>
      </c>
      <c r="L61" s="209" t="s">
        <v>696</v>
      </c>
      <c r="M61" s="120" t="s">
        <v>708</v>
      </c>
    </row>
    <row r="62" spans="1:19" s="78" customFormat="1" x14ac:dyDescent="0.2">
      <c r="A62" s="74">
        <v>44126</v>
      </c>
      <c r="B62" s="74">
        <v>44127</v>
      </c>
      <c r="C62" s="10" t="s">
        <v>777</v>
      </c>
      <c r="D62" s="78" t="s">
        <v>113</v>
      </c>
      <c r="E62" s="78" t="s">
        <v>684</v>
      </c>
      <c r="F62" s="78">
        <v>7737</v>
      </c>
      <c r="G62" s="78">
        <v>50007692</v>
      </c>
      <c r="H62" s="78" t="s">
        <v>300</v>
      </c>
      <c r="I62" s="244">
        <v>435</v>
      </c>
      <c r="J62" s="224">
        <f t="shared" si="2"/>
        <v>72.5</v>
      </c>
      <c r="K62" s="71">
        <v>43.5</v>
      </c>
      <c r="L62" s="225" t="s">
        <v>709</v>
      </c>
    </row>
    <row r="63" spans="1:19" s="78" customFormat="1" x14ac:dyDescent="0.2">
      <c r="A63" s="74">
        <v>44126</v>
      </c>
      <c r="B63" s="74">
        <v>44127</v>
      </c>
      <c r="C63" s="10" t="s">
        <v>777</v>
      </c>
      <c r="D63" s="78" t="s">
        <v>113</v>
      </c>
      <c r="E63" s="78" t="s">
        <v>684</v>
      </c>
      <c r="F63" s="200">
        <v>7550</v>
      </c>
      <c r="G63" s="200">
        <v>50007710</v>
      </c>
      <c r="H63" s="78" t="s">
        <v>725</v>
      </c>
      <c r="I63" s="244"/>
      <c r="J63" s="208"/>
      <c r="K63" s="222"/>
      <c r="L63" s="223"/>
      <c r="M63" s="200" t="s">
        <v>726</v>
      </c>
    </row>
    <row r="64" spans="1:19" s="10" customFormat="1" x14ac:dyDescent="0.2">
      <c r="A64" s="22">
        <v>44127</v>
      </c>
      <c r="B64" s="22">
        <v>44127</v>
      </c>
      <c r="C64" s="10" t="s">
        <v>732</v>
      </c>
      <c r="D64" s="10" t="s">
        <v>732</v>
      </c>
      <c r="E64" s="10" t="s">
        <v>100</v>
      </c>
      <c r="F64" s="128">
        <v>7595</v>
      </c>
      <c r="G64" s="128">
        <v>50007597</v>
      </c>
      <c r="H64" s="10" t="s">
        <v>160</v>
      </c>
      <c r="I64" s="240">
        <v>5041</v>
      </c>
      <c r="J64" s="161">
        <f>I64/6</f>
        <v>840.16666666666663</v>
      </c>
      <c r="K64" s="213">
        <v>3677344.5</v>
      </c>
      <c r="L64" s="160" t="s">
        <v>475</v>
      </c>
      <c r="M64" s="128" t="s">
        <v>640</v>
      </c>
    </row>
    <row r="65" spans="1:20" s="10" customFormat="1" x14ac:dyDescent="0.2">
      <c r="A65" s="22">
        <v>44127</v>
      </c>
      <c r="B65" s="22">
        <v>44127</v>
      </c>
      <c r="C65" s="10" t="s">
        <v>732</v>
      </c>
      <c r="D65" s="10" t="s">
        <v>732</v>
      </c>
      <c r="E65" s="10" t="s">
        <v>100</v>
      </c>
      <c r="F65" s="128">
        <v>7664</v>
      </c>
      <c r="G65" s="128">
        <v>50007598</v>
      </c>
      <c r="H65" s="10" t="s">
        <v>160</v>
      </c>
      <c r="I65" s="240">
        <v>30</v>
      </c>
      <c r="J65" s="161">
        <f>I65/6</f>
        <v>5</v>
      </c>
      <c r="K65" s="213">
        <v>2.75</v>
      </c>
      <c r="L65" s="160" t="s">
        <v>475</v>
      </c>
      <c r="M65" s="128" t="s">
        <v>640</v>
      </c>
    </row>
    <row r="66" spans="1:20" s="10" customFormat="1" x14ac:dyDescent="0.2">
      <c r="A66" s="74">
        <v>44128</v>
      </c>
      <c r="B66" s="74">
        <v>44128</v>
      </c>
      <c r="C66" s="10" t="s">
        <v>46</v>
      </c>
      <c r="D66" s="78" t="s">
        <v>25</v>
      </c>
      <c r="E66" s="78" t="s">
        <v>684</v>
      </c>
      <c r="F66" s="10">
        <v>7707</v>
      </c>
      <c r="G66" s="10">
        <v>50007709</v>
      </c>
      <c r="H66" s="10" t="s">
        <v>178</v>
      </c>
      <c r="I66" s="240">
        <v>377</v>
      </c>
      <c r="K66" s="207">
        <v>248720.13</v>
      </c>
      <c r="L66" s="151"/>
      <c r="M66" s="131" t="s">
        <v>735</v>
      </c>
    </row>
    <row r="67" spans="1:20" s="10" customFormat="1" x14ac:dyDescent="0.2">
      <c r="A67" s="74">
        <v>44128</v>
      </c>
      <c r="B67" s="74">
        <v>44128</v>
      </c>
      <c r="C67" s="10" t="s">
        <v>46</v>
      </c>
      <c r="D67" s="78" t="s">
        <v>25</v>
      </c>
      <c r="E67" s="78" t="s">
        <v>684</v>
      </c>
      <c r="F67" s="10">
        <v>7746</v>
      </c>
      <c r="G67" s="10">
        <v>50007740</v>
      </c>
      <c r="H67" s="10" t="s">
        <v>178</v>
      </c>
      <c r="I67" s="240">
        <v>300</v>
      </c>
      <c r="K67" s="207">
        <v>184318.56</v>
      </c>
      <c r="L67" s="151" t="s">
        <v>161</v>
      </c>
      <c r="M67" s="131" t="s">
        <v>739</v>
      </c>
    </row>
    <row r="68" spans="1:20" s="10" customFormat="1" x14ac:dyDescent="0.2">
      <c r="A68" s="74">
        <v>44130</v>
      </c>
      <c r="B68" s="74">
        <v>44131</v>
      </c>
      <c r="C68" s="10" t="s">
        <v>784</v>
      </c>
      <c r="D68" s="10" t="s">
        <v>784</v>
      </c>
      <c r="E68" s="10" t="s">
        <v>785</v>
      </c>
      <c r="F68" s="15">
        <v>7545</v>
      </c>
      <c r="G68" s="15">
        <v>50007509</v>
      </c>
      <c r="H68" s="15" t="s">
        <v>463</v>
      </c>
      <c r="I68" s="241">
        <v>11</v>
      </c>
      <c r="J68" s="70">
        <f>I68/6</f>
        <v>1.8333333333333333</v>
      </c>
      <c r="K68" s="32">
        <v>1.1000000000000001</v>
      </c>
      <c r="L68" s="152" t="s">
        <v>464</v>
      </c>
      <c r="M68" s="111" t="s">
        <v>465</v>
      </c>
    </row>
    <row r="69" spans="1:20" s="10" customFormat="1" x14ac:dyDescent="0.2">
      <c r="A69" s="74">
        <v>44130</v>
      </c>
      <c r="B69" s="74">
        <v>44131</v>
      </c>
      <c r="C69" s="10" t="s">
        <v>784</v>
      </c>
      <c r="D69" s="10" t="s">
        <v>784</v>
      </c>
      <c r="E69" s="10" t="s">
        <v>785</v>
      </c>
      <c r="F69" s="10">
        <v>7780</v>
      </c>
      <c r="G69" s="10">
        <v>50007753</v>
      </c>
      <c r="H69" s="10" t="s">
        <v>388</v>
      </c>
      <c r="I69" s="240">
        <v>18</v>
      </c>
      <c r="J69" s="70">
        <f>I69/6</f>
        <v>3</v>
      </c>
      <c r="K69" s="71">
        <v>1.67</v>
      </c>
      <c r="L69" s="151" t="s">
        <v>754</v>
      </c>
      <c r="M69" s="131" t="s">
        <v>456</v>
      </c>
    </row>
    <row r="70" spans="1:20" s="10" customFormat="1" x14ac:dyDescent="0.2">
      <c r="A70" s="74">
        <v>44129</v>
      </c>
      <c r="B70" s="74">
        <v>44130</v>
      </c>
      <c r="C70" s="10" t="s">
        <v>777</v>
      </c>
      <c r="D70" s="10" t="s">
        <v>113</v>
      </c>
      <c r="E70" s="10">
        <v>3.5</v>
      </c>
      <c r="F70" s="10">
        <v>7674</v>
      </c>
      <c r="G70" s="10">
        <v>50007690</v>
      </c>
      <c r="H70" s="10" t="s">
        <v>712</v>
      </c>
      <c r="I70" s="240">
        <v>54</v>
      </c>
      <c r="J70" s="10">
        <v>10</v>
      </c>
      <c r="K70" s="71">
        <v>8.2200000000000006</v>
      </c>
      <c r="L70" s="151" t="s">
        <v>32</v>
      </c>
      <c r="M70" s="131" t="s">
        <v>707</v>
      </c>
    </row>
    <row r="71" spans="1:20" s="10" customFormat="1" x14ac:dyDescent="0.2">
      <c r="A71" s="74">
        <v>44129</v>
      </c>
      <c r="B71" s="74">
        <v>44130</v>
      </c>
      <c r="C71" s="10" t="s">
        <v>777</v>
      </c>
      <c r="D71" s="10" t="s">
        <v>113</v>
      </c>
      <c r="E71" s="10">
        <v>3.5</v>
      </c>
      <c r="F71" s="10">
        <v>7729</v>
      </c>
      <c r="G71" s="10">
        <v>50007726</v>
      </c>
      <c r="H71" s="10" t="s">
        <v>712</v>
      </c>
      <c r="I71" s="240">
        <v>1840</v>
      </c>
      <c r="J71" s="70">
        <f>I71/6</f>
        <v>306.66666666666669</v>
      </c>
      <c r="K71" s="207">
        <v>1338565.74</v>
      </c>
      <c r="L71" s="151" t="s">
        <v>34</v>
      </c>
      <c r="M71" s="131" t="s">
        <v>707</v>
      </c>
    </row>
    <row r="72" spans="1:20" s="10" customFormat="1" x14ac:dyDescent="0.2">
      <c r="A72" s="74">
        <v>44129</v>
      </c>
      <c r="B72" s="74">
        <v>44130</v>
      </c>
      <c r="C72" s="10" t="s">
        <v>46</v>
      </c>
      <c r="D72" s="10" t="s">
        <v>25</v>
      </c>
      <c r="E72" s="10" t="s">
        <v>819</v>
      </c>
      <c r="F72" s="15">
        <v>7474</v>
      </c>
      <c r="G72" s="15">
        <v>50007478</v>
      </c>
      <c r="H72" s="15" t="s">
        <v>388</v>
      </c>
      <c r="I72" s="241">
        <v>114</v>
      </c>
      <c r="J72" s="70">
        <f t="shared" ref="J72:J83" si="3">I72/6</f>
        <v>19</v>
      </c>
      <c r="K72" s="32">
        <v>10.6</v>
      </c>
      <c r="L72" s="152">
        <v>0.29166666666666669</v>
      </c>
      <c r="M72" s="111" t="s">
        <v>456</v>
      </c>
    </row>
    <row r="73" spans="1:20" s="10" customFormat="1" x14ac:dyDescent="0.2">
      <c r="A73" s="74">
        <v>44129</v>
      </c>
      <c r="B73" s="74">
        <v>44130</v>
      </c>
      <c r="C73" s="10" t="s">
        <v>46</v>
      </c>
      <c r="D73" s="10" t="s">
        <v>25</v>
      </c>
      <c r="E73" s="10" t="s">
        <v>819</v>
      </c>
      <c r="F73" s="10">
        <v>7790</v>
      </c>
      <c r="G73" s="10">
        <v>50007755</v>
      </c>
      <c r="H73" s="10" t="s">
        <v>756</v>
      </c>
      <c r="I73" s="240">
        <v>402</v>
      </c>
      <c r="J73" s="70">
        <f t="shared" si="3"/>
        <v>67</v>
      </c>
      <c r="K73" s="71">
        <v>293985.09000000003</v>
      </c>
      <c r="L73" s="151" t="s">
        <v>754</v>
      </c>
      <c r="M73" s="131" t="s">
        <v>755</v>
      </c>
    </row>
    <row r="74" spans="1:20" s="54" customFormat="1" ht="12" thickBot="1" x14ac:dyDescent="0.25">
      <c r="A74" s="53">
        <v>44131</v>
      </c>
      <c r="B74" s="53">
        <v>44132</v>
      </c>
      <c r="C74" s="54" t="s">
        <v>46</v>
      </c>
      <c r="D74" s="54" t="s">
        <v>25</v>
      </c>
      <c r="E74" s="54" t="s">
        <v>819</v>
      </c>
      <c r="F74" s="54">
        <v>7738</v>
      </c>
      <c r="G74" s="54">
        <v>50007730</v>
      </c>
      <c r="H74" s="54" t="s">
        <v>300</v>
      </c>
      <c r="I74" s="239">
        <v>130</v>
      </c>
      <c r="J74" s="57">
        <f>I74/6</f>
        <v>21.666666666666668</v>
      </c>
      <c r="K74" s="69">
        <v>13</v>
      </c>
      <c r="L74" s="150" t="s">
        <v>734</v>
      </c>
      <c r="M74" s="218" t="s">
        <v>737</v>
      </c>
    </row>
    <row r="75" spans="1:20" s="299" customFormat="1" x14ac:dyDescent="0.2">
      <c r="A75" s="291">
        <v>44131</v>
      </c>
      <c r="B75" s="292">
        <v>44132</v>
      </c>
      <c r="C75" s="299" t="s">
        <v>46</v>
      </c>
      <c r="D75" s="299" t="s">
        <v>25</v>
      </c>
      <c r="E75" s="299" t="s">
        <v>684</v>
      </c>
      <c r="F75" s="299">
        <v>7807</v>
      </c>
      <c r="G75" s="299">
        <v>50007771</v>
      </c>
      <c r="H75" s="299" t="s">
        <v>756</v>
      </c>
      <c r="I75" s="355">
        <v>12</v>
      </c>
      <c r="J75" s="356">
        <f>I75/6</f>
        <v>2</v>
      </c>
      <c r="K75" s="361">
        <v>1.1200000000000001</v>
      </c>
      <c r="L75" s="357">
        <v>0.41666666666666669</v>
      </c>
      <c r="M75" s="315" t="s">
        <v>793</v>
      </c>
    </row>
    <row r="76" spans="1:20" s="78" customFormat="1" ht="12" thickBot="1" x14ac:dyDescent="0.25">
      <c r="A76" s="300">
        <v>44131</v>
      </c>
      <c r="B76" s="74">
        <v>44132</v>
      </c>
      <c r="C76" s="78" t="s">
        <v>46</v>
      </c>
      <c r="D76" s="78" t="s">
        <v>25</v>
      </c>
      <c r="E76" s="78" t="s">
        <v>684</v>
      </c>
      <c r="F76" s="78">
        <v>7816</v>
      </c>
      <c r="G76" s="78">
        <v>50007782</v>
      </c>
      <c r="H76" s="78" t="s">
        <v>811</v>
      </c>
      <c r="I76" s="244">
        <v>13</v>
      </c>
      <c r="J76" s="224">
        <f t="shared" ref="J76:J79" si="4">I76/6</f>
        <v>2.1666666666666665</v>
      </c>
      <c r="K76" s="71">
        <v>1.21</v>
      </c>
      <c r="L76" s="225">
        <v>0.41666666666666669</v>
      </c>
      <c r="M76" s="201" t="s">
        <v>812</v>
      </c>
    </row>
    <row r="77" spans="1:20" s="299" customFormat="1" x14ac:dyDescent="0.2">
      <c r="A77" s="291">
        <v>44134</v>
      </c>
      <c r="B77" s="292">
        <v>44133</v>
      </c>
      <c r="C77" s="299" t="s">
        <v>171</v>
      </c>
      <c r="D77" s="299" t="s">
        <v>171</v>
      </c>
      <c r="E77" s="299" t="s">
        <v>171</v>
      </c>
      <c r="F77" s="299">
        <v>7875</v>
      </c>
      <c r="G77" s="299">
        <v>50007852</v>
      </c>
      <c r="H77" s="299" t="s">
        <v>880</v>
      </c>
      <c r="I77" s="355">
        <v>264</v>
      </c>
      <c r="J77" s="299">
        <f>I77/6</f>
        <v>44</v>
      </c>
      <c r="K77" s="361">
        <v>262979.82</v>
      </c>
      <c r="L77" s="357" t="s">
        <v>846</v>
      </c>
      <c r="M77" s="315" t="s">
        <v>881</v>
      </c>
    </row>
    <row r="78" spans="1:20" s="310" customFormat="1" ht="12" thickBot="1" x14ac:dyDescent="0.25">
      <c r="A78" s="302"/>
      <c r="B78" s="303">
        <v>44133</v>
      </c>
      <c r="C78" s="310" t="s">
        <v>171</v>
      </c>
      <c r="D78" s="310" t="s">
        <v>171</v>
      </c>
      <c r="E78" s="310" t="s">
        <v>171</v>
      </c>
      <c r="F78" s="310">
        <v>7884</v>
      </c>
      <c r="G78" s="310">
        <v>50007853</v>
      </c>
      <c r="H78" s="310" t="s">
        <v>880</v>
      </c>
      <c r="I78" s="350">
        <v>415</v>
      </c>
      <c r="J78" s="351">
        <f>I78/6</f>
        <v>69.166666666666671</v>
      </c>
      <c r="K78" s="352">
        <v>348203.16</v>
      </c>
      <c r="L78" s="353" t="s">
        <v>846</v>
      </c>
      <c r="M78" s="317" t="s">
        <v>881</v>
      </c>
    </row>
    <row r="79" spans="1:20" s="310" customFormat="1" ht="12" thickBot="1" x14ac:dyDescent="0.25">
      <c r="A79" s="300">
        <v>44131</v>
      </c>
      <c r="B79" s="303">
        <v>44132</v>
      </c>
      <c r="C79" s="310" t="s">
        <v>46</v>
      </c>
      <c r="D79" s="310" t="s">
        <v>25</v>
      </c>
      <c r="E79" s="310" t="s">
        <v>684</v>
      </c>
      <c r="F79" s="310">
        <v>7814</v>
      </c>
      <c r="G79" s="310">
        <v>50007781</v>
      </c>
      <c r="H79" s="310" t="s">
        <v>811</v>
      </c>
      <c r="I79" s="350">
        <v>345</v>
      </c>
      <c r="J79" s="351">
        <f t="shared" si="4"/>
        <v>57.5</v>
      </c>
      <c r="K79" s="352">
        <v>321136.44</v>
      </c>
      <c r="L79" s="353">
        <v>0.41666666666666669</v>
      </c>
      <c r="M79" s="317" t="s">
        <v>812</v>
      </c>
    </row>
    <row r="80" spans="1:20" s="299" customFormat="1" ht="12" thickBot="1" x14ac:dyDescent="0.25">
      <c r="A80" s="291">
        <v>44132</v>
      </c>
      <c r="B80" s="292">
        <v>44132</v>
      </c>
      <c r="C80" s="299" t="s">
        <v>777</v>
      </c>
      <c r="D80" s="299" t="s">
        <v>113</v>
      </c>
      <c r="E80" s="299">
        <v>3.5</v>
      </c>
      <c r="F80" s="299">
        <v>7743</v>
      </c>
      <c r="G80" s="299">
        <v>50007741</v>
      </c>
      <c r="H80" s="299" t="s">
        <v>733</v>
      </c>
      <c r="I80" s="355">
        <v>1716</v>
      </c>
      <c r="J80" s="356">
        <f t="shared" si="3"/>
        <v>286</v>
      </c>
      <c r="K80" s="328">
        <v>1318325.22</v>
      </c>
      <c r="L80" s="357" t="s">
        <v>110</v>
      </c>
      <c r="M80" s="315" t="s">
        <v>740</v>
      </c>
      <c r="T80" s="299" t="s">
        <v>110</v>
      </c>
    </row>
    <row r="81" spans="1:18" s="299" customFormat="1" x14ac:dyDescent="0.2">
      <c r="A81" s="291">
        <v>44132</v>
      </c>
      <c r="B81" s="292">
        <v>44132</v>
      </c>
      <c r="C81" s="299" t="s">
        <v>818</v>
      </c>
      <c r="D81" s="299" t="s">
        <v>110</v>
      </c>
      <c r="E81" s="299" t="s">
        <v>100</v>
      </c>
      <c r="F81" s="299">
        <v>7742</v>
      </c>
      <c r="G81" s="299">
        <v>50007739</v>
      </c>
      <c r="H81" s="299" t="s">
        <v>733</v>
      </c>
      <c r="I81" s="355">
        <v>3482</v>
      </c>
      <c r="J81" s="356">
        <f t="shared" si="3"/>
        <v>580.33333333333337</v>
      </c>
      <c r="K81" s="319">
        <v>2669219.04</v>
      </c>
      <c r="L81" s="357" t="s">
        <v>110</v>
      </c>
      <c r="M81" s="315" t="s">
        <v>738</v>
      </c>
    </row>
    <row r="82" spans="1:18" s="78" customFormat="1" ht="12" thickBot="1" x14ac:dyDescent="0.25">
      <c r="A82" s="300">
        <v>44132</v>
      </c>
      <c r="B82" s="74">
        <v>44132</v>
      </c>
      <c r="C82" s="78" t="s">
        <v>818</v>
      </c>
      <c r="D82" s="78" t="s">
        <v>110</v>
      </c>
      <c r="E82" s="78" t="s">
        <v>100</v>
      </c>
      <c r="F82" s="78">
        <v>7772</v>
      </c>
      <c r="G82" s="78">
        <v>50007756</v>
      </c>
      <c r="H82" s="78" t="s">
        <v>733</v>
      </c>
      <c r="I82" s="244">
        <v>30</v>
      </c>
      <c r="J82" s="224">
        <f t="shared" si="3"/>
        <v>5</v>
      </c>
      <c r="K82" s="275">
        <v>2.79</v>
      </c>
      <c r="L82" s="225" t="s">
        <v>110</v>
      </c>
      <c r="M82" s="201" t="s">
        <v>738</v>
      </c>
    </row>
    <row r="83" spans="1:18" s="299" customFormat="1" x14ac:dyDescent="0.2">
      <c r="A83" s="291">
        <v>44132</v>
      </c>
      <c r="B83" s="292">
        <v>44133</v>
      </c>
      <c r="C83" s="299" t="s">
        <v>46</v>
      </c>
      <c r="D83" s="299" t="s">
        <v>25</v>
      </c>
      <c r="E83" s="299" t="s">
        <v>819</v>
      </c>
      <c r="F83" s="299">
        <v>7905</v>
      </c>
      <c r="G83" s="299">
        <v>50007888</v>
      </c>
      <c r="H83" s="299" t="s">
        <v>388</v>
      </c>
      <c r="I83" s="355">
        <v>360</v>
      </c>
      <c r="J83" s="356">
        <f t="shared" si="3"/>
        <v>60</v>
      </c>
      <c r="K83" s="319">
        <v>230961.78</v>
      </c>
      <c r="L83" s="357"/>
      <c r="M83" s="315" t="s">
        <v>896</v>
      </c>
    </row>
    <row r="84" spans="1:18" s="310" customFormat="1" ht="12" thickBot="1" x14ac:dyDescent="0.25">
      <c r="A84" s="302">
        <v>44133</v>
      </c>
      <c r="B84" s="303">
        <v>44133</v>
      </c>
      <c r="C84" s="310" t="s">
        <v>46</v>
      </c>
      <c r="D84" s="310" t="s">
        <v>25</v>
      </c>
      <c r="E84" s="310" t="s">
        <v>819</v>
      </c>
      <c r="F84" s="310">
        <v>7870</v>
      </c>
      <c r="G84" s="310">
        <v>50007839</v>
      </c>
      <c r="H84" s="310" t="s">
        <v>179</v>
      </c>
      <c r="I84" s="350">
        <v>332</v>
      </c>
      <c r="J84" s="351">
        <f>I84/6</f>
        <v>55.333333333333336</v>
      </c>
      <c r="K84" s="352">
        <v>235016.58</v>
      </c>
      <c r="L84" s="353"/>
      <c r="M84" s="317" t="s">
        <v>825</v>
      </c>
    </row>
    <row r="85" spans="1:18" s="299" customFormat="1" x14ac:dyDescent="0.2">
      <c r="A85" s="291">
        <v>44133</v>
      </c>
      <c r="B85" s="292">
        <v>44133</v>
      </c>
      <c r="C85" s="299" t="s">
        <v>894</v>
      </c>
      <c r="D85" s="299" t="s">
        <v>895</v>
      </c>
      <c r="E85" s="299" t="s">
        <v>100</v>
      </c>
      <c r="F85" s="299">
        <v>7750</v>
      </c>
      <c r="G85" s="299">
        <v>50007763</v>
      </c>
      <c r="H85" s="299" t="s">
        <v>160</v>
      </c>
      <c r="I85" s="355">
        <v>4767</v>
      </c>
      <c r="J85" s="356">
        <f>I85/6</f>
        <v>794.5</v>
      </c>
      <c r="K85" s="328">
        <v>3379678.89</v>
      </c>
      <c r="L85" s="357" t="s">
        <v>475</v>
      </c>
      <c r="M85" s="315" t="s">
        <v>757</v>
      </c>
    </row>
    <row r="86" spans="1:18" s="78" customFormat="1" x14ac:dyDescent="0.2">
      <c r="A86" s="300">
        <v>44133</v>
      </c>
      <c r="B86" s="74">
        <v>44133</v>
      </c>
      <c r="C86" s="78" t="s">
        <v>894</v>
      </c>
      <c r="D86" s="78" t="s">
        <v>895</v>
      </c>
      <c r="E86" s="78" t="s">
        <v>100</v>
      </c>
      <c r="F86" s="78">
        <v>7830</v>
      </c>
      <c r="G86" s="78">
        <v>50007791</v>
      </c>
      <c r="H86" s="78" t="s">
        <v>160</v>
      </c>
      <c r="I86" s="244">
        <v>480</v>
      </c>
      <c r="J86" s="224">
        <f>I86/6</f>
        <v>80</v>
      </c>
      <c r="K86" s="96">
        <v>32.340000000000003</v>
      </c>
      <c r="L86" s="225" t="s">
        <v>475</v>
      </c>
      <c r="M86" s="201" t="s">
        <v>757</v>
      </c>
    </row>
    <row r="87" spans="1:18" s="78" customFormat="1" x14ac:dyDescent="0.2">
      <c r="A87" s="300">
        <v>44133</v>
      </c>
      <c r="B87" s="74">
        <v>44133</v>
      </c>
      <c r="C87" s="78" t="s">
        <v>894</v>
      </c>
      <c r="D87" s="78" t="s">
        <v>895</v>
      </c>
      <c r="E87" s="78" t="s">
        <v>100</v>
      </c>
      <c r="F87" s="78">
        <v>7829</v>
      </c>
      <c r="G87" s="78">
        <v>50007789</v>
      </c>
      <c r="H87" s="78" t="s">
        <v>160</v>
      </c>
      <c r="I87" s="244">
        <v>30</v>
      </c>
      <c r="J87" s="224">
        <f>I87/6</f>
        <v>5</v>
      </c>
      <c r="K87" s="96">
        <v>2.75</v>
      </c>
      <c r="L87" s="225" t="s">
        <v>475</v>
      </c>
      <c r="M87" s="201" t="s">
        <v>757</v>
      </c>
    </row>
    <row r="88" spans="1:18" s="310" customFormat="1" ht="12" thickBot="1" x14ac:dyDescent="0.25">
      <c r="A88" s="302">
        <v>44133</v>
      </c>
      <c r="B88" s="303">
        <v>44133</v>
      </c>
      <c r="C88" s="310" t="s">
        <v>894</v>
      </c>
      <c r="D88" s="310" t="s">
        <v>895</v>
      </c>
      <c r="E88" s="310" t="s">
        <v>100</v>
      </c>
      <c r="G88" s="310">
        <v>50007889</v>
      </c>
      <c r="H88" s="310" t="s">
        <v>160</v>
      </c>
      <c r="I88" s="350">
        <v>1479</v>
      </c>
      <c r="J88" s="351">
        <f>I88/6</f>
        <v>246.5</v>
      </c>
      <c r="K88" s="420">
        <v>850595.2</v>
      </c>
      <c r="L88" s="353" t="s">
        <v>475</v>
      </c>
      <c r="M88" s="317" t="s">
        <v>757</v>
      </c>
    </row>
    <row r="89" spans="1:18" s="393" customFormat="1" ht="12" thickBot="1" x14ac:dyDescent="0.25">
      <c r="A89" s="390">
        <v>44134</v>
      </c>
      <c r="B89" s="391">
        <v>44135</v>
      </c>
      <c r="C89" s="393" t="s">
        <v>46</v>
      </c>
      <c r="D89" s="393" t="s">
        <v>25</v>
      </c>
      <c r="E89" s="393" t="s">
        <v>819</v>
      </c>
      <c r="F89" s="393">
        <v>7823</v>
      </c>
      <c r="G89" s="393">
        <v>50007785</v>
      </c>
      <c r="H89" s="393" t="s">
        <v>178</v>
      </c>
      <c r="I89" s="415">
        <v>5</v>
      </c>
      <c r="J89" s="393">
        <v>1</v>
      </c>
      <c r="K89" s="438">
        <v>0.47</v>
      </c>
      <c r="L89" s="417" t="s">
        <v>34</v>
      </c>
      <c r="M89" s="403" t="s">
        <v>838</v>
      </c>
    </row>
    <row r="90" spans="1:18" s="179" customFormat="1" ht="23.25" thickBot="1" x14ac:dyDescent="0.3">
      <c r="A90" s="475">
        <v>44138</v>
      </c>
      <c r="B90" s="475"/>
      <c r="C90" s="179" t="s">
        <v>110</v>
      </c>
      <c r="D90" s="179" t="s">
        <v>110</v>
      </c>
      <c r="E90" s="179">
        <v>3.5</v>
      </c>
      <c r="F90" s="179">
        <v>7885</v>
      </c>
      <c r="G90" s="179">
        <v>50007914</v>
      </c>
      <c r="H90" s="179" t="s">
        <v>911</v>
      </c>
      <c r="I90" s="179">
        <v>633</v>
      </c>
      <c r="J90" s="179">
        <v>89</v>
      </c>
      <c r="K90" s="476">
        <v>441294.42</v>
      </c>
      <c r="M90" s="179" t="s">
        <v>912</v>
      </c>
      <c r="P90" s="182"/>
      <c r="R90" s="182"/>
    </row>
    <row r="91" spans="1:18" s="480" customFormat="1" ht="12" thickBot="1" x14ac:dyDescent="0.25">
      <c r="A91" s="478">
        <v>44137</v>
      </c>
      <c r="B91" s="479">
        <v>44137</v>
      </c>
      <c r="C91" s="480" t="s">
        <v>101</v>
      </c>
      <c r="D91" s="480" t="s">
        <v>110</v>
      </c>
      <c r="E91" s="480">
        <v>1.5</v>
      </c>
      <c r="F91" s="480">
        <v>7896</v>
      </c>
      <c r="G91" s="480">
        <v>50007921</v>
      </c>
      <c r="H91" s="480" t="s">
        <v>905</v>
      </c>
      <c r="I91" s="481">
        <v>163</v>
      </c>
      <c r="J91" s="482">
        <f>I91/6</f>
        <v>27.166666666666668</v>
      </c>
      <c r="K91" s="483">
        <v>172646.13</v>
      </c>
      <c r="L91" s="484"/>
      <c r="M91" s="485" t="s">
        <v>906</v>
      </c>
    </row>
    <row r="92" spans="1:18" x14ac:dyDescent="0.2">
      <c r="H92" s="13" t="s">
        <v>807</v>
      </c>
    </row>
    <row r="93" spans="1:18" x14ac:dyDescent="0.2">
      <c r="G93" s="13" t="s">
        <v>934</v>
      </c>
      <c r="H93" s="13" t="s">
        <v>933</v>
      </c>
    </row>
  </sheetData>
  <sortState ref="A57:S63">
    <sortCondition ref="G57:G63"/>
  </sortState>
  <conditionalFormatting sqref="F77:F78">
    <cfRule type="duplicateValues" dxfId="9" priority="10"/>
  </conditionalFormatting>
  <conditionalFormatting sqref="G90">
    <cfRule type="duplicateValues" dxfId="8" priority="1"/>
  </conditionalFormatting>
  <conditionalFormatting sqref="G90">
    <cfRule type="duplicateValues" dxfId="7" priority="2"/>
    <cfRule type="duplicateValues" dxfId="6" priority="3"/>
  </conditionalFormatting>
  <conditionalFormatting sqref="F90">
    <cfRule type="duplicateValues" dxfId="5" priority="4"/>
  </conditionalFormatting>
  <conditionalFormatting sqref="F90">
    <cfRule type="duplicateValues" dxfId="4" priority="7"/>
    <cfRule type="duplicateValues" dxfId="3" priority="8"/>
  </conditionalFormatting>
  <conditionalFormatting sqref="F91:F1048576 F1:F76 F79:F89">
    <cfRule type="duplicateValues" dxfId="2" priority="3997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T50"/>
  <sheetViews>
    <sheetView workbookViewId="0">
      <pane ySplit="1" topLeftCell="A37" activePane="bottomLeft" state="frozen"/>
      <selection activeCell="E1" sqref="E1"/>
      <selection pane="bottomLeft" activeCell="G53" sqref="G53"/>
    </sheetView>
  </sheetViews>
  <sheetFormatPr defaultColWidth="11.42578125" defaultRowHeight="11.25" outlineLevelCol="1" x14ac:dyDescent="0.2"/>
  <cols>
    <col min="1" max="2" width="7.28515625" style="33" bestFit="1" customWidth="1"/>
    <col min="3" max="3" width="12.28515625" style="21" bestFit="1" customWidth="1"/>
    <col min="4" max="4" width="10" style="21" bestFit="1" customWidth="1"/>
    <col min="5" max="5" width="7.28515625" style="21" bestFit="1" customWidth="1"/>
    <col min="6" max="6" width="4.42578125" style="21" bestFit="1" customWidth="1"/>
    <col min="7" max="7" width="7.85546875" style="21" customWidth="1"/>
    <col min="8" max="8" width="33.85546875" style="21" bestFit="1" customWidth="1"/>
    <col min="9" max="9" width="5.7109375" style="21" customWidth="1" outlineLevel="1"/>
    <col min="10" max="10" width="5.140625" style="21" bestFit="1" customWidth="1" outlineLevel="1"/>
    <col min="11" max="11" width="11.7109375" style="34" customWidth="1" outlineLevel="1"/>
    <col min="12" max="12" width="6" style="148" bestFit="1" customWidth="1"/>
    <col min="13" max="13" width="89.42578125" style="21" bestFit="1" customWidth="1"/>
    <col min="14" max="14" width="6.5703125" style="21" bestFit="1" customWidth="1"/>
    <col min="15" max="15" width="8" style="21" bestFit="1" customWidth="1"/>
    <col min="16" max="16" width="9" style="21" bestFit="1" customWidth="1"/>
    <col min="17" max="17" width="7.140625" style="21" bestFit="1" customWidth="1"/>
    <col min="18" max="18" width="11.85546875" style="21" bestFit="1" customWidth="1"/>
    <col min="19" max="19" width="2.7109375" style="21" bestFit="1" customWidth="1"/>
    <col min="20" max="20" width="7.7109375" style="21" bestFit="1" customWidth="1"/>
    <col min="21" max="16384" width="11.42578125" style="21"/>
  </cols>
  <sheetData>
    <row r="1" spans="1:20" s="8" customFormat="1" ht="22.5" x14ac:dyDescent="0.25">
      <c r="A1" s="1" t="s">
        <v>0</v>
      </c>
      <c r="B1" s="27" t="s">
        <v>1</v>
      </c>
      <c r="C1" s="28" t="s">
        <v>2</v>
      </c>
      <c r="D1" s="28" t="s">
        <v>3</v>
      </c>
      <c r="E1" s="29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0" t="s">
        <v>10</v>
      </c>
      <c r="L1" s="155" t="s">
        <v>11</v>
      </c>
      <c r="M1" s="28" t="s">
        <v>12</v>
      </c>
      <c r="N1" s="31" t="s">
        <v>13</v>
      </c>
      <c r="O1" s="31" t="s">
        <v>14</v>
      </c>
      <c r="P1" s="7" t="s">
        <v>15</v>
      </c>
      <c r="Q1" s="7" t="s">
        <v>83</v>
      </c>
      <c r="R1" s="7" t="s">
        <v>16</v>
      </c>
      <c r="S1" s="7" t="s">
        <v>17</v>
      </c>
      <c r="T1" s="7" t="s">
        <v>816</v>
      </c>
    </row>
    <row r="2" spans="1:20" s="60" customFormat="1" x14ac:dyDescent="0.2">
      <c r="A2" s="22">
        <v>44106</v>
      </c>
      <c r="B2" s="20"/>
      <c r="C2" s="15" t="s">
        <v>84</v>
      </c>
      <c r="D2" s="17" t="s">
        <v>19</v>
      </c>
      <c r="E2" s="15" t="s">
        <v>50</v>
      </c>
      <c r="F2" s="15"/>
      <c r="G2" s="15" t="s">
        <v>37</v>
      </c>
      <c r="H2" s="15" t="s">
        <v>85</v>
      </c>
      <c r="I2" s="15"/>
      <c r="J2" s="15"/>
      <c r="K2" s="32">
        <v>519322</v>
      </c>
      <c r="L2" s="140">
        <v>0.66666666666666663</v>
      </c>
      <c r="M2" s="15"/>
      <c r="N2" s="15"/>
      <c r="O2" s="15"/>
      <c r="P2" s="15"/>
      <c r="Q2" s="15"/>
      <c r="R2" s="15"/>
      <c r="S2" s="15"/>
    </row>
    <row r="3" spans="1:20" x14ac:dyDescent="0.2">
      <c r="A3" s="22">
        <v>44112</v>
      </c>
      <c r="B3" s="22">
        <v>44113</v>
      </c>
      <c r="C3" s="15" t="s">
        <v>42</v>
      </c>
      <c r="D3" s="17" t="s">
        <v>203</v>
      </c>
      <c r="E3" s="15" t="s">
        <v>204</v>
      </c>
      <c r="F3" s="15">
        <v>7283</v>
      </c>
      <c r="G3" s="15">
        <v>50007276</v>
      </c>
      <c r="H3" s="15" t="s">
        <v>108</v>
      </c>
      <c r="I3" s="15">
        <v>372</v>
      </c>
      <c r="J3" s="15">
        <v>62</v>
      </c>
      <c r="K3" s="88">
        <v>187125.3</v>
      </c>
      <c r="L3" s="140" t="s">
        <v>232</v>
      </c>
      <c r="M3" s="15" t="s">
        <v>230</v>
      </c>
      <c r="N3" s="15"/>
      <c r="O3" s="15"/>
      <c r="P3" s="15"/>
      <c r="Q3" s="15"/>
      <c r="R3" s="15"/>
      <c r="S3" s="15"/>
    </row>
    <row r="4" spans="1:20" s="60" customFormat="1" x14ac:dyDescent="0.2">
      <c r="A4" s="22">
        <v>44112</v>
      </c>
      <c r="B4" s="22">
        <v>44113</v>
      </c>
      <c r="C4" s="15" t="s">
        <v>42</v>
      </c>
      <c r="D4" s="17" t="s">
        <v>203</v>
      </c>
      <c r="E4" s="15" t="s">
        <v>204</v>
      </c>
      <c r="F4" s="15">
        <v>7284</v>
      </c>
      <c r="G4" s="15">
        <v>50007284</v>
      </c>
      <c r="H4" s="15" t="s">
        <v>108</v>
      </c>
      <c r="I4" s="15">
        <v>895</v>
      </c>
      <c r="J4" s="89">
        <f>I4/6</f>
        <v>149.16666666666666</v>
      </c>
      <c r="K4" s="88">
        <v>558113.46</v>
      </c>
      <c r="L4" s="140" t="s">
        <v>232</v>
      </c>
      <c r="M4" s="15" t="s">
        <v>231</v>
      </c>
      <c r="N4" s="15"/>
      <c r="O4" s="15"/>
      <c r="P4" s="15"/>
      <c r="Q4" s="15"/>
      <c r="R4" s="15"/>
      <c r="S4" s="15"/>
    </row>
    <row r="5" spans="1:20" s="61" customFormat="1" x14ac:dyDescent="0.2">
      <c r="A5" s="74">
        <v>44116</v>
      </c>
      <c r="B5" s="74">
        <v>44116</v>
      </c>
      <c r="C5" s="15" t="s">
        <v>42</v>
      </c>
      <c r="D5" s="17" t="s">
        <v>203</v>
      </c>
      <c r="E5" s="15" t="s">
        <v>204</v>
      </c>
      <c r="F5" s="15">
        <v>7329</v>
      </c>
      <c r="G5" s="15">
        <v>50007302</v>
      </c>
      <c r="H5" s="64" t="s">
        <v>103</v>
      </c>
      <c r="I5" s="64">
        <v>84</v>
      </c>
      <c r="J5" s="64">
        <v>14</v>
      </c>
      <c r="K5" s="76">
        <v>70776.72</v>
      </c>
      <c r="L5" s="142">
        <v>0.45833333333333331</v>
      </c>
      <c r="M5" s="97" t="s">
        <v>104</v>
      </c>
      <c r="N5" s="64"/>
      <c r="O5" s="64"/>
      <c r="P5" s="64"/>
      <c r="Q5" s="64"/>
      <c r="R5" s="64"/>
      <c r="S5" s="64"/>
    </row>
    <row r="6" spans="1:20" s="13" customFormat="1" x14ac:dyDescent="0.2">
      <c r="A6" s="74">
        <v>44117</v>
      </c>
      <c r="B6" s="74">
        <v>44117</v>
      </c>
      <c r="C6" s="15" t="s">
        <v>42</v>
      </c>
      <c r="D6" s="17" t="s">
        <v>203</v>
      </c>
      <c r="E6" s="15" t="s">
        <v>204</v>
      </c>
      <c r="F6" s="15">
        <v>7330</v>
      </c>
      <c r="G6" s="15">
        <v>50007303</v>
      </c>
      <c r="H6" s="9" t="s">
        <v>199</v>
      </c>
      <c r="I6" s="9">
        <v>6</v>
      </c>
      <c r="J6" s="9">
        <v>1</v>
      </c>
      <c r="K6" s="56">
        <v>5310</v>
      </c>
      <c r="L6" s="138">
        <v>0.54166666666666663</v>
      </c>
      <c r="M6" s="9" t="s">
        <v>200</v>
      </c>
      <c r="N6" s="9"/>
      <c r="O6" s="9"/>
      <c r="P6" s="12"/>
      <c r="Q6" s="10"/>
      <c r="R6" s="12"/>
      <c r="S6" s="10"/>
    </row>
    <row r="7" spans="1:20" s="13" customFormat="1" x14ac:dyDescent="0.2">
      <c r="A7" s="74">
        <v>44117</v>
      </c>
      <c r="B7" s="74">
        <v>44117</v>
      </c>
      <c r="C7" s="15" t="s">
        <v>42</v>
      </c>
      <c r="D7" s="17" t="s">
        <v>203</v>
      </c>
      <c r="E7" s="15" t="s">
        <v>204</v>
      </c>
      <c r="F7" s="15">
        <v>7331</v>
      </c>
      <c r="G7" s="15">
        <v>50007304</v>
      </c>
      <c r="H7" s="9" t="s">
        <v>199</v>
      </c>
      <c r="I7" s="9">
        <v>24</v>
      </c>
      <c r="J7" s="9">
        <v>4</v>
      </c>
      <c r="K7" s="56">
        <v>13392</v>
      </c>
      <c r="L7" s="138">
        <v>0.54166666666666663</v>
      </c>
      <c r="M7" s="9" t="s">
        <v>200</v>
      </c>
      <c r="N7" s="9"/>
      <c r="O7" s="9"/>
      <c r="P7" s="12"/>
      <c r="Q7" s="10"/>
      <c r="R7" s="12"/>
      <c r="S7" s="10"/>
    </row>
    <row r="8" spans="1:20" s="13" customFormat="1" x14ac:dyDescent="0.2">
      <c r="A8" s="74">
        <v>44117</v>
      </c>
      <c r="B8" s="74">
        <v>44117</v>
      </c>
      <c r="C8" s="15" t="s">
        <v>42</v>
      </c>
      <c r="D8" s="17" t="s">
        <v>203</v>
      </c>
      <c r="E8" s="15" t="s">
        <v>204</v>
      </c>
      <c r="F8" s="15">
        <v>7335</v>
      </c>
      <c r="G8" s="15">
        <v>50007306</v>
      </c>
      <c r="H8" s="9" t="s">
        <v>199</v>
      </c>
      <c r="I8" s="9">
        <v>12</v>
      </c>
      <c r="J8" s="9">
        <v>1</v>
      </c>
      <c r="K8" s="56">
        <v>7344</v>
      </c>
      <c r="L8" s="138">
        <v>0.54166666666666663</v>
      </c>
      <c r="M8" s="9" t="s">
        <v>200</v>
      </c>
      <c r="N8" s="9"/>
      <c r="O8" s="9"/>
      <c r="P8" s="12"/>
      <c r="Q8" s="10"/>
      <c r="R8" s="12"/>
      <c r="S8" s="10"/>
    </row>
    <row r="9" spans="1:20" s="13" customFormat="1" x14ac:dyDescent="0.2">
      <c r="A9" s="74">
        <v>44117</v>
      </c>
      <c r="B9" s="74">
        <v>44117</v>
      </c>
      <c r="C9" s="15" t="s">
        <v>42</v>
      </c>
      <c r="D9" s="17" t="s">
        <v>203</v>
      </c>
      <c r="E9" s="15" t="s">
        <v>204</v>
      </c>
      <c r="F9" s="15">
        <v>7336</v>
      </c>
      <c r="G9" s="15">
        <v>50007307</v>
      </c>
      <c r="H9" s="9" t="s">
        <v>199</v>
      </c>
      <c r="I9" s="9">
        <v>90</v>
      </c>
      <c r="J9" s="9">
        <v>15</v>
      </c>
      <c r="K9" s="56">
        <v>80382</v>
      </c>
      <c r="L9" s="138">
        <v>0.54166666666666663</v>
      </c>
      <c r="M9" s="9" t="s">
        <v>200</v>
      </c>
      <c r="N9" s="9"/>
      <c r="O9" s="9"/>
      <c r="P9" s="12"/>
      <c r="Q9" s="10"/>
      <c r="R9" s="12"/>
      <c r="S9" s="10"/>
    </row>
    <row r="10" spans="1:20" s="13" customFormat="1" x14ac:dyDescent="0.2">
      <c r="A10" s="74">
        <v>44117</v>
      </c>
      <c r="B10" s="74">
        <v>44117</v>
      </c>
      <c r="C10" s="15" t="s">
        <v>42</v>
      </c>
      <c r="D10" s="17" t="s">
        <v>203</v>
      </c>
      <c r="E10" s="15" t="s">
        <v>204</v>
      </c>
      <c r="F10" s="15">
        <v>7363</v>
      </c>
      <c r="G10" s="15">
        <v>50007344</v>
      </c>
      <c r="H10" s="9" t="s">
        <v>199</v>
      </c>
      <c r="I10" s="9">
        <v>54</v>
      </c>
      <c r="J10" s="9">
        <v>9</v>
      </c>
      <c r="K10" s="56">
        <v>34074</v>
      </c>
      <c r="L10" s="138">
        <v>0.54166666666666663</v>
      </c>
      <c r="M10" s="9" t="s">
        <v>200</v>
      </c>
      <c r="N10" s="9"/>
      <c r="O10" s="9"/>
      <c r="P10" s="12"/>
      <c r="Q10" s="10"/>
      <c r="R10" s="12"/>
      <c r="S10" s="10"/>
    </row>
    <row r="11" spans="1:20" x14ac:dyDescent="0.2">
      <c r="A11" s="74">
        <v>44117</v>
      </c>
      <c r="B11" s="74">
        <v>44117</v>
      </c>
      <c r="C11" s="15" t="s">
        <v>163</v>
      </c>
      <c r="D11" s="15" t="s">
        <v>163</v>
      </c>
      <c r="E11" s="15" t="s">
        <v>100</v>
      </c>
      <c r="F11" s="15">
        <v>7325</v>
      </c>
      <c r="G11" s="15">
        <v>50007308</v>
      </c>
      <c r="H11" s="15" t="s">
        <v>144</v>
      </c>
      <c r="I11" s="15">
        <v>1971</v>
      </c>
      <c r="J11" s="89">
        <f>I11/6</f>
        <v>328.5</v>
      </c>
      <c r="K11" s="73">
        <v>1306445.3999999999</v>
      </c>
      <c r="L11" s="138">
        <v>0.60416666666666663</v>
      </c>
      <c r="M11" s="15" t="s">
        <v>279</v>
      </c>
      <c r="N11" s="15"/>
      <c r="O11" s="15"/>
      <c r="P11" s="15"/>
      <c r="Q11" s="15"/>
      <c r="R11" s="15"/>
      <c r="S11" s="15"/>
    </row>
    <row r="12" spans="1:20" x14ac:dyDescent="0.2">
      <c r="A12" s="74">
        <v>44117</v>
      </c>
      <c r="B12" s="74">
        <v>44118</v>
      </c>
      <c r="C12" s="15" t="s">
        <v>101</v>
      </c>
      <c r="D12" s="15" t="s">
        <v>101</v>
      </c>
      <c r="E12" s="15" t="s">
        <v>360</v>
      </c>
      <c r="F12" s="10">
        <v>7327</v>
      </c>
      <c r="G12" s="10">
        <v>50007293</v>
      </c>
      <c r="H12" s="10" t="s">
        <v>226</v>
      </c>
      <c r="I12" s="10">
        <v>24</v>
      </c>
      <c r="J12" s="10">
        <v>4</v>
      </c>
      <c r="K12" s="71">
        <v>4425</v>
      </c>
      <c r="L12" s="140"/>
      <c r="M12" s="15" t="s">
        <v>296</v>
      </c>
      <c r="N12" s="15"/>
      <c r="O12" s="15"/>
      <c r="P12" s="15"/>
      <c r="Q12" s="15"/>
      <c r="R12" s="15"/>
      <c r="S12" s="15"/>
    </row>
    <row r="13" spans="1:20" x14ac:dyDescent="0.2">
      <c r="A13" s="74">
        <v>44117</v>
      </c>
      <c r="B13" s="74">
        <v>44118</v>
      </c>
      <c r="C13" s="15" t="s">
        <v>42</v>
      </c>
      <c r="D13" s="17" t="s">
        <v>203</v>
      </c>
      <c r="E13" s="15" t="s">
        <v>204</v>
      </c>
      <c r="F13" s="15">
        <v>7323</v>
      </c>
      <c r="G13" s="15">
        <v>50007291</v>
      </c>
      <c r="H13" s="15" t="s">
        <v>102</v>
      </c>
      <c r="I13" s="15">
        <v>636</v>
      </c>
      <c r="J13" s="15">
        <f>I13/6</f>
        <v>106</v>
      </c>
      <c r="K13" s="32">
        <v>431892</v>
      </c>
      <c r="L13" s="140">
        <v>0.29166666666666669</v>
      </c>
      <c r="M13" s="15" t="s">
        <v>233</v>
      </c>
      <c r="N13" s="15"/>
      <c r="O13" s="15"/>
      <c r="P13" s="15"/>
      <c r="Q13" s="15"/>
      <c r="R13" s="15"/>
      <c r="S13" s="15"/>
    </row>
    <row r="14" spans="1:20" s="13" customFormat="1" ht="22.5" x14ac:dyDescent="0.2">
      <c r="A14" s="74">
        <v>44118</v>
      </c>
      <c r="B14" s="74">
        <v>44119</v>
      </c>
      <c r="C14" s="15" t="s">
        <v>101</v>
      </c>
      <c r="D14" s="17" t="s">
        <v>101</v>
      </c>
      <c r="E14" s="15">
        <v>1.5</v>
      </c>
      <c r="F14" s="15">
        <v>7389</v>
      </c>
      <c r="G14" s="15">
        <v>50007402</v>
      </c>
      <c r="H14" s="9" t="s">
        <v>174</v>
      </c>
      <c r="I14" s="9">
        <v>198</v>
      </c>
      <c r="J14" s="9">
        <v>33</v>
      </c>
      <c r="K14" s="56">
        <v>136213.38</v>
      </c>
      <c r="L14" s="138">
        <v>0.29166666666666669</v>
      </c>
      <c r="M14" s="9" t="s">
        <v>198</v>
      </c>
      <c r="N14" s="9"/>
      <c r="O14" s="9"/>
      <c r="P14" s="12"/>
      <c r="Q14" s="10"/>
      <c r="R14" s="12"/>
      <c r="S14" s="10"/>
    </row>
    <row r="15" spans="1:20" s="13" customFormat="1" ht="22.5" x14ac:dyDescent="0.2">
      <c r="A15" s="74">
        <v>44118</v>
      </c>
      <c r="B15" s="74">
        <v>44119</v>
      </c>
      <c r="C15" s="15" t="s">
        <v>101</v>
      </c>
      <c r="D15" s="17" t="s">
        <v>101</v>
      </c>
      <c r="E15" s="15">
        <v>1.5</v>
      </c>
      <c r="F15" s="15">
        <v>7279</v>
      </c>
      <c r="G15" s="15">
        <v>50007274</v>
      </c>
      <c r="H15" s="9" t="s">
        <v>174</v>
      </c>
      <c r="I15" s="9">
        <v>96</v>
      </c>
      <c r="J15" s="9">
        <v>12</v>
      </c>
      <c r="K15" s="56">
        <v>46046.16</v>
      </c>
      <c r="L15" s="138">
        <v>0.625</v>
      </c>
      <c r="M15" s="9" t="s">
        <v>198</v>
      </c>
      <c r="N15" s="9"/>
      <c r="O15" s="9"/>
      <c r="P15" s="12"/>
      <c r="Q15" s="10"/>
      <c r="R15" s="12"/>
      <c r="S15" s="10"/>
    </row>
    <row r="16" spans="1:20" s="59" customFormat="1" x14ac:dyDescent="0.2">
      <c r="A16" s="74">
        <v>44119</v>
      </c>
      <c r="B16" s="74">
        <v>44119</v>
      </c>
      <c r="C16" s="15" t="s">
        <v>101</v>
      </c>
      <c r="D16" s="15" t="s">
        <v>101</v>
      </c>
      <c r="E16" s="15">
        <v>1.5</v>
      </c>
      <c r="F16" s="15"/>
      <c r="G16" s="15">
        <v>50007345</v>
      </c>
      <c r="H16" s="9" t="s">
        <v>339</v>
      </c>
      <c r="I16" s="15">
        <v>60</v>
      </c>
      <c r="J16" s="15">
        <v>10</v>
      </c>
      <c r="K16" s="32">
        <v>47160</v>
      </c>
      <c r="L16" s="140">
        <v>0.4375</v>
      </c>
      <c r="M16" s="15" t="s">
        <v>659</v>
      </c>
      <c r="N16" s="92"/>
      <c r="O16" s="92"/>
      <c r="P16" s="92"/>
      <c r="Q16" s="92"/>
      <c r="R16" s="92"/>
      <c r="S16" s="92"/>
    </row>
    <row r="17" spans="1:19" x14ac:dyDescent="0.2">
      <c r="A17" s="74">
        <v>44119</v>
      </c>
      <c r="B17" s="74">
        <v>44119</v>
      </c>
      <c r="C17" s="15" t="s">
        <v>101</v>
      </c>
      <c r="D17" s="15" t="s">
        <v>101</v>
      </c>
      <c r="E17" s="15" t="s">
        <v>100</v>
      </c>
      <c r="F17" s="15">
        <v>7410</v>
      </c>
      <c r="G17" s="15">
        <v>50007429</v>
      </c>
      <c r="H17" s="15" t="s">
        <v>144</v>
      </c>
      <c r="I17" s="15">
        <v>2427</v>
      </c>
      <c r="J17" s="15">
        <v>405</v>
      </c>
      <c r="K17" s="118">
        <v>1788554.61</v>
      </c>
      <c r="L17" s="140">
        <v>0.47916666666666669</v>
      </c>
      <c r="M17" s="15" t="s">
        <v>279</v>
      </c>
      <c r="N17" s="15"/>
      <c r="O17" s="15"/>
      <c r="P17" s="15"/>
      <c r="Q17" s="15"/>
      <c r="R17" s="15"/>
      <c r="S17" s="15"/>
    </row>
    <row r="18" spans="1:19" s="13" customFormat="1" x14ac:dyDescent="0.2">
      <c r="A18" s="74">
        <v>44119</v>
      </c>
      <c r="B18" s="74">
        <v>44121</v>
      </c>
      <c r="C18" s="15" t="s">
        <v>42</v>
      </c>
      <c r="D18" s="17" t="s">
        <v>203</v>
      </c>
      <c r="E18" s="15" t="s">
        <v>204</v>
      </c>
      <c r="F18" s="75">
        <v>7392</v>
      </c>
      <c r="G18" s="64">
        <v>50007401</v>
      </c>
      <c r="H18" s="75" t="s">
        <v>174</v>
      </c>
      <c r="I18" s="9">
        <v>330</v>
      </c>
      <c r="J18" s="9">
        <v>55</v>
      </c>
      <c r="K18" s="56">
        <v>241217.82</v>
      </c>
      <c r="L18" s="138">
        <v>0</v>
      </c>
      <c r="M18" s="9" t="s">
        <v>286</v>
      </c>
      <c r="N18" s="9"/>
      <c r="O18" s="9"/>
      <c r="P18" s="12"/>
      <c r="Q18" s="10"/>
      <c r="R18" s="12"/>
      <c r="S18" s="10"/>
    </row>
    <row r="19" spans="1:19" x14ac:dyDescent="0.2">
      <c r="A19" s="74">
        <v>44119</v>
      </c>
      <c r="B19" s="74">
        <v>44120</v>
      </c>
      <c r="C19" s="15" t="s">
        <v>42</v>
      </c>
      <c r="D19" s="17" t="s">
        <v>203</v>
      </c>
      <c r="E19" s="15" t="s">
        <v>204</v>
      </c>
      <c r="F19" s="64">
        <v>7454</v>
      </c>
      <c r="G19" s="64">
        <v>50007420</v>
      </c>
      <c r="H19" s="64" t="s">
        <v>416</v>
      </c>
      <c r="I19" s="15">
        <v>1</v>
      </c>
      <c r="J19" s="15">
        <v>1</v>
      </c>
      <c r="K19" s="32">
        <v>11239.98</v>
      </c>
      <c r="L19" s="140" t="s">
        <v>32</v>
      </c>
      <c r="M19" s="15" t="s">
        <v>417</v>
      </c>
      <c r="N19" s="15"/>
      <c r="O19" s="15"/>
      <c r="P19" s="15"/>
      <c r="Q19" s="15"/>
      <c r="R19" s="15"/>
      <c r="S19" s="15"/>
    </row>
    <row r="20" spans="1:19" s="112" customFormat="1" x14ac:dyDescent="0.2">
      <c r="A20" s="74">
        <v>44119</v>
      </c>
      <c r="B20" s="74">
        <v>44123</v>
      </c>
      <c r="C20" s="15" t="s">
        <v>42</v>
      </c>
      <c r="D20" s="17" t="s">
        <v>203</v>
      </c>
      <c r="E20" s="15">
        <v>1.5</v>
      </c>
      <c r="F20" s="15">
        <v>7340</v>
      </c>
      <c r="G20" s="15">
        <v>50007319</v>
      </c>
      <c r="H20" s="15" t="s">
        <v>280</v>
      </c>
      <c r="I20" s="15">
        <v>379</v>
      </c>
      <c r="J20" s="89">
        <f>I20/6</f>
        <v>63.166666666666664</v>
      </c>
      <c r="K20" s="32">
        <v>254368.95</v>
      </c>
      <c r="L20" s="138">
        <v>0.45833333333333331</v>
      </c>
      <c r="M20" s="15" t="s">
        <v>281</v>
      </c>
      <c r="N20" s="92"/>
      <c r="O20" s="92"/>
      <c r="P20" s="92"/>
      <c r="Q20" s="92"/>
      <c r="R20" s="92"/>
      <c r="S20" s="92"/>
    </row>
    <row r="21" spans="1:19" s="112" customFormat="1" x14ac:dyDescent="0.2">
      <c r="A21" s="74">
        <v>44119</v>
      </c>
      <c r="B21" s="74">
        <v>44123</v>
      </c>
      <c r="C21" s="15" t="s">
        <v>42</v>
      </c>
      <c r="D21" s="17" t="s">
        <v>203</v>
      </c>
      <c r="E21" s="15"/>
      <c r="F21" s="15">
        <v>7477</v>
      </c>
      <c r="G21" s="15">
        <v>50007471</v>
      </c>
      <c r="H21" s="15" t="s">
        <v>280</v>
      </c>
      <c r="I21" s="15">
        <v>30</v>
      </c>
      <c r="J21" s="89">
        <f>I21/6</f>
        <v>5</v>
      </c>
      <c r="K21" s="32">
        <v>2.79</v>
      </c>
      <c r="L21" s="138">
        <v>0.45833333333333331</v>
      </c>
      <c r="M21" s="15" t="s">
        <v>281</v>
      </c>
      <c r="N21" s="92"/>
      <c r="O21" s="92"/>
      <c r="P21" s="92"/>
      <c r="Q21" s="92"/>
      <c r="R21" s="92"/>
      <c r="S21" s="92"/>
    </row>
    <row r="22" spans="1:19" s="112" customFormat="1" x14ac:dyDescent="0.2">
      <c r="A22" s="74">
        <v>44119</v>
      </c>
      <c r="B22" s="74">
        <v>44123</v>
      </c>
      <c r="C22" s="15" t="s">
        <v>42</v>
      </c>
      <c r="D22" s="17" t="s">
        <v>203</v>
      </c>
      <c r="E22" s="15"/>
      <c r="F22" s="15">
        <v>7493</v>
      </c>
      <c r="G22" s="15">
        <v>50007519</v>
      </c>
      <c r="H22" s="15" t="s">
        <v>280</v>
      </c>
      <c r="I22" s="15">
        <v>282</v>
      </c>
      <c r="J22" s="89">
        <f>I22/6</f>
        <v>47</v>
      </c>
      <c r="K22" s="32">
        <v>223997.94</v>
      </c>
      <c r="L22" s="138">
        <v>0.45833333333333331</v>
      </c>
      <c r="M22" s="15" t="s">
        <v>281</v>
      </c>
      <c r="N22" s="92"/>
      <c r="O22" s="92"/>
      <c r="P22" s="92"/>
      <c r="Q22" s="92"/>
      <c r="R22" s="92"/>
      <c r="S22" s="92"/>
    </row>
    <row r="23" spans="1:19" s="114" customFormat="1" x14ac:dyDescent="0.2">
      <c r="A23" s="125">
        <v>44123</v>
      </c>
      <c r="B23" s="125">
        <v>44124</v>
      </c>
      <c r="C23" s="15" t="s">
        <v>42</v>
      </c>
      <c r="D23" s="17" t="s">
        <v>203</v>
      </c>
      <c r="E23" s="15" t="s">
        <v>204</v>
      </c>
      <c r="F23" s="10">
        <v>7642</v>
      </c>
      <c r="G23" s="10">
        <v>50007582</v>
      </c>
      <c r="H23" s="10" t="s">
        <v>671</v>
      </c>
      <c r="I23" s="15">
        <v>648</v>
      </c>
      <c r="J23" s="75"/>
      <c r="K23" s="205">
        <v>10200</v>
      </c>
      <c r="L23" s="156">
        <v>0.375</v>
      </c>
      <c r="M23" s="128" t="s">
        <v>672</v>
      </c>
      <c r="N23" s="75"/>
      <c r="O23" s="75"/>
      <c r="P23" s="77"/>
      <c r="Q23" s="78"/>
      <c r="R23" s="77"/>
      <c r="S23" s="78"/>
    </row>
    <row r="24" spans="1:19" s="114" customFormat="1" x14ac:dyDescent="0.2">
      <c r="A24" s="125">
        <v>44123</v>
      </c>
      <c r="B24" s="125">
        <v>44124</v>
      </c>
      <c r="C24" s="15" t="s">
        <v>42</v>
      </c>
      <c r="D24" s="17" t="s">
        <v>203</v>
      </c>
      <c r="E24" s="15" t="s">
        <v>204</v>
      </c>
      <c r="F24" s="75">
        <v>7497</v>
      </c>
      <c r="G24" s="78">
        <v>50007469</v>
      </c>
      <c r="H24" s="125" t="s">
        <v>199</v>
      </c>
      <c r="I24" s="75">
        <v>12</v>
      </c>
      <c r="J24" s="75">
        <v>2</v>
      </c>
      <c r="K24" s="108">
        <v>8952</v>
      </c>
      <c r="L24" s="143">
        <v>0.29166666666666669</v>
      </c>
      <c r="M24" s="120" t="s">
        <v>376</v>
      </c>
      <c r="N24" s="75"/>
      <c r="O24" s="75"/>
      <c r="P24" s="77"/>
      <c r="Q24" s="78"/>
      <c r="R24" s="77"/>
      <c r="S24" s="78"/>
    </row>
    <row r="25" spans="1:19" s="114" customFormat="1" x14ac:dyDescent="0.2">
      <c r="A25" s="125">
        <v>44123</v>
      </c>
      <c r="B25" s="125">
        <v>44124</v>
      </c>
      <c r="C25" s="15" t="s">
        <v>42</v>
      </c>
      <c r="D25" s="17" t="s">
        <v>203</v>
      </c>
      <c r="E25" s="15" t="s">
        <v>204</v>
      </c>
      <c r="F25" s="75">
        <v>7495</v>
      </c>
      <c r="G25" s="78">
        <v>50007468</v>
      </c>
      <c r="H25" s="125" t="s">
        <v>199</v>
      </c>
      <c r="I25" s="75">
        <v>12</v>
      </c>
      <c r="J25" s="75">
        <v>2</v>
      </c>
      <c r="K25" s="108">
        <v>6000</v>
      </c>
      <c r="L25" s="143">
        <v>0.29166666666666669</v>
      </c>
      <c r="M25" s="120" t="s">
        <v>376</v>
      </c>
      <c r="N25" s="75"/>
      <c r="O25" s="75"/>
      <c r="P25" s="77"/>
      <c r="Q25" s="78"/>
      <c r="R25" s="77"/>
      <c r="S25" s="78"/>
    </row>
    <row r="26" spans="1:19" s="114" customFormat="1" x14ac:dyDescent="0.2">
      <c r="A26" s="125">
        <v>44123</v>
      </c>
      <c r="B26" s="125">
        <v>44124</v>
      </c>
      <c r="C26" s="15" t="s">
        <v>42</v>
      </c>
      <c r="D26" s="17" t="s">
        <v>203</v>
      </c>
      <c r="E26" s="15" t="s">
        <v>204</v>
      </c>
      <c r="F26" s="75">
        <v>7499</v>
      </c>
      <c r="G26" s="78">
        <v>50007470</v>
      </c>
      <c r="H26" s="125" t="s">
        <v>199</v>
      </c>
      <c r="I26" s="75">
        <v>84</v>
      </c>
      <c r="J26" s="75">
        <v>7</v>
      </c>
      <c r="K26" s="108">
        <v>51408</v>
      </c>
      <c r="L26" s="143">
        <v>0.29166666666666669</v>
      </c>
      <c r="M26" s="120" t="s">
        <v>376</v>
      </c>
      <c r="N26" s="75"/>
      <c r="O26" s="75"/>
      <c r="P26" s="77"/>
      <c r="Q26" s="78"/>
      <c r="R26" s="77"/>
      <c r="S26" s="78"/>
    </row>
    <row r="27" spans="1:19" x14ac:dyDescent="0.2">
      <c r="A27" s="125">
        <v>44124</v>
      </c>
      <c r="B27" s="125">
        <v>44125</v>
      </c>
      <c r="C27" s="15" t="s">
        <v>42</v>
      </c>
      <c r="D27" s="17" t="s">
        <v>203</v>
      </c>
      <c r="E27" s="15" t="s">
        <v>204</v>
      </c>
      <c r="F27" s="15">
        <v>7552</v>
      </c>
      <c r="G27" s="15">
        <v>50007529</v>
      </c>
      <c r="H27" s="64" t="s">
        <v>602</v>
      </c>
      <c r="I27" s="75">
        <v>138</v>
      </c>
      <c r="J27" s="75">
        <v>23</v>
      </c>
      <c r="K27" s="108">
        <v>117066</v>
      </c>
      <c r="L27" s="140">
        <v>0.25</v>
      </c>
      <c r="M27" s="111" t="s">
        <v>659</v>
      </c>
      <c r="N27" s="15"/>
      <c r="O27" s="15"/>
      <c r="P27" s="15"/>
      <c r="Q27" s="15"/>
      <c r="R27" s="15"/>
      <c r="S27" s="15"/>
    </row>
    <row r="28" spans="1:19" x14ac:dyDescent="0.2">
      <c r="A28" s="125">
        <v>44125</v>
      </c>
      <c r="B28" s="125">
        <v>44125</v>
      </c>
      <c r="C28" s="15" t="s">
        <v>42</v>
      </c>
      <c r="D28" s="17" t="s">
        <v>203</v>
      </c>
      <c r="E28" s="15" t="s">
        <v>204</v>
      </c>
      <c r="F28" s="15">
        <v>7711</v>
      </c>
      <c r="G28" s="15">
        <v>50007680</v>
      </c>
      <c r="H28" s="15" t="s">
        <v>199</v>
      </c>
      <c r="I28" s="15">
        <v>12</v>
      </c>
      <c r="J28" s="89">
        <v>2</v>
      </c>
      <c r="K28" s="32">
        <v>5316</v>
      </c>
      <c r="L28" s="140">
        <v>0.54166666666666663</v>
      </c>
      <c r="M28" s="111" t="s">
        <v>659</v>
      </c>
      <c r="N28" s="15"/>
      <c r="O28" s="15"/>
      <c r="P28" s="15"/>
      <c r="Q28" s="15"/>
      <c r="R28" s="15"/>
      <c r="S28" s="15"/>
    </row>
    <row r="29" spans="1:19" x14ac:dyDescent="0.2">
      <c r="A29" s="125">
        <v>44125</v>
      </c>
      <c r="B29" s="125">
        <v>44125</v>
      </c>
      <c r="C29" s="15" t="s">
        <v>42</v>
      </c>
      <c r="D29" s="17" t="s">
        <v>203</v>
      </c>
      <c r="E29" s="15" t="s">
        <v>204</v>
      </c>
      <c r="F29" s="15">
        <v>7706</v>
      </c>
      <c r="G29" s="15">
        <v>50007681</v>
      </c>
      <c r="H29" s="15" t="s">
        <v>199</v>
      </c>
      <c r="I29" s="15">
        <v>12</v>
      </c>
      <c r="J29" s="89">
        <v>2</v>
      </c>
      <c r="K29" s="32">
        <v>5316</v>
      </c>
      <c r="L29" s="140">
        <v>0.54166666666666663</v>
      </c>
      <c r="M29" s="111" t="s">
        <v>659</v>
      </c>
      <c r="N29" s="15"/>
      <c r="O29" s="15"/>
      <c r="P29" s="15"/>
      <c r="Q29" s="15"/>
      <c r="R29" s="15"/>
      <c r="S29" s="15"/>
    </row>
    <row r="30" spans="1:19" s="52" customFormat="1" x14ac:dyDescent="0.2">
      <c r="A30" s="125">
        <v>44127</v>
      </c>
      <c r="B30" s="125">
        <v>44127</v>
      </c>
      <c r="C30" s="64" t="s">
        <v>730</v>
      </c>
      <c r="D30" s="86" t="s">
        <v>731</v>
      </c>
      <c r="E30" s="64">
        <v>1.5</v>
      </c>
      <c r="F30" s="75">
        <v>7784</v>
      </c>
      <c r="G30" s="78">
        <v>50007750</v>
      </c>
      <c r="H30" s="75" t="s">
        <v>199</v>
      </c>
      <c r="I30" s="75">
        <v>6</v>
      </c>
      <c r="J30" s="67">
        <v>1</v>
      </c>
      <c r="K30" s="197">
        <v>5310</v>
      </c>
      <c r="L30" s="198">
        <v>0.54166666666666663</v>
      </c>
      <c r="M30" s="119" t="s">
        <v>659</v>
      </c>
      <c r="N30" s="9"/>
      <c r="O30" s="9"/>
      <c r="P30" s="12"/>
      <c r="Q30" s="10"/>
      <c r="R30" s="12"/>
      <c r="S30" s="10"/>
    </row>
    <row r="31" spans="1:19" s="52" customFormat="1" x14ac:dyDescent="0.2">
      <c r="A31" s="125">
        <v>44127</v>
      </c>
      <c r="B31" s="125">
        <v>44127</v>
      </c>
      <c r="C31" s="64" t="s">
        <v>730</v>
      </c>
      <c r="D31" s="86" t="s">
        <v>731</v>
      </c>
      <c r="E31" s="64">
        <v>1.5</v>
      </c>
      <c r="F31" s="75">
        <v>7786</v>
      </c>
      <c r="G31" s="78">
        <v>50007751</v>
      </c>
      <c r="H31" s="75" t="s">
        <v>199</v>
      </c>
      <c r="I31" s="75">
        <v>12</v>
      </c>
      <c r="J31" s="67">
        <v>2</v>
      </c>
      <c r="K31" s="197">
        <v>5310</v>
      </c>
      <c r="L31" s="198">
        <v>0.54166666666666663</v>
      </c>
      <c r="M31" s="119" t="s">
        <v>659</v>
      </c>
      <c r="N31" s="9"/>
      <c r="O31" s="9"/>
      <c r="P31" s="12"/>
      <c r="Q31" s="10"/>
      <c r="R31" s="12"/>
      <c r="S31" s="10"/>
    </row>
    <row r="32" spans="1:19" s="52" customFormat="1" x14ac:dyDescent="0.2">
      <c r="A32" s="125">
        <v>44127</v>
      </c>
      <c r="B32" s="125">
        <v>44127</v>
      </c>
      <c r="C32" s="64" t="s">
        <v>730</v>
      </c>
      <c r="D32" s="86" t="s">
        <v>731</v>
      </c>
      <c r="E32" s="64">
        <v>1.5</v>
      </c>
      <c r="F32" s="75">
        <v>7785</v>
      </c>
      <c r="G32" s="78">
        <v>50007752</v>
      </c>
      <c r="H32" s="75" t="s">
        <v>199</v>
      </c>
      <c r="I32" s="75">
        <v>18</v>
      </c>
      <c r="J32" s="67">
        <v>3</v>
      </c>
      <c r="K32" s="197">
        <v>4374</v>
      </c>
      <c r="L32" s="198">
        <v>0.54166666666666663</v>
      </c>
      <c r="M32" s="119" t="s">
        <v>659</v>
      </c>
      <c r="N32" s="9"/>
      <c r="O32" s="9"/>
      <c r="P32" s="12"/>
      <c r="Q32" s="10"/>
      <c r="R32" s="12"/>
      <c r="S32" s="10"/>
    </row>
    <row r="33" spans="1:13" s="15" customFormat="1" x14ac:dyDescent="0.2">
      <c r="A33" s="125">
        <v>44127</v>
      </c>
      <c r="B33" s="125">
        <v>44128</v>
      </c>
      <c r="C33" s="64" t="s">
        <v>773</v>
      </c>
      <c r="D33" s="64" t="s">
        <v>774</v>
      </c>
      <c r="E33" s="64" t="s">
        <v>100</v>
      </c>
      <c r="F33" s="200">
        <v>7594</v>
      </c>
      <c r="G33" s="200">
        <v>50007589</v>
      </c>
      <c r="H33" s="78" t="s">
        <v>144</v>
      </c>
      <c r="I33" s="219">
        <v>898</v>
      </c>
      <c r="J33" s="220">
        <f>I33/6</f>
        <v>149.66666666666666</v>
      </c>
      <c r="K33" s="404">
        <v>645243.30000000005</v>
      </c>
      <c r="L33" s="198">
        <v>0.41666666666666669</v>
      </c>
      <c r="M33" s="200" t="s">
        <v>279</v>
      </c>
    </row>
    <row r="34" spans="1:13" s="15" customFormat="1" x14ac:dyDescent="0.2">
      <c r="A34" s="125">
        <v>44127</v>
      </c>
      <c r="B34" s="125">
        <v>44128</v>
      </c>
      <c r="C34" s="64" t="s">
        <v>773</v>
      </c>
      <c r="D34" s="64" t="s">
        <v>774</v>
      </c>
      <c r="E34" s="64" t="s">
        <v>100</v>
      </c>
      <c r="F34" s="200">
        <v>7646</v>
      </c>
      <c r="G34" s="200">
        <v>50007737</v>
      </c>
      <c r="H34" s="78" t="s">
        <v>144</v>
      </c>
      <c r="I34" s="219">
        <v>1677</v>
      </c>
      <c r="J34" s="220">
        <f>I34/6</f>
        <v>279.5</v>
      </c>
      <c r="K34" s="404">
        <v>1309997.07</v>
      </c>
      <c r="L34" s="198">
        <v>0.41666666666666669</v>
      </c>
      <c r="M34" s="200" t="s">
        <v>279</v>
      </c>
    </row>
    <row r="35" spans="1:13" s="15" customFormat="1" x14ac:dyDescent="0.2">
      <c r="A35" s="125">
        <v>44127</v>
      </c>
      <c r="B35" s="125">
        <v>44128</v>
      </c>
      <c r="C35" s="64" t="s">
        <v>773</v>
      </c>
      <c r="D35" s="64" t="s">
        <v>774</v>
      </c>
      <c r="E35" s="64" t="s">
        <v>100</v>
      </c>
      <c r="F35" s="200">
        <v>7596</v>
      </c>
      <c r="G35" s="200">
        <v>50007738</v>
      </c>
      <c r="H35" s="78" t="s">
        <v>144</v>
      </c>
      <c r="I35" s="219">
        <v>60</v>
      </c>
      <c r="J35" s="220">
        <f>I35/6</f>
        <v>10</v>
      </c>
      <c r="K35" s="404">
        <v>61268.4</v>
      </c>
      <c r="L35" s="198">
        <v>0.41666666666666669</v>
      </c>
      <c r="M35" s="200" t="s">
        <v>279</v>
      </c>
    </row>
    <row r="36" spans="1:13" s="15" customFormat="1" ht="9.75" customHeight="1" x14ac:dyDescent="0.2">
      <c r="A36" s="125">
        <v>44127</v>
      </c>
      <c r="B36" s="125">
        <v>44128</v>
      </c>
      <c r="C36" s="64" t="s">
        <v>42</v>
      </c>
      <c r="D36" s="86" t="s">
        <v>203</v>
      </c>
      <c r="E36" s="64" t="s">
        <v>204</v>
      </c>
      <c r="F36" s="200">
        <v>7641</v>
      </c>
      <c r="G36" s="200">
        <v>50007588</v>
      </c>
      <c r="H36" s="78" t="s">
        <v>673</v>
      </c>
      <c r="I36" s="219">
        <v>147</v>
      </c>
      <c r="J36" s="220">
        <f>I36/6</f>
        <v>24.5</v>
      </c>
      <c r="K36" s="222">
        <v>125491.41</v>
      </c>
      <c r="L36" s="198" t="s">
        <v>34</v>
      </c>
      <c r="M36" s="200" t="s">
        <v>674</v>
      </c>
    </row>
    <row r="37" spans="1:13" s="15" customFormat="1" x14ac:dyDescent="0.2">
      <c r="A37" s="125">
        <v>44130</v>
      </c>
      <c r="B37" s="125">
        <v>44130</v>
      </c>
      <c r="C37" s="64" t="s">
        <v>101</v>
      </c>
      <c r="D37" s="86" t="s">
        <v>699</v>
      </c>
      <c r="E37" s="64" t="s">
        <v>100</v>
      </c>
      <c r="F37" s="15">
        <v>7763</v>
      </c>
      <c r="G37" s="15">
        <v>50007731</v>
      </c>
      <c r="H37" s="15" t="s">
        <v>751</v>
      </c>
      <c r="I37" s="159">
        <v>342</v>
      </c>
      <c r="J37" s="158">
        <v>52</v>
      </c>
      <c r="K37" s="118">
        <v>240210</v>
      </c>
      <c r="L37" s="140">
        <v>0.45833333333333331</v>
      </c>
      <c r="M37" s="111" t="s">
        <v>782</v>
      </c>
    </row>
    <row r="38" spans="1:13" s="15" customFormat="1" ht="9.75" customHeight="1" x14ac:dyDescent="0.2">
      <c r="A38" s="125">
        <v>44130</v>
      </c>
      <c r="B38" s="125">
        <v>44130</v>
      </c>
      <c r="C38" s="64" t="s">
        <v>101</v>
      </c>
      <c r="D38" s="86" t="s">
        <v>699</v>
      </c>
      <c r="E38" s="64" t="s">
        <v>100</v>
      </c>
      <c r="F38" s="200">
        <v>7795</v>
      </c>
      <c r="G38" s="200">
        <v>50007767</v>
      </c>
      <c r="H38" s="15" t="s">
        <v>751</v>
      </c>
      <c r="I38" s="159">
        <v>750</v>
      </c>
      <c r="J38" s="158">
        <f>I38/6</f>
        <v>125</v>
      </c>
      <c r="K38" s="118">
        <v>511021.98</v>
      </c>
      <c r="L38" s="140">
        <v>0.45833333333333331</v>
      </c>
      <c r="M38" s="200" t="s">
        <v>782</v>
      </c>
    </row>
    <row r="39" spans="1:13" s="15" customFormat="1" x14ac:dyDescent="0.2">
      <c r="A39" s="125">
        <v>44130</v>
      </c>
      <c r="B39" s="125">
        <v>44130</v>
      </c>
      <c r="C39" s="64" t="s">
        <v>101</v>
      </c>
      <c r="D39" s="86" t="s">
        <v>110</v>
      </c>
      <c r="E39" s="64" t="s">
        <v>100</v>
      </c>
      <c r="G39" s="15" t="s">
        <v>783</v>
      </c>
      <c r="H39" s="78" t="s">
        <v>144</v>
      </c>
      <c r="I39" s="219">
        <v>1677</v>
      </c>
      <c r="J39" s="220"/>
      <c r="K39" s="404">
        <v>1309997.07</v>
      </c>
      <c r="L39" s="198">
        <v>0.41666666666666669</v>
      </c>
      <c r="M39" s="200" t="s">
        <v>279</v>
      </c>
    </row>
    <row r="40" spans="1:13" s="15" customFormat="1" x14ac:dyDescent="0.2">
      <c r="A40" s="125">
        <v>44130</v>
      </c>
      <c r="B40" s="125">
        <v>44130</v>
      </c>
      <c r="C40" s="64" t="s">
        <v>42</v>
      </c>
      <c r="D40" s="86" t="s">
        <v>203</v>
      </c>
      <c r="E40" s="64" t="s">
        <v>204</v>
      </c>
      <c r="F40" s="15">
        <v>7766</v>
      </c>
      <c r="G40" s="15">
        <v>50007736</v>
      </c>
      <c r="H40" s="15" t="s">
        <v>280</v>
      </c>
      <c r="I40" s="15">
        <v>498</v>
      </c>
      <c r="J40" s="158">
        <f>I40/6</f>
        <v>83</v>
      </c>
      <c r="K40" s="32">
        <v>278269.02</v>
      </c>
      <c r="L40" s="140">
        <v>0.41666666666666669</v>
      </c>
      <c r="M40" s="111" t="s">
        <v>281</v>
      </c>
    </row>
    <row r="41" spans="1:13" s="15" customFormat="1" x14ac:dyDescent="0.2">
      <c r="A41" s="125">
        <v>44131</v>
      </c>
      <c r="B41" s="125">
        <v>44131</v>
      </c>
      <c r="C41" s="64" t="s">
        <v>42</v>
      </c>
      <c r="D41" s="86" t="s">
        <v>203</v>
      </c>
      <c r="E41" s="64" t="s">
        <v>204</v>
      </c>
      <c r="G41" s="15">
        <v>7929</v>
      </c>
      <c r="H41" s="15" t="s">
        <v>121</v>
      </c>
      <c r="I41" s="15">
        <v>505</v>
      </c>
      <c r="J41" s="158">
        <v>505</v>
      </c>
      <c r="K41" s="32"/>
      <c r="L41" s="140" t="s">
        <v>123</v>
      </c>
      <c r="M41" s="111" t="s">
        <v>803</v>
      </c>
    </row>
    <row r="42" spans="1:13" s="14" customFormat="1" ht="22.5" x14ac:dyDescent="0.25">
      <c r="A42" s="387">
        <v>44132</v>
      </c>
      <c r="B42" s="387">
        <v>44132</v>
      </c>
      <c r="C42" s="14" t="s">
        <v>820</v>
      </c>
      <c r="D42" s="14" t="s">
        <v>821</v>
      </c>
      <c r="E42" s="14" t="s">
        <v>778</v>
      </c>
      <c r="F42" s="14">
        <v>7794</v>
      </c>
      <c r="G42" s="14">
        <v>50007851</v>
      </c>
      <c r="H42" s="14" t="s">
        <v>144</v>
      </c>
      <c r="I42" s="14">
        <v>9068</v>
      </c>
      <c r="J42" s="14">
        <v>1487</v>
      </c>
      <c r="K42" s="388">
        <v>6545764.0800000001</v>
      </c>
      <c r="L42" s="389">
        <v>0.5</v>
      </c>
      <c r="M42" s="75" t="s">
        <v>279</v>
      </c>
    </row>
    <row r="43" spans="1:13" s="14" customFormat="1" ht="22.5" x14ac:dyDescent="0.25">
      <c r="A43" s="387">
        <v>44132</v>
      </c>
      <c r="B43" s="387">
        <v>44132</v>
      </c>
      <c r="C43" s="14" t="s">
        <v>820</v>
      </c>
      <c r="D43" s="14" t="s">
        <v>821</v>
      </c>
      <c r="E43" s="14" t="s">
        <v>778</v>
      </c>
      <c r="F43" s="14">
        <v>7861</v>
      </c>
      <c r="G43" s="14">
        <v>50007845</v>
      </c>
      <c r="H43" s="75" t="s">
        <v>144</v>
      </c>
      <c r="I43" s="14">
        <v>108</v>
      </c>
      <c r="J43" s="63">
        <f>I43/6</f>
        <v>18</v>
      </c>
      <c r="K43" s="388">
        <v>26214.84</v>
      </c>
      <c r="L43" s="389">
        <v>0.5</v>
      </c>
      <c r="M43" s="75" t="s">
        <v>279</v>
      </c>
    </row>
    <row r="44" spans="1:13" s="15" customFormat="1" ht="12" customHeight="1" x14ac:dyDescent="0.2">
      <c r="A44" s="125">
        <v>44132</v>
      </c>
      <c r="B44" s="125">
        <v>44134</v>
      </c>
      <c r="C44" s="64" t="s">
        <v>42</v>
      </c>
      <c r="D44" s="86" t="s">
        <v>203</v>
      </c>
      <c r="E44" s="64" t="s">
        <v>204</v>
      </c>
      <c r="F44" s="15">
        <v>7774</v>
      </c>
      <c r="G44" s="15">
        <v>50007770</v>
      </c>
      <c r="H44" s="15" t="s">
        <v>416</v>
      </c>
      <c r="I44" s="15">
        <v>97</v>
      </c>
      <c r="J44" s="89">
        <f>I44/6</f>
        <v>16.166666666666668</v>
      </c>
      <c r="K44" s="32">
        <v>9.02</v>
      </c>
      <c r="L44" s="140" t="s">
        <v>32</v>
      </c>
      <c r="M44" s="111" t="s">
        <v>417</v>
      </c>
    </row>
    <row r="45" spans="1:13" s="54" customFormat="1" x14ac:dyDescent="0.2">
      <c r="A45" s="423">
        <v>44132</v>
      </c>
      <c r="B45" s="423">
        <v>44132</v>
      </c>
      <c r="C45" s="86" t="s">
        <v>24</v>
      </c>
      <c r="D45" s="86" t="s">
        <v>480</v>
      </c>
      <c r="E45" s="86">
        <v>3.5</v>
      </c>
      <c r="G45" s="54" t="s">
        <v>37</v>
      </c>
      <c r="H45" s="54" t="s">
        <v>810</v>
      </c>
      <c r="I45" s="54">
        <v>824</v>
      </c>
      <c r="J45" s="57">
        <v>113</v>
      </c>
      <c r="K45" s="69">
        <v>511180</v>
      </c>
      <c r="L45" s="145"/>
    </row>
    <row r="46" spans="1:13" s="115" customFormat="1" x14ac:dyDescent="0.2">
      <c r="A46" s="525">
        <v>44134</v>
      </c>
      <c r="B46" s="525">
        <v>44134</v>
      </c>
      <c r="C46" s="115" t="s">
        <v>42</v>
      </c>
      <c r="D46" s="115" t="s">
        <v>203</v>
      </c>
      <c r="E46" s="115" t="s">
        <v>204</v>
      </c>
      <c r="F46" s="115">
        <v>7808</v>
      </c>
      <c r="G46" s="115">
        <v>50007900</v>
      </c>
      <c r="H46" s="115" t="s">
        <v>907</v>
      </c>
      <c r="I46" s="115">
        <v>68</v>
      </c>
      <c r="J46" s="256">
        <f>I46/6</f>
        <v>11.333333333333334</v>
      </c>
      <c r="K46" s="117">
        <v>72026</v>
      </c>
      <c r="L46" s="290"/>
      <c r="M46" s="133" t="s">
        <v>908</v>
      </c>
    </row>
    <row r="47" spans="1:13" s="15" customFormat="1" x14ac:dyDescent="0.2">
      <c r="A47" s="20">
        <v>44135</v>
      </c>
      <c r="B47" s="20">
        <v>44135</v>
      </c>
      <c r="C47" s="15" t="s">
        <v>42</v>
      </c>
      <c r="D47" s="15" t="s">
        <v>203</v>
      </c>
      <c r="E47" s="64" t="s">
        <v>204</v>
      </c>
      <c r="F47" s="15">
        <v>7938</v>
      </c>
      <c r="G47" s="15">
        <v>50007926</v>
      </c>
      <c r="H47" s="15" t="s">
        <v>144</v>
      </c>
      <c r="I47" s="15">
        <v>138</v>
      </c>
      <c r="J47" s="15">
        <f>I47/6</f>
        <v>23</v>
      </c>
      <c r="K47" s="32">
        <v>73834.559999999998</v>
      </c>
      <c r="L47" s="140">
        <v>0.5</v>
      </c>
      <c r="M47" s="111"/>
    </row>
    <row r="48" spans="1:13" s="15" customFormat="1" x14ac:dyDescent="0.2">
      <c r="A48" s="20">
        <v>44135</v>
      </c>
      <c r="B48" s="20">
        <v>44137</v>
      </c>
      <c r="C48" s="64" t="s">
        <v>42</v>
      </c>
      <c r="D48" s="86" t="s">
        <v>203</v>
      </c>
      <c r="E48" s="64" t="s">
        <v>204</v>
      </c>
      <c r="F48" s="64">
        <v>7943</v>
      </c>
      <c r="G48" s="15">
        <v>50007920</v>
      </c>
      <c r="H48" s="15" t="s">
        <v>883</v>
      </c>
      <c r="I48" s="15">
        <v>162</v>
      </c>
      <c r="J48" s="15">
        <v>16</v>
      </c>
      <c r="K48" s="32">
        <v>74208.42</v>
      </c>
      <c r="L48" s="470">
        <v>0.58333333333333337</v>
      </c>
      <c r="M48" s="111" t="s">
        <v>885</v>
      </c>
    </row>
    <row r="49" spans="1:13" s="95" customFormat="1" x14ac:dyDescent="0.2">
      <c r="A49" s="436">
        <v>44135</v>
      </c>
      <c r="B49" s="436">
        <v>44138</v>
      </c>
      <c r="C49" s="116" t="s">
        <v>42</v>
      </c>
      <c r="D49" s="186" t="s">
        <v>203</v>
      </c>
      <c r="E49" s="116" t="s">
        <v>204</v>
      </c>
      <c r="F49" s="116">
        <v>7908</v>
      </c>
      <c r="H49" s="95" t="s">
        <v>884</v>
      </c>
      <c r="I49" s="95">
        <v>96</v>
      </c>
      <c r="J49" s="95">
        <v>16</v>
      </c>
      <c r="K49" s="430">
        <v>74208.42</v>
      </c>
      <c r="L49" s="451">
        <v>0.58333333333333337</v>
      </c>
      <c r="M49" s="431" t="s">
        <v>886</v>
      </c>
    </row>
    <row r="50" spans="1:13" s="15" customFormat="1" x14ac:dyDescent="0.2">
      <c r="A50" s="20">
        <v>44137</v>
      </c>
      <c r="B50" s="20">
        <v>44137</v>
      </c>
      <c r="C50" s="64" t="s">
        <v>101</v>
      </c>
      <c r="D50" s="86" t="s">
        <v>888</v>
      </c>
      <c r="E50" s="64">
        <v>3.5</v>
      </c>
      <c r="F50" s="15">
        <v>7947</v>
      </c>
      <c r="G50" s="15">
        <v>50007915</v>
      </c>
      <c r="H50" s="15" t="s">
        <v>103</v>
      </c>
      <c r="I50" s="15">
        <v>678</v>
      </c>
      <c r="J50" s="15">
        <v>107</v>
      </c>
      <c r="K50" s="32">
        <v>457152.66</v>
      </c>
      <c r="L50" s="470">
        <v>0.45833333333333331</v>
      </c>
      <c r="M50" s="111" t="s">
        <v>887</v>
      </c>
    </row>
  </sheetData>
  <sortState ref="A6:Q10">
    <sortCondition ref="G6:G10"/>
  </sortState>
  <conditionalFormatting sqref="F30:F32">
    <cfRule type="duplicateValues" dxfId="1" priority="253"/>
  </conditionalFormatting>
  <conditionalFormatting sqref="G30:G32">
    <cfRule type="duplicateValues" dxfId="0" priority="255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T38"/>
  <sheetViews>
    <sheetView zoomScaleNormal="100" workbookViewId="0">
      <pane ySplit="1" topLeftCell="A23" activePane="bottomLeft" state="frozen"/>
      <selection pane="bottomLeft" activeCell="H45" sqref="H45"/>
    </sheetView>
  </sheetViews>
  <sheetFormatPr defaultColWidth="11.42578125" defaultRowHeight="11.25" outlineLevelCol="1" x14ac:dyDescent="0.2"/>
  <cols>
    <col min="1" max="2" width="7.28515625" style="169" bestFit="1" customWidth="1"/>
    <col min="3" max="3" width="10.85546875" style="21" bestFit="1" customWidth="1"/>
    <col min="4" max="4" width="10" style="21" bestFit="1" customWidth="1"/>
    <col min="5" max="5" width="8.140625" style="21" bestFit="1" customWidth="1"/>
    <col min="6" max="6" width="4.42578125" style="21" customWidth="1"/>
    <col min="7" max="7" width="7.85546875" style="21" bestFit="1" customWidth="1"/>
    <col min="8" max="8" width="40.140625" style="21" bestFit="1" customWidth="1"/>
    <col min="9" max="9" width="4.42578125" style="21" customWidth="1" outlineLevel="1"/>
    <col min="10" max="10" width="5.140625" style="37" customWidth="1" outlineLevel="1"/>
    <col min="11" max="11" width="11.7109375" style="34" customWidth="1" outlineLevel="1"/>
    <col min="12" max="12" width="8.140625" style="148" bestFit="1" customWidth="1"/>
    <col min="13" max="13" width="143.5703125" style="21" bestFit="1" customWidth="1"/>
    <col min="14" max="14" width="24.28515625" style="21" bestFit="1" customWidth="1"/>
    <col min="15" max="15" width="8" style="21" bestFit="1" customWidth="1"/>
    <col min="16" max="16" width="9" style="21" bestFit="1" customWidth="1"/>
    <col min="17" max="17" width="7.140625" style="21" bestFit="1" customWidth="1"/>
    <col min="18" max="18" width="11.85546875" style="21" bestFit="1" customWidth="1"/>
    <col min="19" max="19" width="2.7109375" style="21" bestFit="1" customWidth="1"/>
    <col min="20" max="16384" width="11.42578125" style="21"/>
  </cols>
  <sheetData>
    <row r="1" spans="1:20" s="8" customFormat="1" ht="22.5" x14ac:dyDescent="0.25">
      <c r="A1" s="167" t="s">
        <v>86</v>
      </c>
      <c r="B1" s="167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5" t="s">
        <v>9</v>
      </c>
      <c r="K1" s="36" t="s">
        <v>10</v>
      </c>
      <c r="L1" s="147" t="s">
        <v>11</v>
      </c>
      <c r="M1" s="2" t="s">
        <v>12</v>
      </c>
      <c r="N1" s="6" t="s">
        <v>13</v>
      </c>
      <c r="O1" s="6" t="s">
        <v>14</v>
      </c>
      <c r="P1" s="7" t="s">
        <v>15</v>
      </c>
      <c r="Q1" s="7" t="s">
        <v>83</v>
      </c>
      <c r="R1" s="7" t="s">
        <v>16</v>
      </c>
      <c r="S1" s="7" t="s">
        <v>17</v>
      </c>
      <c r="T1" s="7" t="s">
        <v>816</v>
      </c>
    </row>
    <row r="2" spans="1:20" x14ac:dyDescent="0.2">
      <c r="A2" s="168">
        <v>44118</v>
      </c>
      <c r="B2" s="168">
        <v>44118</v>
      </c>
      <c r="C2" s="15" t="s">
        <v>158</v>
      </c>
      <c r="D2" s="15">
        <v>4441</v>
      </c>
      <c r="E2" s="15" t="s">
        <v>159</v>
      </c>
      <c r="F2" s="15"/>
      <c r="G2" s="15">
        <v>7906</v>
      </c>
      <c r="H2" s="15" t="s">
        <v>178</v>
      </c>
      <c r="I2" s="15">
        <v>66</v>
      </c>
      <c r="J2" s="15">
        <v>66</v>
      </c>
      <c r="K2" s="32" t="s">
        <v>118</v>
      </c>
      <c r="L2" s="140" t="s">
        <v>123</v>
      </c>
      <c r="M2" s="111" t="s">
        <v>333</v>
      </c>
      <c r="N2" s="15"/>
      <c r="O2" s="15"/>
      <c r="P2" s="15"/>
      <c r="Q2" s="15"/>
      <c r="R2" s="15"/>
      <c r="S2" s="15"/>
    </row>
    <row r="3" spans="1:20" x14ac:dyDescent="0.2">
      <c r="A3" s="168">
        <v>44118</v>
      </c>
      <c r="B3" s="168">
        <v>44118</v>
      </c>
      <c r="C3" s="15" t="s">
        <v>158</v>
      </c>
      <c r="D3" s="15">
        <v>4441</v>
      </c>
      <c r="E3" s="15" t="s">
        <v>159</v>
      </c>
      <c r="F3" s="15"/>
      <c r="G3" s="15">
        <v>7909</v>
      </c>
      <c r="H3" s="15" t="s">
        <v>121</v>
      </c>
      <c r="I3" s="15">
        <v>1</v>
      </c>
      <c r="J3" s="89">
        <v>1</v>
      </c>
      <c r="K3" s="32">
        <v>0</v>
      </c>
      <c r="L3" s="140" t="s">
        <v>123</v>
      </c>
      <c r="M3" s="15" t="s">
        <v>332</v>
      </c>
      <c r="N3" s="15"/>
      <c r="O3" s="15"/>
      <c r="P3" s="15"/>
      <c r="Q3" s="15"/>
      <c r="R3" s="15"/>
      <c r="S3" s="15"/>
    </row>
    <row r="4" spans="1:20" s="60" customFormat="1" x14ac:dyDescent="0.2">
      <c r="A4" s="168">
        <v>44118</v>
      </c>
      <c r="B4" s="168">
        <v>44118</v>
      </c>
      <c r="C4" s="15" t="s">
        <v>356</v>
      </c>
      <c r="D4" s="15" t="s">
        <v>357</v>
      </c>
      <c r="E4" s="15">
        <v>3.5</v>
      </c>
      <c r="F4" s="15">
        <v>7319</v>
      </c>
      <c r="G4" s="15">
        <v>50007318</v>
      </c>
      <c r="H4" s="15" t="s">
        <v>178</v>
      </c>
      <c r="I4" s="15">
        <v>1410</v>
      </c>
      <c r="J4" s="15">
        <f>I4/6</f>
        <v>235</v>
      </c>
      <c r="K4" s="32">
        <v>1273356</v>
      </c>
      <c r="L4" s="140" t="s">
        <v>110</v>
      </c>
      <c r="M4" s="111" t="s">
        <v>278</v>
      </c>
      <c r="N4" s="15"/>
      <c r="O4" s="15"/>
      <c r="P4" s="15"/>
      <c r="Q4" s="15"/>
      <c r="R4" s="15"/>
      <c r="S4" s="15"/>
    </row>
    <row r="5" spans="1:20" x14ac:dyDescent="0.2">
      <c r="A5" s="168">
        <v>44119</v>
      </c>
      <c r="B5" s="168">
        <v>44119</v>
      </c>
      <c r="C5" s="15" t="s">
        <v>158</v>
      </c>
      <c r="D5" s="15">
        <v>4441</v>
      </c>
      <c r="E5" s="15" t="s">
        <v>159</v>
      </c>
      <c r="F5" s="64">
        <v>7228</v>
      </c>
      <c r="G5" s="64">
        <v>50007198</v>
      </c>
      <c r="H5" s="64" t="s">
        <v>156</v>
      </c>
      <c r="I5" s="15">
        <v>27</v>
      </c>
      <c r="J5" s="89">
        <f>I5/6</f>
        <v>4.5</v>
      </c>
      <c r="K5" s="32">
        <v>2.7</v>
      </c>
      <c r="L5" s="140"/>
      <c r="M5" s="15" t="s">
        <v>157</v>
      </c>
      <c r="N5" s="15"/>
      <c r="O5" s="15"/>
      <c r="P5" s="15"/>
      <c r="Q5" s="15"/>
      <c r="R5" s="15"/>
      <c r="S5" s="15"/>
    </row>
    <row r="6" spans="1:20" x14ac:dyDescent="0.2">
      <c r="A6" s="168">
        <v>44119</v>
      </c>
      <c r="B6" s="168">
        <v>44119</v>
      </c>
      <c r="C6" s="15" t="s">
        <v>158</v>
      </c>
      <c r="D6" s="15">
        <v>4441</v>
      </c>
      <c r="E6" s="15" t="s">
        <v>159</v>
      </c>
      <c r="F6" s="64"/>
      <c r="G6" s="64">
        <v>7897</v>
      </c>
      <c r="H6" s="64" t="s">
        <v>178</v>
      </c>
      <c r="I6" s="15">
        <v>66</v>
      </c>
      <c r="J6" s="15">
        <v>66</v>
      </c>
      <c r="K6" s="32">
        <v>0</v>
      </c>
      <c r="L6" s="140" t="s">
        <v>361</v>
      </c>
      <c r="M6" s="111" t="s">
        <v>362</v>
      </c>
      <c r="N6" s="15"/>
      <c r="O6" s="15"/>
      <c r="P6" s="15"/>
      <c r="Q6" s="15"/>
      <c r="R6" s="15"/>
      <c r="S6" s="15"/>
    </row>
    <row r="7" spans="1:20" x14ac:dyDescent="0.2">
      <c r="A7" s="168">
        <v>44119</v>
      </c>
      <c r="B7" s="168">
        <v>44119</v>
      </c>
      <c r="C7" s="15" t="s">
        <v>158</v>
      </c>
      <c r="D7" s="15">
        <v>4441</v>
      </c>
      <c r="E7" s="15" t="s">
        <v>159</v>
      </c>
      <c r="F7" s="64"/>
      <c r="G7" s="64">
        <v>7899</v>
      </c>
      <c r="H7" s="64" t="s">
        <v>178</v>
      </c>
      <c r="I7" s="15">
        <v>1</v>
      </c>
      <c r="J7" s="15">
        <v>1</v>
      </c>
      <c r="K7" s="32">
        <v>0</v>
      </c>
      <c r="L7" s="140" t="s">
        <v>361</v>
      </c>
      <c r="M7" s="111" t="s">
        <v>363</v>
      </c>
      <c r="N7" s="15"/>
      <c r="O7" s="15"/>
      <c r="P7" s="15"/>
      <c r="Q7" s="15"/>
      <c r="R7" s="15"/>
      <c r="S7" s="15"/>
    </row>
    <row r="8" spans="1:20" x14ac:dyDescent="0.2">
      <c r="A8" s="168">
        <v>44119</v>
      </c>
      <c r="B8" s="168">
        <v>44119</v>
      </c>
      <c r="C8" s="15" t="s">
        <v>158</v>
      </c>
      <c r="D8" s="15">
        <v>4441</v>
      </c>
      <c r="E8" s="15" t="s">
        <v>159</v>
      </c>
      <c r="F8" s="15"/>
      <c r="G8" s="15">
        <v>7915</v>
      </c>
      <c r="H8" s="15" t="s">
        <v>178</v>
      </c>
      <c r="I8" s="15">
        <v>5</v>
      </c>
      <c r="J8" s="89">
        <v>5</v>
      </c>
      <c r="K8" s="32">
        <v>0</v>
      </c>
      <c r="L8" s="140" t="s">
        <v>123</v>
      </c>
      <c r="M8" s="111" t="s">
        <v>367</v>
      </c>
      <c r="N8" s="15"/>
      <c r="O8" s="15"/>
      <c r="P8" s="15"/>
      <c r="Q8" s="15"/>
      <c r="R8" s="15"/>
      <c r="S8" s="15"/>
    </row>
    <row r="9" spans="1:20" x14ac:dyDescent="0.2">
      <c r="A9" s="168">
        <v>44120</v>
      </c>
      <c r="B9" s="168">
        <v>44120</v>
      </c>
      <c r="C9" s="9" t="s">
        <v>207</v>
      </c>
      <c r="D9" s="9" t="s">
        <v>208</v>
      </c>
      <c r="E9" s="15" t="s">
        <v>100</v>
      </c>
      <c r="F9" s="64">
        <v>7431</v>
      </c>
      <c r="G9" s="64">
        <v>50007426</v>
      </c>
      <c r="H9" s="64" t="s">
        <v>178</v>
      </c>
      <c r="I9" s="15">
        <v>2439</v>
      </c>
      <c r="J9" s="89">
        <f>I9/6</f>
        <v>406.5</v>
      </c>
      <c r="K9" s="32">
        <v>1828917.54</v>
      </c>
      <c r="L9" s="140">
        <v>0.41666666666666669</v>
      </c>
      <c r="M9" s="111" t="s">
        <v>278</v>
      </c>
      <c r="N9" s="15"/>
      <c r="O9" s="15"/>
      <c r="P9" s="15"/>
      <c r="Q9" s="15"/>
      <c r="R9" s="15"/>
      <c r="S9" s="15"/>
    </row>
    <row r="10" spans="1:20" x14ac:dyDescent="0.2">
      <c r="A10" s="168">
        <v>44120</v>
      </c>
      <c r="B10" s="168">
        <v>44120</v>
      </c>
      <c r="C10" s="15" t="s">
        <v>158</v>
      </c>
      <c r="D10" s="15">
        <v>4441</v>
      </c>
      <c r="E10" s="15" t="s">
        <v>159</v>
      </c>
      <c r="F10" s="15">
        <v>7338</v>
      </c>
      <c r="G10" s="64">
        <v>50007393</v>
      </c>
      <c r="H10" s="64" t="s">
        <v>387</v>
      </c>
      <c r="I10" s="64">
        <v>453</v>
      </c>
      <c r="J10" s="67">
        <f>I10/6</f>
        <v>75.5</v>
      </c>
      <c r="K10" s="76">
        <v>411008.85</v>
      </c>
      <c r="L10" s="142" t="s">
        <v>32</v>
      </c>
      <c r="M10" s="64" t="s">
        <v>437</v>
      </c>
      <c r="N10" s="15"/>
      <c r="O10" s="15"/>
      <c r="P10" s="15"/>
      <c r="Q10" s="15"/>
      <c r="R10" s="15"/>
      <c r="S10" s="15"/>
    </row>
    <row r="11" spans="1:20" x14ac:dyDescent="0.2">
      <c r="A11" s="168">
        <v>44120</v>
      </c>
      <c r="B11" s="168">
        <v>44120</v>
      </c>
      <c r="C11" s="15" t="s">
        <v>158</v>
      </c>
      <c r="D11" s="15">
        <v>4441</v>
      </c>
      <c r="E11" s="15" t="s">
        <v>159</v>
      </c>
      <c r="F11" s="15">
        <v>7484</v>
      </c>
      <c r="G11" s="64">
        <v>50007433</v>
      </c>
      <c r="H11" s="64" t="s">
        <v>181</v>
      </c>
      <c r="I11" s="64">
        <v>677</v>
      </c>
      <c r="J11" s="67">
        <f>I11/6</f>
        <v>112.83333333333333</v>
      </c>
      <c r="K11" s="96">
        <v>570986.52</v>
      </c>
      <c r="L11" s="142" t="s">
        <v>32</v>
      </c>
      <c r="M11" s="64" t="s">
        <v>438</v>
      </c>
      <c r="N11" s="15"/>
      <c r="O11" s="15"/>
      <c r="P11" s="15"/>
      <c r="Q11" s="15"/>
      <c r="R11" s="15"/>
      <c r="S11" s="15"/>
    </row>
    <row r="12" spans="1:20" s="60" customFormat="1" x14ac:dyDescent="0.2">
      <c r="A12" s="168">
        <v>44120</v>
      </c>
      <c r="B12" s="168">
        <v>44120</v>
      </c>
      <c r="C12" s="9" t="s">
        <v>207</v>
      </c>
      <c r="D12" s="9" t="s">
        <v>208</v>
      </c>
      <c r="E12" s="15" t="s">
        <v>100</v>
      </c>
      <c r="F12" s="15"/>
      <c r="G12" s="15" t="s">
        <v>37</v>
      </c>
      <c r="H12" s="15" t="s">
        <v>87</v>
      </c>
      <c r="I12" s="15">
        <v>406</v>
      </c>
      <c r="J12" s="89">
        <f>I12/6</f>
        <v>67.666666666666671</v>
      </c>
      <c r="K12" s="73">
        <v>343468</v>
      </c>
      <c r="L12" s="140"/>
      <c r="M12" s="15" t="s">
        <v>337</v>
      </c>
      <c r="N12" s="15"/>
      <c r="O12" s="15"/>
      <c r="P12" s="15"/>
      <c r="Q12" s="15"/>
      <c r="R12" s="15"/>
      <c r="S12" s="15"/>
    </row>
    <row r="13" spans="1:20" x14ac:dyDescent="0.2">
      <c r="A13" s="168">
        <v>44120</v>
      </c>
      <c r="B13" s="168">
        <v>44120</v>
      </c>
      <c r="C13" s="9" t="s">
        <v>207</v>
      </c>
      <c r="D13" s="9" t="s">
        <v>208</v>
      </c>
      <c r="E13" s="15" t="s">
        <v>100</v>
      </c>
      <c r="F13" s="15"/>
      <c r="G13" s="15" t="s">
        <v>37</v>
      </c>
      <c r="H13" s="15" t="s">
        <v>338</v>
      </c>
      <c r="I13" s="15">
        <v>1209</v>
      </c>
      <c r="J13" s="89">
        <v>52</v>
      </c>
      <c r="K13" s="73">
        <v>287391</v>
      </c>
      <c r="L13" s="140"/>
      <c r="M13" s="15"/>
      <c r="N13" s="15"/>
      <c r="O13" s="15"/>
      <c r="P13" s="15"/>
      <c r="Q13" s="15"/>
      <c r="R13" s="15"/>
      <c r="S13" s="15"/>
    </row>
    <row r="14" spans="1:20" x14ac:dyDescent="0.2">
      <c r="A14" s="168">
        <v>44120</v>
      </c>
      <c r="B14" s="168">
        <v>44120</v>
      </c>
      <c r="C14" s="15" t="s">
        <v>171</v>
      </c>
      <c r="D14" s="15" t="s">
        <v>171</v>
      </c>
      <c r="E14" s="15" t="s">
        <v>171</v>
      </c>
      <c r="F14" s="64">
        <v>7368</v>
      </c>
      <c r="G14" s="64">
        <v>50007361</v>
      </c>
      <c r="H14" s="64" t="s">
        <v>44</v>
      </c>
      <c r="I14" s="64">
        <v>6</v>
      </c>
      <c r="J14" s="67">
        <f>I14/6</f>
        <v>1</v>
      </c>
      <c r="K14" s="76">
        <v>1475.5</v>
      </c>
      <c r="L14" s="142" t="s">
        <v>34</v>
      </c>
      <c r="M14" s="64" t="s">
        <v>439</v>
      </c>
      <c r="N14" s="15"/>
      <c r="O14" s="15"/>
      <c r="P14" s="15"/>
      <c r="Q14" s="15"/>
      <c r="R14" s="15"/>
      <c r="S14" s="15"/>
    </row>
    <row r="15" spans="1:20" x14ac:dyDescent="0.2">
      <c r="A15" s="170">
        <v>44125</v>
      </c>
      <c r="B15" s="170">
        <v>44125</v>
      </c>
      <c r="C15" s="15" t="s">
        <v>158</v>
      </c>
      <c r="D15" s="15">
        <v>4441</v>
      </c>
      <c r="E15" s="15" t="s">
        <v>159</v>
      </c>
      <c r="F15" s="128">
        <v>7561</v>
      </c>
      <c r="G15" s="128">
        <v>50007617</v>
      </c>
      <c r="H15" s="10" t="s">
        <v>632</v>
      </c>
      <c r="I15" s="159">
        <v>54</v>
      </c>
      <c r="J15" s="128"/>
      <c r="K15" s="127">
        <v>5.4</v>
      </c>
      <c r="L15" s="156" t="s">
        <v>475</v>
      </c>
      <c r="M15" s="128" t="s">
        <v>633</v>
      </c>
      <c r="N15" s="15"/>
      <c r="O15" s="15"/>
      <c r="P15" s="15"/>
      <c r="Q15" s="15"/>
      <c r="R15" s="15"/>
      <c r="S15" s="15"/>
    </row>
    <row r="16" spans="1:20" x14ac:dyDescent="0.2">
      <c r="A16" s="170">
        <v>44125</v>
      </c>
      <c r="B16" s="170">
        <v>44125</v>
      </c>
      <c r="C16" s="15" t="s">
        <v>158</v>
      </c>
      <c r="D16" s="15">
        <v>4441</v>
      </c>
      <c r="E16" s="15" t="s">
        <v>159</v>
      </c>
      <c r="F16" s="128">
        <v>7617</v>
      </c>
      <c r="G16" s="128">
        <v>50007618</v>
      </c>
      <c r="H16" s="10" t="s">
        <v>632</v>
      </c>
      <c r="I16" s="159">
        <v>2</v>
      </c>
      <c r="J16" s="128"/>
      <c r="K16" s="127">
        <v>0.2</v>
      </c>
      <c r="L16" s="156" t="s">
        <v>475</v>
      </c>
      <c r="M16" s="128" t="s">
        <v>634</v>
      </c>
      <c r="N16" s="15"/>
      <c r="O16" s="15"/>
      <c r="P16" s="15"/>
      <c r="Q16" s="15"/>
      <c r="R16" s="15"/>
      <c r="S16" s="15"/>
    </row>
    <row r="17" spans="1:19" x14ac:dyDescent="0.2">
      <c r="A17" s="170">
        <v>44125</v>
      </c>
      <c r="B17" s="170">
        <v>44125</v>
      </c>
      <c r="C17" s="15" t="s">
        <v>158</v>
      </c>
      <c r="D17" s="15">
        <v>4441</v>
      </c>
      <c r="E17" s="15" t="s">
        <v>159</v>
      </c>
      <c r="F17" s="128">
        <v>7560</v>
      </c>
      <c r="G17" s="128">
        <v>50007619</v>
      </c>
      <c r="H17" s="10" t="s">
        <v>635</v>
      </c>
      <c r="I17" s="159">
        <v>85</v>
      </c>
      <c r="J17" s="128"/>
      <c r="K17" s="127">
        <v>8.5</v>
      </c>
      <c r="L17" s="156" t="s">
        <v>475</v>
      </c>
      <c r="M17" s="128" t="s">
        <v>636</v>
      </c>
      <c r="N17" s="15"/>
      <c r="O17" s="15"/>
      <c r="P17" s="15"/>
      <c r="Q17" s="15"/>
      <c r="R17" s="15"/>
      <c r="S17" s="15"/>
    </row>
    <row r="18" spans="1:19" x14ac:dyDescent="0.2">
      <c r="A18" s="170">
        <v>44126</v>
      </c>
      <c r="B18" s="170">
        <v>44126</v>
      </c>
      <c r="C18" s="15" t="s">
        <v>158</v>
      </c>
      <c r="D18" s="15">
        <v>4441</v>
      </c>
      <c r="E18" s="15" t="s">
        <v>159</v>
      </c>
      <c r="F18" s="128">
        <v>7670</v>
      </c>
      <c r="G18" s="128">
        <v>50007671</v>
      </c>
      <c r="H18" s="10" t="s">
        <v>144</v>
      </c>
      <c r="I18" s="159">
        <v>204</v>
      </c>
      <c r="J18" s="159">
        <f>I18/6</f>
        <v>34</v>
      </c>
      <c r="K18" s="127">
        <v>124132.68</v>
      </c>
      <c r="L18" s="156" t="s">
        <v>135</v>
      </c>
      <c r="M18" s="128" t="s">
        <v>611</v>
      </c>
      <c r="N18" s="15"/>
      <c r="O18" s="15"/>
      <c r="P18" s="15"/>
      <c r="Q18" s="15"/>
      <c r="R18" s="15"/>
      <c r="S18" s="15"/>
    </row>
    <row r="19" spans="1:19" s="60" customFormat="1" x14ac:dyDescent="0.2">
      <c r="A19" s="168">
        <v>44126</v>
      </c>
      <c r="B19" s="168">
        <v>44126</v>
      </c>
      <c r="C19" s="15" t="s">
        <v>610</v>
      </c>
      <c r="D19" s="15" t="s">
        <v>699</v>
      </c>
      <c r="E19" s="15" t="s">
        <v>100</v>
      </c>
      <c r="F19" s="15">
        <v>7648</v>
      </c>
      <c r="G19" s="15">
        <v>50007596</v>
      </c>
      <c r="H19" s="15" t="s">
        <v>340</v>
      </c>
      <c r="I19" s="15">
        <v>2992</v>
      </c>
      <c r="J19" s="89">
        <f>I19/6</f>
        <v>498.66666666666669</v>
      </c>
      <c r="K19" s="73">
        <v>1767955.11</v>
      </c>
      <c r="L19" s="140">
        <v>0.45833333333333331</v>
      </c>
      <c r="M19" s="111" t="s">
        <v>607</v>
      </c>
      <c r="N19" s="15"/>
      <c r="O19" s="15"/>
      <c r="P19" s="15"/>
      <c r="Q19" s="15"/>
      <c r="R19" s="15"/>
      <c r="S19" s="15"/>
    </row>
    <row r="20" spans="1:19" x14ac:dyDescent="0.2">
      <c r="A20" s="170">
        <v>44126</v>
      </c>
      <c r="B20" s="170">
        <v>44126</v>
      </c>
      <c r="C20" s="15" t="s">
        <v>158</v>
      </c>
      <c r="D20" s="15">
        <v>4441</v>
      </c>
      <c r="E20" s="15" t="s">
        <v>159</v>
      </c>
      <c r="F20" s="128">
        <v>7620</v>
      </c>
      <c r="G20" s="128">
        <v>50007615</v>
      </c>
      <c r="H20" s="10" t="s">
        <v>624</v>
      </c>
      <c r="I20" s="159">
        <v>3</v>
      </c>
      <c r="J20" s="159">
        <f>I20/6</f>
        <v>0.5</v>
      </c>
      <c r="K20" s="127">
        <v>0.3</v>
      </c>
      <c r="L20" s="156" t="s">
        <v>625</v>
      </c>
      <c r="M20" s="128" t="s">
        <v>626</v>
      </c>
      <c r="N20" s="15"/>
      <c r="O20" s="15"/>
      <c r="P20" s="15"/>
      <c r="Q20" s="15"/>
      <c r="R20" s="15"/>
      <c r="S20" s="15"/>
    </row>
    <row r="21" spans="1:19" x14ac:dyDescent="0.2">
      <c r="A21" s="170">
        <v>44126</v>
      </c>
      <c r="B21" s="170">
        <v>44126</v>
      </c>
      <c r="C21" s="15" t="s">
        <v>158</v>
      </c>
      <c r="D21" s="15">
        <v>4441</v>
      </c>
      <c r="E21" s="15" t="s">
        <v>159</v>
      </c>
      <c r="F21" s="128">
        <v>7736</v>
      </c>
      <c r="G21" s="128">
        <v>50007679</v>
      </c>
      <c r="H21" s="10" t="s">
        <v>627</v>
      </c>
      <c r="I21" s="159">
        <v>784</v>
      </c>
      <c r="J21" s="159">
        <f>I21/6</f>
        <v>130.66666666666666</v>
      </c>
      <c r="K21" s="127">
        <v>78.400000000000006</v>
      </c>
      <c r="L21" s="156" t="s">
        <v>628</v>
      </c>
      <c r="M21" s="128" t="s">
        <v>629</v>
      </c>
      <c r="N21" s="15"/>
      <c r="O21" s="15"/>
      <c r="P21" s="15"/>
      <c r="Q21" s="15"/>
      <c r="R21" s="15"/>
      <c r="S21" s="15"/>
    </row>
    <row r="22" spans="1:19" x14ac:dyDescent="0.2">
      <c r="A22" s="170">
        <v>44126</v>
      </c>
      <c r="B22" s="170">
        <v>44126</v>
      </c>
      <c r="C22" s="15" t="s">
        <v>158</v>
      </c>
      <c r="D22" s="15">
        <v>4441</v>
      </c>
      <c r="E22" s="15" t="s">
        <v>159</v>
      </c>
      <c r="F22" s="15"/>
      <c r="G22" s="15">
        <v>7933</v>
      </c>
      <c r="H22" s="15" t="s">
        <v>178</v>
      </c>
      <c r="I22" s="15">
        <v>28</v>
      </c>
      <c r="J22" s="159">
        <f>I22/6</f>
        <v>4.666666666666667</v>
      </c>
      <c r="K22" s="32">
        <v>0</v>
      </c>
      <c r="L22" s="140" t="s">
        <v>190</v>
      </c>
      <c r="M22" s="111" t="s">
        <v>686</v>
      </c>
      <c r="N22" s="15"/>
      <c r="O22" s="15"/>
      <c r="P22" s="15"/>
      <c r="Q22" s="15"/>
      <c r="R22" s="15"/>
      <c r="S22" s="15"/>
    </row>
    <row r="23" spans="1:19" x14ac:dyDescent="0.2">
      <c r="A23" s="170">
        <v>44126</v>
      </c>
      <c r="B23" s="170">
        <v>44126</v>
      </c>
      <c r="C23" s="15" t="s">
        <v>158</v>
      </c>
      <c r="D23" s="15">
        <v>4441</v>
      </c>
      <c r="E23" s="15" t="s">
        <v>159</v>
      </c>
      <c r="F23" s="128">
        <v>7568</v>
      </c>
      <c r="G23" s="128">
        <v>50007625</v>
      </c>
      <c r="H23" s="10" t="s">
        <v>637</v>
      </c>
      <c r="I23" s="159">
        <v>2</v>
      </c>
      <c r="J23" s="159">
        <v>1</v>
      </c>
      <c r="K23" s="127">
        <v>0.2</v>
      </c>
      <c r="L23" s="156" t="s">
        <v>625</v>
      </c>
      <c r="M23" s="128" t="s">
        <v>638</v>
      </c>
      <c r="N23" s="15"/>
      <c r="O23" s="15"/>
      <c r="P23" s="15"/>
      <c r="Q23" s="15"/>
      <c r="R23" s="15"/>
      <c r="S23" s="15"/>
    </row>
    <row r="24" spans="1:19" s="15" customFormat="1" x14ac:dyDescent="0.2">
      <c r="A24" s="170">
        <v>44126</v>
      </c>
      <c r="B24" s="170">
        <v>44126</v>
      </c>
      <c r="C24" s="15" t="s">
        <v>158</v>
      </c>
      <c r="D24" s="15">
        <v>4441</v>
      </c>
      <c r="E24" s="15" t="s">
        <v>159</v>
      </c>
      <c r="F24" s="128">
        <v>7609</v>
      </c>
      <c r="G24" s="128">
        <v>50007610</v>
      </c>
      <c r="H24" s="10" t="s">
        <v>612</v>
      </c>
      <c r="I24" s="159">
        <v>48</v>
      </c>
      <c r="J24" s="159">
        <f>I24/6</f>
        <v>8</v>
      </c>
      <c r="K24" s="127">
        <v>4.8</v>
      </c>
      <c r="L24" s="156" t="s">
        <v>613</v>
      </c>
      <c r="M24" s="128" t="s">
        <v>614</v>
      </c>
    </row>
    <row r="25" spans="1:19" s="15" customFormat="1" x14ac:dyDescent="0.2">
      <c r="A25" s="170">
        <v>44126</v>
      </c>
      <c r="B25" s="170">
        <v>44126</v>
      </c>
      <c r="C25" s="15" t="s">
        <v>158</v>
      </c>
      <c r="D25" s="15">
        <v>4441</v>
      </c>
      <c r="E25" s="15" t="s">
        <v>159</v>
      </c>
      <c r="F25" s="128">
        <v>7653</v>
      </c>
      <c r="G25" s="128">
        <v>50007613</v>
      </c>
      <c r="H25" s="10" t="s">
        <v>621</v>
      </c>
      <c r="I25" s="159">
        <v>26</v>
      </c>
      <c r="J25" s="159">
        <f>I25/6</f>
        <v>4.333333333333333</v>
      </c>
      <c r="K25" s="127">
        <v>2.6</v>
      </c>
      <c r="L25" s="156" t="s">
        <v>449</v>
      </c>
      <c r="M25" s="128" t="s">
        <v>622</v>
      </c>
    </row>
    <row r="26" spans="1:19" s="15" customFormat="1" x14ac:dyDescent="0.2">
      <c r="A26" s="170">
        <v>44126</v>
      </c>
      <c r="B26" s="170">
        <v>44126</v>
      </c>
      <c r="C26" s="15" t="s">
        <v>158</v>
      </c>
      <c r="D26" s="15">
        <v>4441</v>
      </c>
      <c r="E26" s="15" t="s">
        <v>159</v>
      </c>
      <c r="F26" s="128">
        <v>7654</v>
      </c>
      <c r="G26" s="128">
        <v>50007605</v>
      </c>
      <c r="H26" s="10" t="s">
        <v>630</v>
      </c>
      <c r="I26" s="159">
        <v>465</v>
      </c>
      <c r="J26" s="159">
        <f>I26/6</f>
        <v>77.5</v>
      </c>
      <c r="K26" s="127">
        <v>46.5</v>
      </c>
      <c r="L26" s="156" t="s">
        <v>449</v>
      </c>
      <c r="M26" s="128" t="s">
        <v>631</v>
      </c>
    </row>
    <row r="27" spans="1:19" s="15" customFormat="1" x14ac:dyDescent="0.2">
      <c r="A27" s="170">
        <v>44127</v>
      </c>
      <c r="B27" s="170">
        <v>44127</v>
      </c>
      <c r="C27" s="15" t="s">
        <v>158</v>
      </c>
      <c r="D27" s="15">
        <v>4441</v>
      </c>
      <c r="E27" s="15" t="s">
        <v>159</v>
      </c>
      <c r="F27" s="64"/>
      <c r="G27" s="64">
        <v>7945</v>
      </c>
      <c r="H27" s="64" t="s">
        <v>121</v>
      </c>
      <c r="I27" s="15">
        <v>112</v>
      </c>
      <c r="J27" s="15">
        <v>112</v>
      </c>
      <c r="K27" s="32">
        <v>0</v>
      </c>
      <c r="L27" s="140" t="s">
        <v>386</v>
      </c>
      <c r="M27" s="111" t="s">
        <v>687</v>
      </c>
    </row>
    <row r="28" spans="1:19" s="15" customFormat="1" x14ac:dyDescent="0.2">
      <c r="A28" s="170">
        <v>44130</v>
      </c>
      <c r="B28" s="170">
        <v>44130</v>
      </c>
      <c r="C28" s="15" t="s">
        <v>158</v>
      </c>
      <c r="D28" s="15">
        <v>4441</v>
      </c>
      <c r="E28" s="15" t="s">
        <v>159</v>
      </c>
      <c r="F28" s="200">
        <v>7624</v>
      </c>
      <c r="G28" s="200">
        <v>50007641</v>
      </c>
      <c r="H28" s="78" t="s">
        <v>615</v>
      </c>
      <c r="I28" s="159">
        <v>275</v>
      </c>
      <c r="J28" s="177">
        <f>I28/6</f>
        <v>45.833333333333336</v>
      </c>
      <c r="K28" s="127">
        <v>27.5</v>
      </c>
      <c r="L28" s="156" t="s">
        <v>616</v>
      </c>
      <c r="M28" s="128" t="s">
        <v>617</v>
      </c>
    </row>
    <row r="29" spans="1:19" s="15" customFormat="1" x14ac:dyDescent="0.2">
      <c r="A29" s="170">
        <v>44130</v>
      </c>
      <c r="B29" s="170">
        <v>44130</v>
      </c>
      <c r="C29" s="15" t="s">
        <v>610</v>
      </c>
      <c r="D29" s="15" t="s">
        <v>699</v>
      </c>
      <c r="E29" s="15" t="s">
        <v>100</v>
      </c>
      <c r="F29" s="15">
        <v>7748</v>
      </c>
      <c r="G29" s="15">
        <v>50007697</v>
      </c>
      <c r="H29" s="15" t="s">
        <v>388</v>
      </c>
      <c r="I29" s="15">
        <v>2741</v>
      </c>
      <c r="J29" s="89">
        <f>I29/6</f>
        <v>456.83333333333331</v>
      </c>
      <c r="K29" s="73">
        <v>1751222.55</v>
      </c>
      <c r="L29" s="140">
        <v>0.375</v>
      </c>
      <c r="M29" s="111" t="s">
        <v>706</v>
      </c>
      <c r="N29" s="15" t="s">
        <v>796</v>
      </c>
    </row>
    <row r="30" spans="1:19" s="15" customFormat="1" ht="12" customHeight="1" x14ac:dyDescent="0.2">
      <c r="A30" s="170">
        <v>44130</v>
      </c>
      <c r="B30" s="170">
        <v>44130</v>
      </c>
      <c r="C30" s="15" t="s">
        <v>610</v>
      </c>
      <c r="D30" s="15" t="s">
        <v>699</v>
      </c>
      <c r="E30" s="15">
        <v>3.5</v>
      </c>
      <c r="F30" s="64"/>
      <c r="G30" s="64">
        <v>7959</v>
      </c>
      <c r="H30" s="64" t="s">
        <v>178</v>
      </c>
      <c r="I30" s="15">
        <v>55</v>
      </c>
      <c r="J30" s="344">
        <v>55</v>
      </c>
      <c r="K30" s="32">
        <v>0</v>
      </c>
      <c r="L30" s="140" t="s">
        <v>449</v>
      </c>
      <c r="M30" s="111" t="s">
        <v>781</v>
      </c>
    </row>
    <row r="31" spans="1:19" s="15" customFormat="1" x14ac:dyDescent="0.2">
      <c r="A31" s="170">
        <v>44130</v>
      </c>
      <c r="B31" s="170">
        <v>44130</v>
      </c>
      <c r="C31" s="15" t="s">
        <v>158</v>
      </c>
      <c r="D31" s="15">
        <v>4441</v>
      </c>
      <c r="E31" s="15" t="s">
        <v>159</v>
      </c>
      <c r="F31" s="64"/>
      <c r="G31" s="64">
        <v>7931</v>
      </c>
      <c r="H31" s="64" t="s">
        <v>178</v>
      </c>
      <c r="I31" s="15">
        <v>45</v>
      </c>
      <c r="J31" s="344">
        <v>45</v>
      </c>
      <c r="K31" s="32">
        <v>0</v>
      </c>
      <c r="L31" s="140" t="s">
        <v>449</v>
      </c>
      <c r="M31" s="111" t="s">
        <v>685</v>
      </c>
    </row>
    <row r="32" spans="1:19" s="15" customFormat="1" x14ac:dyDescent="0.2">
      <c r="A32" s="170">
        <v>44130</v>
      </c>
      <c r="B32" s="170">
        <v>44130</v>
      </c>
      <c r="C32" s="15" t="s">
        <v>171</v>
      </c>
      <c r="D32" s="15" t="s">
        <v>171</v>
      </c>
      <c r="E32" s="15" t="s">
        <v>171</v>
      </c>
      <c r="F32" s="200">
        <v>7633</v>
      </c>
      <c r="G32" s="200">
        <v>50007611</v>
      </c>
      <c r="H32" s="78" t="s">
        <v>639</v>
      </c>
      <c r="I32" s="159">
        <v>48</v>
      </c>
      <c r="J32" s="177">
        <f>I32/6</f>
        <v>8</v>
      </c>
      <c r="K32" s="127">
        <v>4.8</v>
      </c>
      <c r="L32" s="156" t="s">
        <v>619</v>
      </c>
      <c r="M32" s="128" t="s">
        <v>620</v>
      </c>
    </row>
    <row r="33" spans="1:13" s="15" customFormat="1" x14ac:dyDescent="0.2">
      <c r="A33" s="170">
        <v>44130</v>
      </c>
      <c r="B33" s="170">
        <v>44130</v>
      </c>
      <c r="C33" s="15" t="s">
        <v>171</v>
      </c>
      <c r="D33" s="15" t="s">
        <v>171</v>
      </c>
      <c r="E33" s="15" t="s">
        <v>171</v>
      </c>
      <c r="F33" s="200">
        <v>7634</v>
      </c>
      <c r="G33" s="200">
        <v>50007612</v>
      </c>
      <c r="H33" s="78" t="s">
        <v>618</v>
      </c>
      <c r="I33" s="159">
        <v>1</v>
      </c>
      <c r="J33" s="177">
        <v>1</v>
      </c>
      <c r="K33" s="127">
        <v>0.1</v>
      </c>
      <c r="L33" s="156" t="s">
        <v>619</v>
      </c>
      <c r="M33" s="128" t="s">
        <v>620</v>
      </c>
    </row>
    <row r="34" spans="1:13" s="15" customFormat="1" x14ac:dyDescent="0.2">
      <c r="A34" s="170">
        <v>44126</v>
      </c>
      <c r="B34" s="170">
        <v>44126</v>
      </c>
      <c r="C34" s="15" t="s">
        <v>158</v>
      </c>
      <c r="D34" s="15">
        <v>4441</v>
      </c>
      <c r="E34" s="15" t="s">
        <v>159</v>
      </c>
      <c r="F34" s="128">
        <v>7655</v>
      </c>
      <c r="G34" s="128">
        <v>50007614</v>
      </c>
      <c r="H34" s="10" t="s">
        <v>621</v>
      </c>
      <c r="I34" s="159">
        <v>71</v>
      </c>
      <c r="J34" s="159">
        <f>I34/6</f>
        <v>11.833333333333334</v>
      </c>
      <c r="K34" s="127">
        <v>7.1</v>
      </c>
      <c r="L34" s="156" t="s">
        <v>449</v>
      </c>
      <c r="M34" s="128" t="s">
        <v>623</v>
      </c>
    </row>
    <row r="35" spans="1:13" s="15" customFormat="1" x14ac:dyDescent="0.2">
      <c r="A35" s="170">
        <v>44130</v>
      </c>
      <c r="B35" s="170">
        <v>44130</v>
      </c>
      <c r="C35" s="15" t="s">
        <v>158</v>
      </c>
      <c r="D35" s="15">
        <v>4441</v>
      </c>
      <c r="E35" s="15" t="s">
        <v>159</v>
      </c>
      <c r="F35" s="200">
        <v>7591</v>
      </c>
      <c r="G35" s="200">
        <v>50007608</v>
      </c>
      <c r="H35" s="78" t="s">
        <v>156</v>
      </c>
      <c r="I35" s="159">
        <v>9</v>
      </c>
      <c r="J35" s="177">
        <f>I35/6</f>
        <v>1.5</v>
      </c>
      <c r="K35" s="127">
        <v>0.9</v>
      </c>
      <c r="L35" s="156" t="s">
        <v>386</v>
      </c>
      <c r="M35" s="128" t="s">
        <v>157</v>
      </c>
    </row>
    <row r="36" spans="1:13" s="15" customFormat="1" x14ac:dyDescent="0.2">
      <c r="A36" s="170">
        <v>44130</v>
      </c>
      <c r="B36" s="170">
        <v>44130</v>
      </c>
      <c r="C36" s="15" t="s">
        <v>158</v>
      </c>
      <c r="D36" s="15">
        <v>4441</v>
      </c>
      <c r="E36" s="15" t="s">
        <v>159</v>
      </c>
      <c r="F36" s="200">
        <v>7631</v>
      </c>
      <c r="G36" s="200">
        <v>50007609</v>
      </c>
      <c r="H36" s="78" t="s">
        <v>156</v>
      </c>
      <c r="I36" s="159">
        <v>25</v>
      </c>
      <c r="J36" s="177">
        <f>I36/6</f>
        <v>4.166666666666667</v>
      </c>
      <c r="K36" s="127">
        <v>2.5</v>
      </c>
      <c r="L36" s="156" t="s">
        <v>386</v>
      </c>
      <c r="M36" s="128" t="s">
        <v>157</v>
      </c>
    </row>
    <row r="37" spans="1:13" s="15" customFormat="1" x14ac:dyDescent="0.2">
      <c r="A37" s="168">
        <v>44132</v>
      </c>
      <c r="B37" s="168">
        <v>44132</v>
      </c>
      <c r="C37" s="15" t="s">
        <v>158</v>
      </c>
      <c r="D37" s="15">
        <v>4441</v>
      </c>
      <c r="E37" s="15" t="s">
        <v>159</v>
      </c>
      <c r="F37" s="15">
        <v>7647</v>
      </c>
      <c r="G37" s="15">
        <v>50007602</v>
      </c>
      <c r="H37" s="15" t="s">
        <v>824</v>
      </c>
      <c r="I37" s="15">
        <v>486</v>
      </c>
      <c r="J37" s="89">
        <f>I37/6</f>
        <v>81</v>
      </c>
      <c r="K37" s="32">
        <v>198302.4</v>
      </c>
      <c r="L37" s="142" t="s">
        <v>32</v>
      </c>
      <c r="M37" s="111" t="s">
        <v>608</v>
      </c>
    </row>
    <row r="38" spans="1:13" s="15" customFormat="1" x14ac:dyDescent="0.2">
      <c r="A38" s="168">
        <v>44137</v>
      </c>
      <c r="B38" s="168">
        <v>44137</v>
      </c>
      <c r="C38" s="15" t="s">
        <v>610</v>
      </c>
      <c r="D38" s="15" t="s">
        <v>110</v>
      </c>
      <c r="E38" s="15" t="s">
        <v>100</v>
      </c>
      <c r="F38" s="15">
        <v>7845</v>
      </c>
      <c r="G38" s="15">
        <v>50007892</v>
      </c>
      <c r="H38" s="15" t="s">
        <v>178</v>
      </c>
      <c r="I38" s="15">
        <v>2000</v>
      </c>
      <c r="J38" s="89">
        <f>I38/6</f>
        <v>333.33333333333331</v>
      </c>
      <c r="K38" s="118">
        <v>1612980</v>
      </c>
      <c r="L38" s="140">
        <v>0.375</v>
      </c>
      <c r="M38" s="111" t="s">
        <v>879</v>
      </c>
    </row>
  </sheetData>
  <sortState ref="A35:S36">
    <sortCondition ref="G35:G36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S44"/>
  <sheetViews>
    <sheetView zoomScaleNormal="100" workbookViewId="0">
      <pane ySplit="1" topLeftCell="A21" activePane="bottomLeft" state="frozen"/>
      <selection pane="bottomLeft" activeCell="H39" sqref="H39"/>
    </sheetView>
  </sheetViews>
  <sheetFormatPr defaultColWidth="11.42578125" defaultRowHeight="11.25" outlineLevelCol="1" x14ac:dyDescent="0.2"/>
  <cols>
    <col min="1" max="1" width="9" style="100" bestFit="1" customWidth="1"/>
    <col min="2" max="2" width="9" style="21" bestFit="1" customWidth="1"/>
    <col min="3" max="3" width="8.28515625" style="21" bestFit="1" customWidth="1"/>
    <col min="4" max="5" width="6.28515625" style="21" bestFit="1" customWidth="1"/>
    <col min="6" max="6" width="4.42578125" style="21" bestFit="1" customWidth="1"/>
    <col min="7" max="7" width="7.85546875" style="21" bestFit="1" customWidth="1"/>
    <col min="8" max="8" width="37.5703125" style="21" bestFit="1" customWidth="1"/>
    <col min="9" max="9" width="4.42578125" style="21" bestFit="1" customWidth="1" outlineLevel="1"/>
    <col min="10" max="10" width="5.140625" style="21" bestFit="1" customWidth="1" outlineLevel="1"/>
    <col min="11" max="11" width="10.42578125" style="34" bestFit="1" customWidth="1" outlineLevel="1"/>
    <col min="12" max="12" width="6.140625" style="21" bestFit="1" customWidth="1"/>
    <col min="13" max="13" width="103.7109375" style="157" bestFit="1" customWidth="1"/>
    <col min="14" max="14" width="4" style="21" bestFit="1" customWidth="1"/>
    <col min="15" max="15" width="8" style="21" bestFit="1" customWidth="1"/>
    <col min="16" max="16" width="9" style="21" bestFit="1" customWidth="1"/>
    <col min="17" max="17" width="7.140625" style="21" bestFit="1" customWidth="1"/>
    <col min="18" max="18" width="11.85546875" style="21" bestFit="1" customWidth="1"/>
    <col min="19" max="19" width="2.7109375" style="21" bestFit="1" customWidth="1"/>
    <col min="20" max="16384" width="11.42578125" style="21"/>
  </cols>
  <sheetData>
    <row r="1" spans="1:19" s="8" customFormat="1" ht="23.25" thickBot="1" x14ac:dyDescent="0.3">
      <c r="A1" s="98" t="s">
        <v>86</v>
      </c>
      <c r="B1" s="50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5" t="s">
        <v>10</v>
      </c>
      <c r="L1" s="44" t="s">
        <v>11</v>
      </c>
      <c r="M1" s="221" t="s">
        <v>12</v>
      </c>
      <c r="N1" s="46" t="s">
        <v>90</v>
      </c>
      <c r="O1" s="46" t="s">
        <v>14</v>
      </c>
      <c r="P1" s="7" t="s">
        <v>15</v>
      </c>
      <c r="Q1" s="7" t="s">
        <v>83</v>
      </c>
      <c r="R1" s="7" t="s">
        <v>16</v>
      </c>
      <c r="S1" s="48" t="s">
        <v>17</v>
      </c>
    </row>
    <row r="2" spans="1:19" s="80" customFormat="1" x14ac:dyDescent="0.2">
      <c r="A2" s="99">
        <v>44111</v>
      </c>
      <c r="B2" s="81">
        <v>44112</v>
      </c>
      <c r="C2" s="15" t="s">
        <v>163</v>
      </c>
      <c r="D2" s="15" t="s">
        <v>163</v>
      </c>
      <c r="E2" s="15" t="s">
        <v>163</v>
      </c>
      <c r="F2" s="54">
        <v>7193</v>
      </c>
      <c r="G2" s="54">
        <v>50007178</v>
      </c>
      <c r="H2" s="54" t="s">
        <v>213</v>
      </c>
      <c r="I2" s="54">
        <v>102</v>
      </c>
      <c r="J2" s="54"/>
      <c r="K2" s="69">
        <v>45873.18</v>
      </c>
      <c r="L2" s="82" t="s">
        <v>32</v>
      </c>
      <c r="M2" s="218" t="s">
        <v>214</v>
      </c>
      <c r="N2" s="83"/>
      <c r="O2" s="83"/>
      <c r="P2" s="84"/>
      <c r="Q2" s="84"/>
      <c r="R2" s="84"/>
      <c r="S2" s="85"/>
    </row>
    <row r="3" spans="1:19" x14ac:dyDescent="0.2">
      <c r="A3" s="99">
        <v>44112</v>
      </c>
      <c r="B3" s="81">
        <v>44112</v>
      </c>
      <c r="C3" s="15" t="s">
        <v>163</v>
      </c>
      <c r="D3" s="15" t="s">
        <v>163</v>
      </c>
      <c r="E3" s="15" t="s">
        <v>163</v>
      </c>
      <c r="F3" s="15">
        <v>7201</v>
      </c>
      <c r="G3" s="15">
        <v>50007234</v>
      </c>
      <c r="H3" s="15" t="s">
        <v>164</v>
      </c>
      <c r="I3" s="15">
        <v>230</v>
      </c>
      <c r="J3" s="15"/>
      <c r="K3" s="32">
        <v>264964.44</v>
      </c>
      <c r="L3" s="62" t="s">
        <v>32</v>
      </c>
      <c r="M3" s="111" t="s">
        <v>165</v>
      </c>
      <c r="N3" s="15"/>
      <c r="O3" s="15"/>
      <c r="P3" s="15"/>
      <c r="Q3" s="15"/>
      <c r="R3" s="15"/>
      <c r="S3" s="15"/>
    </row>
    <row r="4" spans="1:19" x14ac:dyDescent="0.2">
      <c r="A4" s="99">
        <v>44117</v>
      </c>
      <c r="B4" s="81">
        <v>44118</v>
      </c>
      <c r="C4" s="15" t="s">
        <v>163</v>
      </c>
      <c r="D4" s="15" t="s">
        <v>163</v>
      </c>
      <c r="E4" s="15" t="s">
        <v>163</v>
      </c>
      <c r="F4" s="15">
        <v>7354</v>
      </c>
      <c r="G4" s="15">
        <v>50007329</v>
      </c>
      <c r="H4" s="15" t="s">
        <v>282</v>
      </c>
      <c r="I4" s="15">
        <v>1</v>
      </c>
      <c r="J4" s="15">
        <v>1</v>
      </c>
      <c r="K4" s="32">
        <v>5832.96</v>
      </c>
      <c r="L4" s="15"/>
      <c r="M4" s="111" t="s">
        <v>283</v>
      </c>
      <c r="N4" s="15"/>
      <c r="O4" s="15"/>
      <c r="P4" s="15"/>
      <c r="Q4" s="15"/>
      <c r="R4" s="15"/>
      <c r="S4" s="15"/>
    </row>
    <row r="5" spans="1:19" x14ac:dyDescent="0.2">
      <c r="A5" s="99">
        <v>44117</v>
      </c>
      <c r="B5" s="81">
        <v>44118</v>
      </c>
      <c r="C5" s="15" t="s">
        <v>163</v>
      </c>
      <c r="D5" s="15" t="s">
        <v>163</v>
      </c>
      <c r="E5" s="15" t="s">
        <v>163</v>
      </c>
      <c r="F5" s="15">
        <v>7359</v>
      </c>
      <c r="G5" s="15">
        <v>50007331</v>
      </c>
      <c r="H5" s="15" t="s">
        <v>282</v>
      </c>
      <c r="I5" s="15">
        <v>14</v>
      </c>
      <c r="J5" s="15">
        <v>3</v>
      </c>
      <c r="K5" s="32">
        <v>34222.14</v>
      </c>
      <c r="L5" s="15"/>
      <c r="M5" s="111" t="s">
        <v>283</v>
      </c>
      <c r="N5" s="15"/>
      <c r="O5" s="15"/>
      <c r="P5" s="15"/>
      <c r="Q5" s="15"/>
      <c r="R5" s="15"/>
      <c r="S5" s="15"/>
    </row>
    <row r="6" spans="1:19" x14ac:dyDescent="0.2">
      <c r="A6" s="99">
        <v>44117</v>
      </c>
      <c r="B6" s="81">
        <v>44118</v>
      </c>
      <c r="C6" s="15" t="s">
        <v>163</v>
      </c>
      <c r="D6" s="15" t="s">
        <v>163</v>
      </c>
      <c r="E6" s="15" t="s">
        <v>163</v>
      </c>
      <c r="F6" s="15">
        <v>7362</v>
      </c>
      <c r="G6" s="15">
        <v>50007333</v>
      </c>
      <c r="H6" s="15" t="s">
        <v>282</v>
      </c>
      <c r="I6" s="15">
        <v>354</v>
      </c>
      <c r="J6" s="15">
        <f>I6/6</f>
        <v>59</v>
      </c>
      <c r="K6" s="32">
        <v>236290.68</v>
      </c>
      <c r="L6" s="15"/>
      <c r="M6" s="111" t="s">
        <v>285</v>
      </c>
      <c r="N6" s="15"/>
      <c r="O6" s="15"/>
      <c r="P6" s="15"/>
      <c r="Q6" s="15"/>
      <c r="R6" s="15"/>
      <c r="S6" s="15"/>
    </row>
    <row r="7" spans="1:19" x14ac:dyDescent="0.2">
      <c r="A7" s="99">
        <v>44120</v>
      </c>
      <c r="B7" s="99">
        <v>44120</v>
      </c>
      <c r="C7" s="15" t="s">
        <v>163</v>
      </c>
      <c r="D7" s="15" t="s">
        <v>163</v>
      </c>
      <c r="E7" s="15" t="s">
        <v>163</v>
      </c>
      <c r="F7" s="15"/>
      <c r="G7" s="15">
        <v>7913</v>
      </c>
      <c r="H7" s="15" t="s">
        <v>164</v>
      </c>
      <c r="I7" s="15">
        <v>2</v>
      </c>
      <c r="J7" s="15">
        <v>2</v>
      </c>
      <c r="K7" s="32">
        <v>0</v>
      </c>
      <c r="L7" s="15" t="s">
        <v>123</v>
      </c>
      <c r="M7" s="111" t="s">
        <v>366</v>
      </c>
      <c r="N7" s="15"/>
      <c r="O7" s="15"/>
      <c r="P7" s="15"/>
      <c r="Q7" s="15"/>
      <c r="R7" s="15"/>
      <c r="S7" s="15"/>
    </row>
    <row r="8" spans="1:19" x14ac:dyDescent="0.2">
      <c r="A8" s="99">
        <v>44120</v>
      </c>
      <c r="B8" s="99">
        <v>44120</v>
      </c>
      <c r="C8" s="15" t="s">
        <v>163</v>
      </c>
      <c r="D8" s="15" t="s">
        <v>163</v>
      </c>
      <c r="E8" s="15" t="s">
        <v>163</v>
      </c>
      <c r="F8" s="15">
        <v>7387</v>
      </c>
      <c r="G8" s="15">
        <v>50007430</v>
      </c>
      <c r="H8" s="15" t="s">
        <v>388</v>
      </c>
      <c r="I8" s="15">
        <v>33</v>
      </c>
      <c r="J8" s="15"/>
      <c r="K8" s="32">
        <v>56505.87</v>
      </c>
      <c r="L8" s="62" t="s">
        <v>413</v>
      </c>
      <c r="M8" s="111" t="s">
        <v>414</v>
      </c>
      <c r="N8" s="15"/>
      <c r="O8" s="15"/>
      <c r="P8" s="15"/>
      <c r="Q8" s="15"/>
      <c r="R8" s="15"/>
      <c r="S8" s="15"/>
    </row>
    <row r="9" spans="1:19" x14ac:dyDescent="0.2">
      <c r="A9" s="99">
        <v>44120</v>
      </c>
      <c r="B9" s="99">
        <v>44120</v>
      </c>
      <c r="C9" s="15" t="s">
        <v>163</v>
      </c>
      <c r="D9" s="15" t="s">
        <v>163</v>
      </c>
      <c r="E9" s="15" t="s">
        <v>163</v>
      </c>
      <c r="F9" s="15">
        <v>7412</v>
      </c>
      <c r="G9" s="15">
        <v>50007431</v>
      </c>
      <c r="H9" s="15" t="s">
        <v>164</v>
      </c>
      <c r="I9" s="15">
        <v>48</v>
      </c>
      <c r="J9" s="15"/>
      <c r="K9" s="32">
        <v>10579.68</v>
      </c>
      <c r="L9" s="62" t="s">
        <v>413</v>
      </c>
      <c r="M9" s="111" t="s">
        <v>415</v>
      </c>
      <c r="N9" s="15"/>
      <c r="O9" s="15"/>
      <c r="P9" s="15"/>
      <c r="Q9" s="15"/>
      <c r="R9" s="15"/>
      <c r="S9" s="15"/>
    </row>
    <row r="10" spans="1:19" x14ac:dyDescent="0.2">
      <c r="A10" s="99">
        <v>44120</v>
      </c>
      <c r="B10" s="99">
        <v>44120</v>
      </c>
      <c r="C10" s="15" t="s">
        <v>163</v>
      </c>
      <c r="D10" s="15" t="s">
        <v>163</v>
      </c>
      <c r="E10" s="15" t="s">
        <v>163</v>
      </c>
      <c r="F10" s="15">
        <v>7411</v>
      </c>
      <c r="G10" s="15">
        <v>50007432</v>
      </c>
      <c r="H10" s="15" t="s">
        <v>164</v>
      </c>
      <c r="I10" s="15">
        <v>91</v>
      </c>
      <c r="J10" s="15"/>
      <c r="K10" s="32">
        <v>53739.12</v>
      </c>
      <c r="L10" s="62" t="s">
        <v>413</v>
      </c>
      <c r="M10" s="111" t="s">
        <v>415</v>
      </c>
      <c r="N10" s="15"/>
      <c r="O10" s="15"/>
      <c r="P10" s="15"/>
      <c r="Q10" s="15"/>
      <c r="R10" s="15"/>
      <c r="S10" s="15"/>
    </row>
    <row r="11" spans="1:19" x14ac:dyDescent="0.2">
      <c r="A11" s="99">
        <v>44123</v>
      </c>
      <c r="B11" s="99">
        <v>44123</v>
      </c>
      <c r="C11" s="15" t="s">
        <v>171</v>
      </c>
      <c r="D11" s="15" t="s">
        <v>171</v>
      </c>
      <c r="E11" s="15" t="s">
        <v>171</v>
      </c>
      <c r="F11" s="15">
        <v>7274</v>
      </c>
      <c r="G11" s="15">
        <v>50007235</v>
      </c>
      <c r="H11" s="15" t="s">
        <v>166</v>
      </c>
      <c r="I11" s="15">
        <v>600</v>
      </c>
      <c r="J11" s="15"/>
      <c r="K11" s="32">
        <v>470394</v>
      </c>
      <c r="L11" s="62"/>
      <c r="M11" s="111" t="s">
        <v>167</v>
      </c>
      <c r="N11" s="15"/>
      <c r="O11" s="15"/>
      <c r="P11" s="15"/>
      <c r="Q11" s="15"/>
      <c r="R11" s="15"/>
      <c r="S11" s="15"/>
    </row>
    <row r="12" spans="1:19" x14ac:dyDescent="0.2">
      <c r="A12" s="99">
        <v>44123</v>
      </c>
      <c r="B12" s="99">
        <v>44123</v>
      </c>
      <c r="C12" s="15" t="s">
        <v>171</v>
      </c>
      <c r="D12" s="15" t="s">
        <v>171</v>
      </c>
      <c r="E12" s="15" t="s">
        <v>171</v>
      </c>
      <c r="F12" s="15">
        <v>7357</v>
      </c>
      <c r="G12" s="15">
        <v>50007330</v>
      </c>
      <c r="H12" s="15" t="s">
        <v>282</v>
      </c>
      <c r="I12" s="15">
        <v>30</v>
      </c>
      <c r="J12" s="15">
        <v>5</v>
      </c>
      <c r="K12" s="32">
        <v>88403.94</v>
      </c>
      <c r="L12" s="15"/>
      <c r="M12" s="111" t="s">
        <v>284</v>
      </c>
      <c r="N12" s="15"/>
      <c r="O12" s="15"/>
      <c r="P12" s="15"/>
      <c r="Q12" s="15"/>
      <c r="R12" s="15"/>
      <c r="S12" s="15"/>
    </row>
    <row r="13" spans="1:19" x14ac:dyDescent="0.2">
      <c r="A13" s="99">
        <v>44123</v>
      </c>
      <c r="B13" s="99">
        <v>44123</v>
      </c>
      <c r="C13" s="15" t="s">
        <v>171</v>
      </c>
      <c r="D13" s="15" t="s">
        <v>171</v>
      </c>
      <c r="E13" s="15" t="s">
        <v>171</v>
      </c>
      <c r="F13" s="15">
        <v>7352</v>
      </c>
      <c r="G13" s="15">
        <v>50007332</v>
      </c>
      <c r="H13" s="15" t="s">
        <v>282</v>
      </c>
      <c r="I13" s="15">
        <v>504</v>
      </c>
      <c r="J13" s="15">
        <f>I13/6</f>
        <v>84</v>
      </c>
      <c r="K13" s="32">
        <v>250832.16</v>
      </c>
      <c r="L13" s="15"/>
      <c r="M13" s="111" t="s">
        <v>284</v>
      </c>
      <c r="N13" s="15"/>
      <c r="O13" s="15"/>
      <c r="P13" s="15"/>
      <c r="Q13" s="15"/>
      <c r="R13" s="15"/>
      <c r="S13" s="15"/>
    </row>
    <row r="14" spans="1:19" x14ac:dyDescent="0.2">
      <c r="A14" s="99"/>
      <c r="B14" s="99">
        <v>44124</v>
      </c>
      <c r="C14" s="15" t="s">
        <v>163</v>
      </c>
      <c r="D14" s="15" t="s">
        <v>163</v>
      </c>
      <c r="E14" s="15" t="s">
        <v>163</v>
      </c>
      <c r="F14" s="15">
        <v>7494</v>
      </c>
      <c r="G14" s="15">
        <v>50007472</v>
      </c>
      <c r="H14" s="15" t="s">
        <v>388</v>
      </c>
      <c r="I14" s="15">
        <v>240</v>
      </c>
      <c r="J14" s="89">
        <f>I14/6</f>
        <v>40</v>
      </c>
      <c r="K14" s="32">
        <v>115506</v>
      </c>
      <c r="L14" s="136">
        <v>0.375</v>
      </c>
      <c r="M14" s="111" t="s">
        <v>577</v>
      </c>
      <c r="N14" s="15"/>
      <c r="O14" s="15"/>
      <c r="P14" s="15"/>
      <c r="Q14" s="15"/>
      <c r="R14" s="15"/>
      <c r="S14" s="15"/>
    </row>
    <row r="15" spans="1:19" x14ac:dyDescent="0.2">
      <c r="A15" s="99"/>
      <c r="B15" s="99">
        <v>44124</v>
      </c>
      <c r="C15" s="15" t="s">
        <v>163</v>
      </c>
      <c r="D15" s="15" t="s">
        <v>163</v>
      </c>
      <c r="E15" s="15" t="s">
        <v>163</v>
      </c>
      <c r="F15" s="15">
        <v>7486</v>
      </c>
      <c r="G15" s="15">
        <v>50007473</v>
      </c>
      <c r="H15" s="15" t="s">
        <v>164</v>
      </c>
      <c r="I15" s="15">
        <v>60</v>
      </c>
      <c r="J15" s="89">
        <f t="shared" ref="J15" si="0">I15/6</f>
        <v>10</v>
      </c>
      <c r="K15" s="32">
        <v>97638.84</v>
      </c>
      <c r="L15" s="136">
        <v>0.375</v>
      </c>
      <c r="M15" s="111" t="s">
        <v>578</v>
      </c>
      <c r="N15" s="15"/>
      <c r="O15" s="15"/>
      <c r="P15" s="15"/>
      <c r="Q15" s="15"/>
      <c r="R15" s="15"/>
      <c r="S15" s="15"/>
    </row>
    <row r="16" spans="1:19" s="64" customFormat="1" x14ac:dyDescent="0.2">
      <c r="A16" s="257"/>
      <c r="B16" s="257">
        <v>44124</v>
      </c>
      <c r="C16" s="64" t="s">
        <v>163</v>
      </c>
      <c r="D16" s="64" t="s">
        <v>163</v>
      </c>
      <c r="E16" s="64" t="s">
        <v>163</v>
      </c>
      <c r="F16" s="64">
        <v>7480</v>
      </c>
      <c r="G16" s="64">
        <v>50007474</v>
      </c>
      <c r="H16" s="64" t="s">
        <v>213</v>
      </c>
      <c r="I16" s="64">
        <v>54</v>
      </c>
      <c r="J16" s="67">
        <f t="shared" ref="J16:J27" si="1">I16/6</f>
        <v>9</v>
      </c>
      <c r="K16" s="76">
        <v>37447.379999999997</v>
      </c>
      <c r="L16" s="258">
        <v>0.375</v>
      </c>
      <c r="M16" s="120" t="s">
        <v>579</v>
      </c>
    </row>
    <row r="17" spans="1:13" s="64" customFormat="1" x14ac:dyDescent="0.2">
      <c r="A17" s="257"/>
      <c r="B17" s="257">
        <v>44124</v>
      </c>
      <c r="C17" s="64" t="s">
        <v>163</v>
      </c>
      <c r="D17" s="64" t="s">
        <v>163</v>
      </c>
      <c r="E17" s="64" t="s">
        <v>163</v>
      </c>
      <c r="F17" s="64">
        <v>7569</v>
      </c>
      <c r="G17" s="64">
        <v>50007526</v>
      </c>
      <c r="H17" s="64" t="s">
        <v>580</v>
      </c>
      <c r="I17" s="64">
        <v>14</v>
      </c>
      <c r="J17" s="67">
        <f t="shared" si="1"/>
        <v>2.3333333333333335</v>
      </c>
      <c r="K17" s="76">
        <v>1.4</v>
      </c>
      <c r="L17" s="258">
        <v>0.375</v>
      </c>
      <c r="M17" s="120" t="s">
        <v>581</v>
      </c>
    </row>
    <row r="18" spans="1:13" s="64" customFormat="1" x14ac:dyDescent="0.2">
      <c r="A18" s="257"/>
      <c r="B18" s="257">
        <v>44124</v>
      </c>
      <c r="C18" s="64" t="s">
        <v>163</v>
      </c>
      <c r="D18" s="64" t="s">
        <v>163</v>
      </c>
      <c r="E18" s="64" t="s">
        <v>163</v>
      </c>
      <c r="F18" s="64">
        <v>7572</v>
      </c>
      <c r="G18" s="64">
        <v>50007527</v>
      </c>
      <c r="H18" s="64" t="s">
        <v>600</v>
      </c>
      <c r="I18" s="64">
        <v>30</v>
      </c>
      <c r="J18" s="67">
        <f t="shared" si="1"/>
        <v>5</v>
      </c>
      <c r="K18" s="76">
        <v>3</v>
      </c>
      <c r="L18" s="258">
        <v>0.375</v>
      </c>
      <c r="M18" s="120" t="s">
        <v>601</v>
      </c>
    </row>
    <row r="19" spans="1:13" s="64" customFormat="1" x14ac:dyDescent="0.2">
      <c r="A19" s="257"/>
      <c r="B19" s="257">
        <v>44124</v>
      </c>
      <c r="C19" s="64" t="s">
        <v>163</v>
      </c>
      <c r="D19" s="64" t="s">
        <v>163</v>
      </c>
      <c r="E19" s="64" t="s">
        <v>163</v>
      </c>
      <c r="F19" s="64">
        <v>7562</v>
      </c>
      <c r="G19" s="64">
        <v>50007528</v>
      </c>
      <c r="H19" s="64" t="s">
        <v>596</v>
      </c>
      <c r="I19" s="64">
        <v>41</v>
      </c>
      <c r="J19" s="67">
        <f t="shared" si="1"/>
        <v>6.833333333333333</v>
      </c>
      <c r="K19" s="76">
        <v>4.0999999999999996</v>
      </c>
      <c r="L19" s="258">
        <v>0.375</v>
      </c>
      <c r="M19" s="120" t="s">
        <v>597</v>
      </c>
    </row>
    <row r="20" spans="1:13" s="64" customFormat="1" x14ac:dyDescent="0.2">
      <c r="A20" s="257"/>
      <c r="B20" s="257">
        <v>44124</v>
      </c>
      <c r="C20" s="64" t="s">
        <v>163</v>
      </c>
      <c r="D20" s="64" t="s">
        <v>163</v>
      </c>
      <c r="E20" s="64" t="s">
        <v>163</v>
      </c>
      <c r="F20" s="64">
        <v>7571</v>
      </c>
      <c r="G20" s="64">
        <v>50007531</v>
      </c>
      <c r="H20" s="64" t="s">
        <v>582</v>
      </c>
      <c r="I20" s="64">
        <v>22</v>
      </c>
      <c r="J20" s="67">
        <f t="shared" si="1"/>
        <v>3.6666666666666665</v>
      </c>
      <c r="K20" s="76">
        <v>2.2000000000000002</v>
      </c>
      <c r="L20" s="258">
        <v>0.375</v>
      </c>
      <c r="M20" s="120" t="s">
        <v>583</v>
      </c>
    </row>
    <row r="21" spans="1:13" s="64" customFormat="1" x14ac:dyDescent="0.2">
      <c r="A21" s="257"/>
      <c r="B21" s="257">
        <v>44124</v>
      </c>
      <c r="C21" s="64" t="s">
        <v>163</v>
      </c>
      <c r="D21" s="64" t="s">
        <v>163</v>
      </c>
      <c r="E21" s="64" t="s">
        <v>163</v>
      </c>
      <c r="F21" s="64">
        <v>7544</v>
      </c>
      <c r="G21" s="64">
        <v>50007535</v>
      </c>
      <c r="H21" s="64" t="s">
        <v>598</v>
      </c>
      <c r="I21" s="64">
        <v>38</v>
      </c>
      <c r="J21" s="67">
        <f t="shared" si="1"/>
        <v>6.333333333333333</v>
      </c>
      <c r="K21" s="76">
        <v>3.8</v>
      </c>
      <c r="L21" s="258">
        <v>0.375</v>
      </c>
      <c r="M21" s="120" t="s">
        <v>599</v>
      </c>
    </row>
    <row r="22" spans="1:13" s="64" customFormat="1" x14ac:dyDescent="0.2">
      <c r="A22" s="257"/>
      <c r="B22" s="257">
        <v>44124</v>
      </c>
      <c r="C22" s="64" t="s">
        <v>163</v>
      </c>
      <c r="D22" s="64" t="s">
        <v>163</v>
      </c>
      <c r="E22" s="64" t="s">
        <v>163</v>
      </c>
      <c r="F22" s="64">
        <v>7566</v>
      </c>
      <c r="G22" s="64">
        <v>50007536</v>
      </c>
      <c r="H22" s="64" t="s">
        <v>584</v>
      </c>
      <c r="I22" s="64">
        <v>9</v>
      </c>
      <c r="J22" s="67">
        <f t="shared" si="1"/>
        <v>1.5</v>
      </c>
      <c r="K22" s="76">
        <v>0.9</v>
      </c>
      <c r="L22" s="258">
        <v>0.375</v>
      </c>
      <c r="M22" s="120" t="s">
        <v>585</v>
      </c>
    </row>
    <row r="23" spans="1:13" s="64" customFormat="1" x14ac:dyDescent="0.2">
      <c r="A23" s="257"/>
      <c r="B23" s="257">
        <v>44124</v>
      </c>
      <c r="C23" s="64" t="s">
        <v>163</v>
      </c>
      <c r="D23" s="64" t="s">
        <v>163</v>
      </c>
      <c r="E23" s="64" t="s">
        <v>163</v>
      </c>
      <c r="F23" s="64">
        <v>7563</v>
      </c>
      <c r="G23" s="64">
        <v>50007554</v>
      </c>
      <c r="H23" s="64" t="s">
        <v>586</v>
      </c>
      <c r="I23" s="64">
        <v>14</v>
      </c>
      <c r="J23" s="67">
        <f t="shared" si="1"/>
        <v>2.3333333333333335</v>
      </c>
      <c r="K23" s="76">
        <v>1.4</v>
      </c>
      <c r="L23" s="258">
        <v>0.375</v>
      </c>
      <c r="M23" s="120" t="s">
        <v>587</v>
      </c>
    </row>
    <row r="24" spans="1:13" s="64" customFormat="1" x14ac:dyDescent="0.2">
      <c r="A24" s="257"/>
      <c r="B24" s="257">
        <v>44124</v>
      </c>
      <c r="C24" s="64" t="s">
        <v>163</v>
      </c>
      <c r="D24" s="64" t="s">
        <v>163</v>
      </c>
      <c r="E24" s="64" t="s">
        <v>163</v>
      </c>
      <c r="F24" s="64">
        <v>7565</v>
      </c>
      <c r="G24" s="64">
        <v>50007555</v>
      </c>
      <c r="H24" s="64" t="s">
        <v>588</v>
      </c>
      <c r="I24" s="64">
        <v>32</v>
      </c>
      <c r="J24" s="67">
        <f t="shared" si="1"/>
        <v>5.333333333333333</v>
      </c>
      <c r="K24" s="76">
        <v>3.2</v>
      </c>
      <c r="L24" s="258">
        <v>0.375</v>
      </c>
      <c r="M24" s="120" t="s">
        <v>589</v>
      </c>
    </row>
    <row r="25" spans="1:13" s="64" customFormat="1" x14ac:dyDescent="0.2">
      <c r="A25" s="257"/>
      <c r="B25" s="257">
        <v>44124</v>
      </c>
      <c r="C25" s="64" t="s">
        <v>163</v>
      </c>
      <c r="D25" s="64" t="s">
        <v>163</v>
      </c>
      <c r="E25" s="64" t="s">
        <v>163</v>
      </c>
      <c r="F25" s="64">
        <v>7570</v>
      </c>
      <c r="G25" s="64">
        <v>50007556</v>
      </c>
      <c r="H25" s="64" t="s">
        <v>590</v>
      </c>
      <c r="I25" s="64">
        <v>4</v>
      </c>
      <c r="J25" s="67">
        <f t="shared" si="1"/>
        <v>0.66666666666666663</v>
      </c>
      <c r="K25" s="76">
        <v>0.4</v>
      </c>
      <c r="L25" s="258">
        <v>0.375</v>
      </c>
      <c r="M25" s="120" t="s">
        <v>591</v>
      </c>
    </row>
    <row r="26" spans="1:13" s="64" customFormat="1" x14ac:dyDescent="0.2">
      <c r="A26" s="257"/>
      <c r="B26" s="257">
        <v>44124</v>
      </c>
      <c r="C26" s="64" t="s">
        <v>163</v>
      </c>
      <c r="D26" s="64" t="s">
        <v>163</v>
      </c>
      <c r="E26" s="64" t="s">
        <v>163</v>
      </c>
      <c r="F26" s="64">
        <v>7567</v>
      </c>
      <c r="G26" s="64">
        <v>50007558</v>
      </c>
      <c r="H26" s="64" t="s">
        <v>592</v>
      </c>
      <c r="I26" s="64">
        <v>20</v>
      </c>
      <c r="J26" s="67">
        <f t="shared" si="1"/>
        <v>3.3333333333333335</v>
      </c>
      <c r="K26" s="76">
        <v>2</v>
      </c>
      <c r="L26" s="258">
        <v>0.375</v>
      </c>
      <c r="M26" s="120" t="s">
        <v>593</v>
      </c>
    </row>
    <row r="27" spans="1:13" s="64" customFormat="1" x14ac:dyDescent="0.2">
      <c r="A27" s="257"/>
      <c r="B27" s="257">
        <v>44124</v>
      </c>
      <c r="C27" s="64" t="s">
        <v>163</v>
      </c>
      <c r="D27" s="64" t="s">
        <v>163</v>
      </c>
      <c r="E27" s="64" t="s">
        <v>163</v>
      </c>
      <c r="F27" s="64">
        <v>7573</v>
      </c>
      <c r="G27" s="64">
        <v>50007564</v>
      </c>
      <c r="H27" s="64" t="s">
        <v>594</v>
      </c>
      <c r="I27" s="64">
        <v>41</v>
      </c>
      <c r="J27" s="67">
        <f t="shared" si="1"/>
        <v>6.833333333333333</v>
      </c>
      <c r="K27" s="76">
        <v>4.0999999999999996</v>
      </c>
      <c r="L27" s="258">
        <v>0.375</v>
      </c>
      <c r="M27" s="120" t="s">
        <v>595</v>
      </c>
    </row>
    <row r="28" spans="1:13" s="64" customFormat="1" x14ac:dyDescent="0.2">
      <c r="A28" s="257"/>
      <c r="B28" s="257">
        <v>44126</v>
      </c>
      <c r="C28" s="64" t="s">
        <v>163</v>
      </c>
      <c r="D28" s="64" t="s">
        <v>163</v>
      </c>
      <c r="E28" s="64" t="s">
        <v>163</v>
      </c>
      <c r="F28" s="200">
        <v>7667</v>
      </c>
      <c r="G28" s="200">
        <v>50007599</v>
      </c>
      <c r="H28" s="78" t="s">
        <v>213</v>
      </c>
      <c r="I28" s="219">
        <v>72</v>
      </c>
      <c r="J28" s="200"/>
      <c r="K28" s="542">
        <v>49148.639999999999</v>
      </c>
      <c r="L28" s="543" t="s">
        <v>475</v>
      </c>
      <c r="M28" s="201" t="s">
        <v>214</v>
      </c>
    </row>
    <row r="29" spans="1:13" s="64" customFormat="1" x14ac:dyDescent="0.2">
      <c r="A29" s="257"/>
      <c r="B29" s="257">
        <v>44126</v>
      </c>
      <c r="C29" s="64" t="s">
        <v>163</v>
      </c>
      <c r="D29" s="64" t="s">
        <v>163</v>
      </c>
      <c r="E29" s="64" t="s">
        <v>163</v>
      </c>
      <c r="F29" s="200">
        <v>7675</v>
      </c>
      <c r="G29" s="200">
        <v>50007685</v>
      </c>
      <c r="H29" s="78" t="s">
        <v>144</v>
      </c>
      <c r="I29" s="219">
        <v>78</v>
      </c>
      <c r="J29" s="200"/>
      <c r="K29" s="544">
        <v>62529.48</v>
      </c>
      <c r="L29" s="543" t="s">
        <v>475</v>
      </c>
      <c r="M29" s="201" t="s">
        <v>653</v>
      </c>
    </row>
    <row r="30" spans="1:13" s="64" customFormat="1" x14ac:dyDescent="0.2">
      <c r="A30" s="257"/>
      <c r="B30" s="257">
        <v>44126</v>
      </c>
      <c r="C30" s="64" t="s">
        <v>163</v>
      </c>
      <c r="D30" s="64" t="s">
        <v>163</v>
      </c>
      <c r="E30" s="64" t="s">
        <v>163</v>
      </c>
      <c r="F30" s="200">
        <v>7676</v>
      </c>
      <c r="G30" s="200">
        <v>50007686</v>
      </c>
      <c r="H30" s="78" t="s">
        <v>144</v>
      </c>
      <c r="I30" s="219">
        <v>483</v>
      </c>
      <c r="J30" s="200"/>
      <c r="K30" s="544">
        <v>447334.65</v>
      </c>
      <c r="L30" s="543" t="s">
        <v>475</v>
      </c>
      <c r="M30" s="201" t="s">
        <v>653</v>
      </c>
    </row>
    <row r="31" spans="1:13" s="15" customFormat="1" x14ac:dyDescent="0.2">
      <c r="A31" s="99"/>
      <c r="B31" s="99">
        <v>44127</v>
      </c>
      <c r="C31" s="15" t="s">
        <v>163</v>
      </c>
      <c r="D31" s="15" t="s">
        <v>163</v>
      </c>
      <c r="E31" s="15" t="s">
        <v>163</v>
      </c>
      <c r="G31" s="15">
        <v>7936</v>
      </c>
      <c r="H31" s="15" t="s">
        <v>590</v>
      </c>
      <c r="I31" s="15">
        <v>19</v>
      </c>
      <c r="K31" s="32">
        <v>0</v>
      </c>
      <c r="L31" s="15" t="s">
        <v>689</v>
      </c>
      <c r="M31" s="111" t="s">
        <v>690</v>
      </c>
    </row>
    <row r="32" spans="1:13" s="15" customFormat="1" x14ac:dyDescent="0.2">
      <c r="A32" s="99"/>
      <c r="B32" s="99">
        <v>44127</v>
      </c>
      <c r="C32" s="15" t="s">
        <v>163</v>
      </c>
      <c r="D32" s="15" t="s">
        <v>163</v>
      </c>
      <c r="E32" s="15" t="s">
        <v>163</v>
      </c>
      <c r="G32" s="15">
        <v>7937</v>
      </c>
      <c r="H32" s="15" t="s">
        <v>688</v>
      </c>
      <c r="I32" s="15">
        <v>69</v>
      </c>
      <c r="K32" s="32">
        <v>0</v>
      </c>
      <c r="L32" s="15" t="s">
        <v>689</v>
      </c>
      <c r="M32" s="111" t="s">
        <v>691</v>
      </c>
    </row>
    <row r="33" spans="1:13" s="15" customFormat="1" x14ac:dyDescent="0.2">
      <c r="A33" s="99"/>
      <c r="B33" s="99">
        <v>44127</v>
      </c>
      <c r="C33" s="15" t="s">
        <v>163</v>
      </c>
      <c r="D33" s="15" t="s">
        <v>163</v>
      </c>
      <c r="E33" s="15" t="s">
        <v>163</v>
      </c>
      <c r="G33" s="15">
        <v>7938</v>
      </c>
      <c r="H33" s="15" t="s">
        <v>590</v>
      </c>
      <c r="I33" s="15">
        <v>94</v>
      </c>
      <c r="K33" s="32">
        <v>0</v>
      </c>
      <c r="L33" s="15" t="s">
        <v>689</v>
      </c>
      <c r="M33" s="111" t="s">
        <v>690</v>
      </c>
    </row>
    <row r="34" spans="1:13" s="15" customFormat="1" x14ac:dyDescent="0.2">
      <c r="A34" s="99"/>
      <c r="B34" s="99">
        <v>44131</v>
      </c>
      <c r="C34" s="15" t="s">
        <v>171</v>
      </c>
      <c r="D34" s="15" t="s">
        <v>171</v>
      </c>
      <c r="E34" s="15" t="s">
        <v>171</v>
      </c>
      <c r="F34" s="128">
        <v>7639</v>
      </c>
      <c r="G34" s="128">
        <v>50007581</v>
      </c>
      <c r="H34" s="10" t="s">
        <v>651</v>
      </c>
      <c r="I34" s="159">
        <v>690</v>
      </c>
      <c r="J34" s="128"/>
      <c r="K34" s="545">
        <v>617399.1</v>
      </c>
      <c r="L34" s="254" t="s">
        <v>34</v>
      </c>
      <c r="M34" s="131" t="s">
        <v>652</v>
      </c>
    </row>
    <row r="35" spans="1:13" s="15" customFormat="1" x14ac:dyDescent="0.2">
      <c r="A35" s="99"/>
      <c r="B35" s="546" t="s">
        <v>135</v>
      </c>
      <c r="C35" s="15" t="s">
        <v>163</v>
      </c>
      <c r="D35" s="15" t="s">
        <v>163</v>
      </c>
      <c r="E35" s="15" t="s">
        <v>163</v>
      </c>
      <c r="F35" s="128">
        <v>7740</v>
      </c>
      <c r="G35" s="128">
        <v>50007682</v>
      </c>
      <c r="H35" s="10" t="s">
        <v>300</v>
      </c>
      <c r="I35" s="159">
        <v>48</v>
      </c>
      <c r="J35" s="128"/>
      <c r="K35" s="127">
        <v>4.8</v>
      </c>
      <c r="L35" s="254" t="s">
        <v>135</v>
      </c>
      <c r="M35" s="131" t="s">
        <v>135</v>
      </c>
    </row>
    <row r="36" spans="1:13" s="15" customFormat="1" x14ac:dyDescent="0.2">
      <c r="A36" s="99"/>
      <c r="B36" s="99">
        <v>44130</v>
      </c>
      <c r="C36" s="15" t="s">
        <v>163</v>
      </c>
      <c r="D36" s="15" t="s">
        <v>163</v>
      </c>
      <c r="E36" s="15" t="s">
        <v>163</v>
      </c>
      <c r="F36" s="15">
        <v>7760</v>
      </c>
      <c r="G36" s="15">
        <v>50007720</v>
      </c>
      <c r="H36" s="15" t="s">
        <v>388</v>
      </c>
      <c r="I36" s="15">
        <v>498</v>
      </c>
      <c r="K36" s="32">
        <v>446009.4</v>
      </c>
      <c r="L36" s="15" t="s">
        <v>34</v>
      </c>
      <c r="M36" s="111" t="s">
        <v>741</v>
      </c>
    </row>
    <row r="37" spans="1:13" s="15" customFormat="1" x14ac:dyDescent="0.2">
      <c r="A37" s="99"/>
      <c r="B37" s="99">
        <v>44130</v>
      </c>
      <c r="C37" s="15" t="s">
        <v>163</v>
      </c>
      <c r="D37" s="15" t="s">
        <v>163</v>
      </c>
      <c r="E37" s="15" t="s">
        <v>163</v>
      </c>
      <c r="F37" s="15">
        <v>7769</v>
      </c>
      <c r="G37" s="15">
        <v>50007724</v>
      </c>
      <c r="H37" s="15" t="s">
        <v>213</v>
      </c>
      <c r="I37" s="15">
        <v>6</v>
      </c>
      <c r="K37" s="32">
        <v>5222.88</v>
      </c>
      <c r="L37" s="15" t="s">
        <v>34</v>
      </c>
      <c r="M37" s="111" t="s">
        <v>214</v>
      </c>
    </row>
    <row r="38" spans="1:13" s="15" customFormat="1" x14ac:dyDescent="0.2">
      <c r="A38" s="99"/>
      <c r="B38" s="99">
        <v>44130</v>
      </c>
      <c r="C38" s="15" t="s">
        <v>163</v>
      </c>
      <c r="D38" s="15" t="s">
        <v>163</v>
      </c>
      <c r="E38" s="15" t="s">
        <v>163</v>
      </c>
      <c r="F38" s="15">
        <v>7768</v>
      </c>
      <c r="G38" s="15">
        <v>50007725</v>
      </c>
      <c r="H38" s="15" t="s">
        <v>213</v>
      </c>
      <c r="I38" s="15">
        <v>73</v>
      </c>
      <c r="K38" s="32">
        <v>63056.79</v>
      </c>
      <c r="L38" s="15" t="s">
        <v>34</v>
      </c>
      <c r="M38" s="111" t="s">
        <v>214</v>
      </c>
    </row>
    <row r="39" spans="1:13" s="15" customFormat="1" x14ac:dyDescent="0.2">
      <c r="A39" s="99"/>
      <c r="B39" s="99">
        <v>44132</v>
      </c>
      <c r="C39" s="15" t="s">
        <v>163</v>
      </c>
      <c r="D39" s="15" t="s">
        <v>163</v>
      </c>
      <c r="E39" s="15" t="s">
        <v>163</v>
      </c>
      <c r="F39" s="15">
        <v>7810</v>
      </c>
      <c r="G39" s="15">
        <v>50007768</v>
      </c>
      <c r="H39" s="15" t="s">
        <v>164</v>
      </c>
      <c r="I39" s="15">
        <v>48</v>
      </c>
      <c r="K39" s="32">
        <v>42095.519999999997</v>
      </c>
      <c r="L39" s="15" t="s">
        <v>34</v>
      </c>
      <c r="M39" s="111" t="s">
        <v>794</v>
      </c>
    </row>
    <row r="40" spans="1:13" s="15" customFormat="1" x14ac:dyDescent="0.2">
      <c r="A40" s="99"/>
      <c r="B40" s="99">
        <v>44134</v>
      </c>
      <c r="C40" s="15" t="s">
        <v>163</v>
      </c>
      <c r="D40" s="15" t="s">
        <v>163</v>
      </c>
      <c r="E40" s="15" t="s">
        <v>163</v>
      </c>
      <c r="F40" s="15">
        <v>7809</v>
      </c>
      <c r="G40" s="15">
        <v>50007776</v>
      </c>
      <c r="H40" s="15" t="s">
        <v>164</v>
      </c>
      <c r="I40" s="15">
        <v>400</v>
      </c>
      <c r="K40" s="32">
        <v>541010.76</v>
      </c>
      <c r="L40" s="15" t="s">
        <v>32</v>
      </c>
      <c r="M40" s="111" t="s">
        <v>415</v>
      </c>
    </row>
    <row r="41" spans="1:13" s="15" customFormat="1" x14ac:dyDescent="0.2">
      <c r="A41" s="99"/>
      <c r="B41" s="99">
        <v>44134</v>
      </c>
      <c r="C41" s="15" t="s">
        <v>163</v>
      </c>
      <c r="D41" s="15" t="s">
        <v>163</v>
      </c>
      <c r="E41" s="15" t="s">
        <v>163</v>
      </c>
      <c r="F41" s="15">
        <v>7813</v>
      </c>
      <c r="G41" s="15">
        <v>50007777</v>
      </c>
      <c r="H41" s="15" t="s">
        <v>282</v>
      </c>
      <c r="I41" s="15">
        <v>963</v>
      </c>
      <c r="K41" s="32">
        <v>683647.65</v>
      </c>
      <c r="L41" s="15" t="s">
        <v>60</v>
      </c>
      <c r="M41" s="111" t="s">
        <v>839</v>
      </c>
    </row>
    <row r="42" spans="1:13" s="15" customFormat="1" x14ac:dyDescent="0.2">
      <c r="A42" s="99"/>
      <c r="B42" s="99">
        <v>44134</v>
      </c>
      <c r="C42" s="15" t="s">
        <v>163</v>
      </c>
      <c r="D42" s="15" t="s">
        <v>163</v>
      </c>
      <c r="E42" s="15" t="s">
        <v>163</v>
      </c>
      <c r="F42" s="15">
        <v>7799</v>
      </c>
      <c r="G42" s="15">
        <v>50007780</v>
      </c>
      <c r="H42" s="15" t="s">
        <v>598</v>
      </c>
      <c r="I42" s="15">
        <v>7</v>
      </c>
      <c r="K42" s="32">
        <v>0.7</v>
      </c>
      <c r="L42" s="15" t="s">
        <v>32</v>
      </c>
      <c r="M42" s="111" t="s">
        <v>840</v>
      </c>
    </row>
    <row r="43" spans="1:13" s="15" customFormat="1" x14ac:dyDescent="0.2">
      <c r="A43" s="99"/>
      <c r="B43" s="99">
        <v>44135</v>
      </c>
      <c r="C43" s="15" t="s">
        <v>163</v>
      </c>
      <c r="D43" s="15" t="s">
        <v>163</v>
      </c>
      <c r="E43" s="15" t="s">
        <v>163</v>
      </c>
      <c r="F43" s="15">
        <v>7825</v>
      </c>
      <c r="G43" s="15">
        <v>50007792</v>
      </c>
      <c r="H43" s="15" t="s">
        <v>166</v>
      </c>
      <c r="I43" s="15">
        <v>20</v>
      </c>
      <c r="K43" s="32">
        <v>1.86</v>
      </c>
      <c r="L43" s="15" t="s">
        <v>34</v>
      </c>
      <c r="M43" s="111" t="s">
        <v>841</v>
      </c>
    </row>
    <row r="44" spans="1:13" s="15" customFormat="1" x14ac:dyDescent="0.2">
      <c r="A44" s="99"/>
      <c r="B44" s="99">
        <v>44135</v>
      </c>
      <c r="C44" s="15" t="s">
        <v>163</v>
      </c>
      <c r="D44" s="15" t="s">
        <v>163</v>
      </c>
      <c r="E44" s="15" t="s">
        <v>163</v>
      </c>
      <c r="F44" s="15">
        <v>7822</v>
      </c>
      <c r="G44" s="15">
        <v>50007793</v>
      </c>
      <c r="H44" s="15" t="s">
        <v>166</v>
      </c>
      <c r="I44" s="15">
        <v>234</v>
      </c>
      <c r="K44" s="32">
        <v>279915.12</v>
      </c>
      <c r="L44" s="15" t="s">
        <v>34</v>
      </c>
      <c r="M44" s="111" t="s">
        <v>841</v>
      </c>
    </row>
  </sheetData>
  <sortState ref="A16:S30">
    <sortCondition ref="G16:G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0000"/>
  </sheetPr>
  <dimension ref="A1:T8"/>
  <sheetViews>
    <sheetView workbookViewId="0">
      <pane ySplit="1" topLeftCell="A2" activePane="bottomLeft" state="frozen"/>
      <selection pane="bottomLeft" activeCell="I23" sqref="I23"/>
    </sheetView>
  </sheetViews>
  <sheetFormatPr defaultColWidth="11.42578125" defaultRowHeight="11.25" outlineLevelCol="1" x14ac:dyDescent="0.2"/>
  <cols>
    <col min="1" max="1" width="7.28515625" style="49" bestFit="1" customWidth="1"/>
    <col min="2" max="2" width="8.140625" style="49" bestFit="1" customWidth="1"/>
    <col min="3" max="3" width="14.7109375" style="21" bestFit="1" customWidth="1"/>
    <col min="4" max="4" width="7.42578125" style="21" bestFit="1" customWidth="1"/>
    <col min="5" max="5" width="5.140625" style="21" bestFit="1" customWidth="1"/>
    <col min="6" max="6" width="4.42578125" style="21" bestFit="1" customWidth="1"/>
    <col min="7" max="7" width="7.85546875" style="21" bestFit="1" customWidth="1"/>
    <col min="8" max="8" width="24.85546875" style="21" bestFit="1" customWidth="1"/>
    <col min="9" max="9" width="3.5703125" style="21" bestFit="1" customWidth="1" outlineLevel="1"/>
    <col min="10" max="10" width="5.140625" style="21" bestFit="1" customWidth="1" outlineLevel="1"/>
    <col min="11" max="11" width="6.85546875" style="34" bestFit="1" customWidth="1" outlineLevel="1"/>
    <col min="12" max="12" width="8.140625" style="21" bestFit="1" customWidth="1"/>
    <col min="13" max="13" width="98.140625" style="21" bestFit="1" customWidth="1"/>
    <col min="14" max="14" width="6.5703125" style="21" bestFit="1" customWidth="1"/>
    <col min="15" max="15" width="8" style="21" bestFit="1" customWidth="1"/>
    <col min="16" max="16" width="9" style="21" bestFit="1" customWidth="1"/>
    <col min="17" max="17" width="7.140625" style="21" bestFit="1" customWidth="1"/>
    <col min="18" max="18" width="11.85546875" style="21" bestFit="1" customWidth="1"/>
    <col min="19" max="19" width="2.7109375" style="21" bestFit="1" customWidth="1"/>
    <col min="20" max="16384" width="11.42578125" style="21"/>
  </cols>
  <sheetData>
    <row r="1" spans="1:20" s="8" customFormat="1" ht="23.25" thickBot="1" x14ac:dyDescent="0.3">
      <c r="A1" s="42" t="s">
        <v>0</v>
      </c>
      <c r="B1" s="43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5" t="s">
        <v>10</v>
      </c>
      <c r="L1" s="44" t="s">
        <v>11</v>
      </c>
      <c r="M1" s="44" t="s">
        <v>12</v>
      </c>
      <c r="N1" s="46" t="s">
        <v>13</v>
      </c>
      <c r="O1" s="46" t="s">
        <v>14</v>
      </c>
      <c r="P1" s="47" t="s">
        <v>15</v>
      </c>
      <c r="Q1" s="47" t="s">
        <v>83</v>
      </c>
      <c r="R1" s="47" t="s">
        <v>16</v>
      </c>
      <c r="S1" s="48" t="s">
        <v>17</v>
      </c>
      <c r="T1" s="7" t="s">
        <v>816</v>
      </c>
    </row>
    <row r="2" spans="1:20" s="60" customFormat="1" x14ac:dyDescent="0.2">
      <c r="A2" s="87">
        <v>44112</v>
      </c>
      <c r="B2" s="87">
        <v>44112</v>
      </c>
      <c r="C2" s="15" t="s">
        <v>194</v>
      </c>
      <c r="D2" s="15" t="s">
        <v>195</v>
      </c>
      <c r="E2" s="15"/>
      <c r="F2" s="15"/>
      <c r="G2" s="15" t="s">
        <v>37</v>
      </c>
      <c r="H2" s="15" t="s">
        <v>97</v>
      </c>
      <c r="I2" s="15"/>
      <c r="J2" s="15"/>
      <c r="K2" s="32"/>
      <c r="L2" s="15"/>
      <c r="M2" s="15"/>
      <c r="N2" s="15"/>
      <c r="O2" s="15"/>
      <c r="P2" s="15"/>
      <c r="Q2" s="15"/>
      <c r="R2" s="15" t="s">
        <v>192</v>
      </c>
      <c r="S2" s="15"/>
    </row>
    <row r="3" spans="1:20" s="15" customFormat="1" x14ac:dyDescent="0.2">
      <c r="A3" s="87"/>
      <c r="B3" s="87"/>
      <c r="C3" s="10" t="s">
        <v>784</v>
      </c>
      <c r="D3" s="10" t="s">
        <v>784</v>
      </c>
      <c r="E3" s="10">
        <v>3.5</v>
      </c>
      <c r="F3" s="128">
        <v>7637</v>
      </c>
      <c r="G3" s="128">
        <v>50007676</v>
      </c>
      <c r="H3" s="10" t="s">
        <v>675</v>
      </c>
      <c r="I3" s="159">
        <v>5</v>
      </c>
      <c r="J3" s="128">
        <v>1</v>
      </c>
      <c r="K3" s="127">
        <v>0.5</v>
      </c>
      <c r="L3" s="254" t="s">
        <v>135</v>
      </c>
      <c r="M3" s="128" t="s">
        <v>676</v>
      </c>
    </row>
    <row r="4" spans="1:20" s="15" customFormat="1" x14ac:dyDescent="0.2">
      <c r="A4" s="87"/>
      <c r="B4" s="87"/>
      <c r="C4" s="10" t="s">
        <v>784</v>
      </c>
      <c r="D4" s="10" t="s">
        <v>784</v>
      </c>
      <c r="E4" s="10">
        <v>3.5</v>
      </c>
      <c r="F4" s="128">
        <v>7673</v>
      </c>
      <c r="G4" s="128">
        <v>50007677</v>
      </c>
      <c r="H4" s="10" t="s">
        <v>677</v>
      </c>
      <c r="I4" s="159">
        <v>12</v>
      </c>
      <c r="J4" s="128"/>
      <c r="K4" s="127">
        <v>1.2</v>
      </c>
      <c r="L4" s="254" t="s">
        <v>449</v>
      </c>
      <c r="M4" s="128" t="s">
        <v>678</v>
      </c>
    </row>
    <row r="5" spans="1:20" s="15" customFormat="1" x14ac:dyDescent="0.2">
      <c r="A5" s="87">
        <v>44128</v>
      </c>
      <c r="B5" s="87"/>
      <c r="C5" s="9" t="s">
        <v>111</v>
      </c>
      <c r="D5" s="17" t="s">
        <v>19</v>
      </c>
      <c r="E5" s="9" t="s">
        <v>50</v>
      </c>
      <c r="G5" s="15">
        <v>7941</v>
      </c>
      <c r="H5" s="15" t="s">
        <v>121</v>
      </c>
      <c r="I5" s="15">
        <v>45</v>
      </c>
      <c r="J5" s="15">
        <v>45</v>
      </c>
      <c r="K5" s="32">
        <v>0</v>
      </c>
      <c r="L5" s="15" t="s">
        <v>135</v>
      </c>
      <c r="M5" s="111" t="s">
        <v>692</v>
      </c>
    </row>
    <row r="6" spans="1:20" s="15" customFormat="1" x14ac:dyDescent="0.2">
      <c r="A6" s="87">
        <v>44128</v>
      </c>
      <c r="B6" s="87"/>
      <c r="C6" s="9" t="s">
        <v>111</v>
      </c>
      <c r="D6" s="17" t="s">
        <v>19</v>
      </c>
      <c r="E6" s="9" t="s">
        <v>50</v>
      </c>
      <c r="G6" s="15" t="s">
        <v>37</v>
      </c>
      <c r="H6" s="15" t="s">
        <v>780</v>
      </c>
      <c r="K6" s="32"/>
      <c r="M6" s="111"/>
    </row>
    <row r="7" spans="1:20" s="105" customFormat="1" x14ac:dyDescent="0.2">
      <c r="A7" s="321"/>
      <c r="B7" s="106"/>
      <c r="C7" s="105" t="s">
        <v>777</v>
      </c>
      <c r="D7" s="105" t="s">
        <v>776</v>
      </c>
      <c r="E7" s="105">
        <v>3.5</v>
      </c>
      <c r="F7" s="105">
        <v>7773</v>
      </c>
      <c r="G7" s="105">
        <v>50007729</v>
      </c>
      <c r="H7" s="105" t="s">
        <v>733</v>
      </c>
      <c r="I7" s="105">
        <v>30</v>
      </c>
      <c r="K7" s="322">
        <v>2.79</v>
      </c>
      <c r="L7" s="105" t="s">
        <v>110</v>
      </c>
      <c r="M7" s="105" t="s">
        <v>815</v>
      </c>
    </row>
    <row r="8" spans="1:20" s="323" customFormat="1" x14ac:dyDescent="0.2">
      <c r="A8" s="553" t="s">
        <v>815</v>
      </c>
      <c r="B8" s="553"/>
      <c r="C8" s="553"/>
      <c r="D8" s="553"/>
      <c r="E8" s="553"/>
      <c r="F8" s="553"/>
      <c r="G8" s="553"/>
      <c r="H8" s="553"/>
      <c r="I8" s="553"/>
      <c r="J8" s="553"/>
      <c r="K8" s="553"/>
      <c r="L8" s="553"/>
      <c r="M8" s="553"/>
    </row>
  </sheetData>
  <mergeCells count="1">
    <mergeCell ref="A8:M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4"/>
  <sheetViews>
    <sheetView workbookViewId="0">
      <selection activeCell="A5" sqref="A5"/>
    </sheetView>
  </sheetViews>
  <sheetFormatPr defaultColWidth="11.42578125" defaultRowHeight="15" x14ac:dyDescent="0.25"/>
  <sheetData>
    <row r="1" spans="1:1" x14ac:dyDescent="0.25">
      <c r="A1" t="s">
        <v>700</v>
      </c>
    </row>
    <row r="2" spans="1:1" x14ac:dyDescent="0.25">
      <c r="A2" t="s">
        <v>701</v>
      </c>
    </row>
    <row r="3" spans="1:1" x14ac:dyDescent="0.25">
      <c r="A3" t="s">
        <v>702</v>
      </c>
    </row>
    <row r="4" spans="1:1" x14ac:dyDescent="0.25">
      <c r="A4" t="s">
        <v>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CDMX</vt:lpstr>
      <vt:lpstr>GDL</vt:lpstr>
      <vt:lpstr>MTY</vt:lpstr>
      <vt:lpstr>CUN</vt:lpstr>
      <vt:lpstr>SJD</vt:lpstr>
      <vt:lpstr>QRO</vt:lpstr>
      <vt:lpstr>ENVIADOS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LAPMOET02</dc:creator>
  <cp:lastModifiedBy>Javier</cp:lastModifiedBy>
  <dcterms:created xsi:type="dcterms:W3CDTF">2020-10-05T15:19:42Z</dcterms:created>
  <dcterms:modified xsi:type="dcterms:W3CDTF">2020-12-10T20:22:45Z</dcterms:modified>
</cp:coreProperties>
</file>