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280349_ads_qub_ac_uk/Documents/Everyting about Consulting/Projects/V For Vierza Analaysis/Assumption Test/"/>
    </mc:Choice>
  </mc:AlternateContent>
  <bookViews>
    <workbookView xWindow="0" yWindow="0" windowWidth="28800" windowHeight="12300"/>
  </bookViews>
  <sheets>
    <sheet name="Clean Data Table Outlier 1" sheetId="1" r:id="rId1"/>
    <sheet name="Normality Test(Outlier 1)" sheetId="3" r:id="rId2"/>
    <sheet name="MLR Model Outlier 1" sheetId="2" r:id="rId3"/>
  </sheets>
  <externalReferences>
    <externalReference r:id="rId4"/>
  </externalReferences>
  <definedNames>
    <definedName name="_xlnm._FilterDatabase" localSheetId="0" hidden="1">'Clean Data Table Outlier 1'!$A$1:$G$389</definedName>
    <definedName name="_xlnm._FilterDatabase" localSheetId="2" hidden="1">'MLR Model Outlier 1'!$A$28:$G$418</definedName>
    <definedName name="GrandTotal" localSheetId="0">#REF!</definedName>
    <definedName name="GrandTotal">#REF!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'Clean Data Table Outlier 1'!$G$6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B100" i="3"/>
  <c r="C100" i="3"/>
  <c r="B101" i="3"/>
  <c r="C101" i="3"/>
  <c r="B102" i="3"/>
  <c r="C102" i="3"/>
  <c r="B103" i="3"/>
  <c r="C103" i="3"/>
  <c r="B104" i="3"/>
  <c r="C104" i="3"/>
  <c r="B105" i="3"/>
  <c r="C105" i="3"/>
  <c r="B106" i="3"/>
  <c r="C106" i="3"/>
  <c r="B107" i="3"/>
  <c r="C107" i="3"/>
  <c r="B108" i="3"/>
  <c r="C108" i="3"/>
  <c r="B109" i="3"/>
  <c r="C109" i="3"/>
  <c r="B110" i="3"/>
  <c r="C110" i="3"/>
  <c r="B111" i="3"/>
  <c r="C111" i="3"/>
  <c r="B112" i="3"/>
  <c r="C112" i="3"/>
  <c r="B113" i="3"/>
  <c r="C113" i="3"/>
  <c r="B114" i="3"/>
  <c r="C114" i="3"/>
  <c r="B115" i="3"/>
  <c r="C115" i="3"/>
  <c r="B116" i="3"/>
  <c r="C116" i="3"/>
  <c r="B117" i="3"/>
  <c r="C117" i="3"/>
  <c r="B118" i="3"/>
  <c r="C118" i="3"/>
  <c r="B119" i="3"/>
  <c r="C119" i="3"/>
  <c r="B120" i="3"/>
  <c r="C120" i="3"/>
  <c r="B121" i="3"/>
  <c r="C121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46" i="3"/>
  <c r="C146" i="3"/>
  <c r="B147" i="3"/>
  <c r="C147" i="3"/>
  <c r="B148" i="3"/>
  <c r="C148" i="3"/>
  <c r="B149" i="3"/>
  <c r="C149" i="3"/>
  <c r="B150" i="3"/>
  <c r="C150" i="3"/>
  <c r="B151" i="3"/>
  <c r="C151" i="3"/>
  <c r="B152" i="3"/>
  <c r="C152" i="3"/>
  <c r="B153" i="3"/>
  <c r="C153" i="3"/>
  <c r="B154" i="3"/>
  <c r="C154" i="3"/>
  <c r="B155" i="3"/>
  <c r="C155" i="3"/>
  <c r="B156" i="3"/>
  <c r="C156" i="3"/>
  <c r="B157" i="3"/>
  <c r="C157" i="3"/>
  <c r="B158" i="3"/>
  <c r="C158" i="3"/>
  <c r="B159" i="3"/>
  <c r="C159" i="3"/>
  <c r="B160" i="3"/>
  <c r="C160" i="3"/>
  <c r="B161" i="3"/>
  <c r="C161" i="3"/>
  <c r="B162" i="3"/>
  <c r="C162" i="3"/>
  <c r="B163" i="3"/>
  <c r="C163" i="3"/>
  <c r="B164" i="3"/>
  <c r="C164" i="3"/>
  <c r="B165" i="3"/>
  <c r="C165" i="3"/>
  <c r="B166" i="3"/>
  <c r="C166" i="3"/>
  <c r="B167" i="3"/>
  <c r="C167" i="3"/>
  <c r="B168" i="3"/>
  <c r="C168" i="3"/>
  <c r="B169" i="3"/>
  <c r="C169" i="3"/>
  <c r="B170" i="3"/>
  <c r="C170" i="3"/>
  <c r="B171" i="3"/>
  <c r="C171" i="3"/>
  <c r="B172" i="3"/>
  <c r="C172" i="3"/>
  <c r="B173" i="3"/>
  <c r="C173" i="3"/>
  <c r="B174" i="3"/>
  <c r="C174" i="3"/>
  <c r="B175" i="3"/>
  <c r="C175" i="3"/>
  <c r="B176" i="3"/>
  <c r="C176" i="3"/>
  <c r="B177" i="3"/>
  <c r="C177" i="3"/>
  <c r="B178" i="3"/>
  <c r="C178" i="3"/>
  <c r="B179" i="3"/>
  <c r="C179" i="3"/>
  <c r="B180" i="3"/>
  <c r="C180" i="3"/>
  <c r="B181" i="3"/>
  <c r="C181" i="3"/>
  <c r="B182" i="3"/>
  <c r="C182" i="3"/>
  <c r="B183" i="3"/>
  <c r="C183" i="3"/>
  <c r="B184" i="3"/>
  <c r="C184" i="3"/>
  <c r="B185" i="3"/>
  <c r="C185" i="3"/>
  <c r="B186" i="3"/>
  <c r="C186" i="3"/>
  <c r="B187" i="3"/>
  <c r="C187" i="3"/>
  <c r="B188" i="3"/>
  <c r="C188" i="3"/>
  <c r="B189" i="3"/>
  <c r="C189" i="3"/>
  <c r="B190" i="3"/>
  <c r="C190" i="3"/>
  <c r="B191" i="3"/>
  <c r="C191" i="3"/>
  <c r="B192" i="3"/>
  <c r="C192" i="3"/>
  <c r="B193" i="3"/>
  <c r="C193" i="3"/>
  <c r="B194" i="3"/>
  <c r="C194" i="3"/>
  <c r="B195" i="3"/>
  <c r="C195" i="3"/>
  <c r="B196" i="3"/>
  <c r="C196" i="3"/>
  <c r="B197" i="3"/>
  <c r="C197" i="3"/>
  <c r="B198" i="3"/>
  <c r="C198" i="3"/>
  <c r="B199" i="3"/>
  <c r="C199" i="3"/>
  <c r="B200" i="3"/>
  <c r="C200" i="3"/>
  <c r="B201" i="3"/>
  <c r="C201" i="3"/>
  <c r="B202" i="3"/>
  <c r="C202" i="3"/>
  <c r="B203" i="3"/>
  <c r="C203" i="3"/>
  <c r="B204" i="3"/>
  <c r="C204" i="3"/>
  <c r="B205" i="3"/>
  <c r="C205" i="3"/>
  <c r="B206" i="3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C214" i="3"/>
  <c r="B215" i="3"/>
  <c r="C215" i="3"/>
  <c r="B216" i="3"/>
  <c r="C216" i="3"/>
  <c r="B217" i="3"/>
  <c r="C217" i="3"/>
  <c r="B218" i="3"/>
  <c r="C218" i="3"/>
  <c r="B219" i="3"/>
  <c r="C219" i="3"/>
  <c r="B220" i="3"/>
  <c r="C220" i="3"/>
  <c r="B221" i="3"/>
  <c r="C221" i="3"/>
  <c r="B222" i="3"/>
  <c r="C222" i="3"/>
  <c r="B223" i="3"/>
  <c r="C223" i="3"/>
  <c r="B224" i="3"/>
  <c r="C224" i="3"/>
  <c r="B225" i="3"/>
  <c r="C225" i="3"/>
  <c r="B226" i="3"/>
  <c r="C226" i="3"/>
  <c r="B227" i="3"/>
  <c r="C227" i="3"/>
  <c r="B228" i="3"/>
  <c r="C228" i="3"/>
  <c r="B229" i="3"/>
  <c r="C229" i="3"/>
  <c r="B230" i="3"/>
  <c r="C230" i="3"/>
  <c r="B231" i="3"/>
  <c r="C231" i="3"/>
  <c r="B232" i="3"/>
  <c r="C232" i="3"/>
  <c r="B233" i="3"/>
  <c r="C233" i="3"/>
  <c r="B234" i="3"/>
  <c r="C234" i="3"/>
  <c r="B235" i="3"/>
  <c r="C235" i="3"/>
  <c r="B236" i="3"/>
  <c r="C236" i="3"/>
  <c r="B237" i="3"/>
  <c r="C237" i="3"/>
  <c r="B238" i="3"/>
  <c r="C238" i="3"/>
  <c r="B239" i="3"/>
  <c r="C239" i="3"/>
  <c r="B240" i="3"/>
  <c r="C240" i="3"/>
  <c r="B241" i="3"/>
  <c r="C241" i="3"/>
  <c r="B242" i="3"/>
  <c r="C242" i="3"/>
  <c r="B243" i="3"/>
  <c r="C243" i="3"/>
  <c r="B244" i="3"/>
  <c r="C244" i="3"/>
  <c r="B245" i="3"/>
  <c r="C245" i="3"/>
  <c r="B246" i="3"/>
  <c r="C246" i="3"/>
  <c r="B247" i="3"/>
  <c r="C247" i="3"/>
  <c r="B248" i="3"/>
  <c r="C248" i="3"/>
  <c r="B249" i="3"/>
  <c r="C249" i="3"/>
  <c r="B250" i="3"/>
  <c r="C250" i="3"/>
  <c r="B251" i="3"/>
  <c r="C251" i="3"/>
  <c r="B252" i="3"/>
  <c r="C252" i="3"/>
  <c r="B253" i="3"/>
  <c r="C253" i="3"/>
  <c r="B254" i="3"/>
  <c r="C254" i="3"/>
  <c r="B255" i="3"/>
  <c r="C255" i="3"/>
  <c r="B256" i="3"/>
  <c r="C256" i="3"/>
  <c r="B257" i="3"/>
  <c r="C257" i="3"/>
  <c r="B258" i="3"/>
  <c r="C258" i="3"/>
  <c r="B259" i="3"/>
  <c r="C259" i="3"/>
  <c r="B260" i="3"/>
  <c r="C260" i="3"/>
  <c r="B261" i="3"/>
  <c r="C261" i="3"/>
  <c r="B262" i="3"/>
  <c r="C262" i="3"/>
  <c r="B263" i="3"/>
  <c r="C263" i="3"/>
  <c r="B264" i="3"/>
  <c r="C264" i="3"/>
  <c r="B265" i="3"/>
  <c r="C265" i="3"/>
  <c r="B266" i="3"/>
  <c r="C266" i="3"/>
  <c r="B267" i="3"/>
  <c r="C267" i="3"/>
  <c r="B268" i="3"/>
  <c r="C268" i="3"/>
  <c r="B269" i="3"/>
  <c r="C269" i="3"/>
  <c r="B270" i="3"/>
  <c r="C270" i="3"/>
  <c r="B271" i="3"/>
  <c r="C271" i="3"/>
  <c r="B272" i="3"/>
  <c r="C272" i="3"/>
  <c r="B273" i="3"/>
  <c r="C273" i="3"/>
  <c r="B274" i="3"/>
  <c r="C274" i="3"/>
  <c r="B275" i="3"/>
  <c r="C275" i="3"/>
  <c r="B276" i="3"/>
  <c r="C276" i="3"/>
  <c r="B277" i="3"/>
  <c r="C277" i="3"/>
  <c r="B278" i="3"/>
  <c r="C278" i="3"/>
  <c r="B279" i="3"/>
  <c r="C279" i="3"/>
  <c r="B280" i="3"/>
  <c r="C280" i="3"/>
  <c r="B281" i="3"/>
  <c r="C281" i="3"/>
  <c r="B282" i="3"/>
  <c r="C282" i="3"/>
  <c r="B283" i="3"/>
  <c r="C283" i="3"/>
  <c r="B284" i="3"/>
  <c r="C284" i="3"/>
  <c r="B285" i="3"/>
  <c r="C285" i="3"/>
  <c r="B286" i="3"/>
  <c r="C286" i="3"/>
  <c r="B287" i="3"/>
  <c r="C287" i="3"/>
  <c r="B288" i="3"/>
  <c r="C288" i="3"/>
  <c r="B289" i="3"/>
  <c r="C289" i="3"/>
  <c r="B290" i="3"/>
  <c r="C290" i="3"/>
  <c r="B291" i="3"/>
  <c r="C291" i="3"/>
  <c r="B292" i="3"/>
  <c r="C292" i="3"/>
  <c r="B293" i="3"/>
  <c r="C293" i="3"/>
  <c r="B294" i="3"/>
  <c r="C294" i="3"/>
  <c r="B295" i="3"/>
  <c r="C295" i="3"/>
  <c r="B296" i="3"/>
  <c r="C296" i="3"/>
  <c r="B297" i="3"/>
  <c r="C297" i="3"/>
  <c r="B298" i="3"/>
  <c r="C298" i="3"/>
  <c r="B299" i="3"/>
  <c r="C299" i="3"/>
  <c r="B300" i="3"/>
  <c r="C300" i="3"/>
  <c r="B301" i="3"/>
  <c r="C301" i="3"/>
  <c r="B302" i="3"/>
  <c r="C302" i="3"/>
  <c r="B303" i="3"/>
  <c r="C303" i="3"/>
  <c r="B304" i="3"/>
  <c r="C304" i="3"/>
  <c r="B305" i="3"/>
  <c r="C305" i="3"/>
  <c r="B306" i="3"/>
  <c r="C306" i="3"/>
  <c r="B307" i="3"/>
  <c r="C307" i="3"/>
  <c r="B308" i="3"/>
  <c r="C308" i="3"/>
  <c r="B309" i="3"/>
  <c r="C309" i="3"/>
  <c r="B310" i="3"/>
  <c r="C310" i="3"/>
  <c r="B311" i="3"/>
  <c r="C311" i="3"/>
  <c r="B312" i="3"/>
  <c r="C312" i="3"/>
  <c r="B313" i="3"/>
  <c r="C313" i="3"/>
  <c r="B314" i="3"/>
  <c r="C314" i="3"/>
  <c r="B315" i="3"/>
  <c r="C315" i="3"/>
  <c r="B316" i="3"/>
  <c r="C316" i="3"/>
  <c r="B317" i="3"/>
  <c r="C317" i="3"/>
  <c r="B318" i="3"/>
  <c r="C318" i="3"/>
  <c r="B319" i="3"/>
  <c r="C319" i="3"/>
  <c r="B320" i="3"/>
  <c r="C320" i="3"/>
  <c r="B321" i="3"/>
  <c r="C321" i="3"/>
  <c r="B322" i="3"/>
  <c r="C322" i="3"/>
  <c r="B323" i="3"/>
  <c r="C323" i="3"/>
  <c r="B324" i="3"/>
  <c r="C324" i="3"/>
  <c r="B325" i="3"/>
  <c r="C325" i="3"/>
  <c r="B326" i="3"/>
  <c r="C326" i="3"/>
  <c r="B327" i="3"/>
  <c r="C327" i="3"/>
  <c r="B328" i="3"/>
  <c r="C328" i="3"/>
  <c r="B329" i="3"/>
  <c r="C329" i="3"/>
  <c r="B330" i="3"/>
  <c r="C330" i="3"/>
  <c r="B331" i="3"/>
  <c r="C331" i="3"/>
  <c r="B332" i="3"/>
  <c r="C332" i="3"/>
  <c r="B333" i="3"/>
  <c r="C333" i="3"/>
  <c r="B334" i="3"/>
  <c r="C334" i="3"/>
  <c r="B335" i="3"/>
  <c r="C335" i="3"/>
  <c r="B336" i="3"/>
  <c r="C336" i="3"/>
  <c r="B337" i="3"/>
  <c r="C337" i="3"/>
  <c r="B338" i="3"/>
  <c r="C338" i="3"/>
  <c r="B339" i="3"/>
  <c r="C339" i="3"/>
  <c r="B340" i="3"/>
  <c r="C340" i="3"/>
  <c r="B341" i="3"/>
  <c r="C341" i="3"/>
  <c r="B342" i="3"/>
  <c r="C342" i="3"/>
  <c r="B343" i="3"/>
  <c r="C343" i="3"/>
  <c r="B344" i="3"/>
  <c r="C344" i="3"/>
  <c r="B345" i="3"/>
  <c r="C345" i="3"/>
  <c r="B346" i="3"/>
  <c r="C346" i="3"/>
  <c r="B347" i="3"/>
  <c r="C347" i="3"/>
  <c r="B348" i="3"/>
  <c r="C348" i="3"/>
  <c r="B349" i="3"/>
  <c r="C349" i="3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B358" i="3"/>
  <c r="C358" i="3"/>
  <c r="B359" i="3"/>
  <c r="C359" i="3"/>
  <c r="B360" i="3"/>
  <c r="C360" i="3"/>
  <c r="B361" i="3"/>
  <c r="C361" i="3"/>
  <c r="B362" i="3"/>
  <c r="C362" i="3"/>
  <c r="B363" i="3"/>
  <c r="C363" i="3"/>
  <c r="B364" i="3"/>
  <c r="C364" i="3"/>
  <c r="B365" i="3"/>
  <c r="C365" i="3"/>
  <c r="B366" i="3"/>
  <c r="C366" i="3"/>
  <c r="B367" i="3"/>
  <c r="C367" i="3"/>
  <c r="B368" i="3"/>
  <c r="C368" i="3"/>
  <c r="B369" i="3"/>
  <c r="C369" i="3"/>
  <c r="B370" i="3"/>
  <c r="C370" i="3"/>
  <c r="B371" i="3"/>
  <c r="C371" i="3"/>
  <c r="B372" i="3"/>
  <c r="C372" i="3"/>
  <c r="B373" i="3"/>
  <c r="C373" i="3"/>
  <c r="B374" i="3"/>
  <c r="C374" i="3"/>
  <c r="B375" i="3"/>
  <c r="C375" i="3"/>
  <c r="B376" i="3"/>
  <c r="C376" i="3"/>
  <c r="B377" i="3"/>
  <c r="C377" i="3"/>
  <c r="B378" i="3"/>
  <c r="C378" i="3"/>
  <c r="B379" i="3"/>
  <c r="C379" i="3"/>
  <c r="B380" i="3"/>
  <c r="C380" i="3"/>
  <c r="B381" i="3"/>
  <c r="C381" i="3"/>
  <c r="B382" i="3"/>
  <c r="C382" i="3"/>
  <c r="B383" i="3"/>
  <c r="C383" i="3"/>
  <c r="B384" i="3"/>
  <c r="C384" i="3"/>
  <c r="B385" i="3"/>
  <c r="C385" i="3"/>
  <c r="B386" i="3"/>
  <c r="C386" i="3"/>
  <c r="B387" i="3"/>
  <c r="C387" i="3"/>
  <c r="B388" i="3"/>
  <c r="C388" i="3"/>
  <c r="B389" i="3"/>
  <c r="C389" i="3"/>
  <c r="B390" i="3"/>
  <c r="C390" i="3"/>
  <c r="B391" i="3"/>
  <c r="C391" i="3"/>
  <c r="E29" i="2"/>
  <c r="F29" i="2"/>
  <c r="G29" i="2" s="1"/>
  <c r="E30" i="2"/>
  <c r="E417" i="2" s="1"/>
  <c r="E418" i="2" s="1"/>
  <c r="F30" i="2"/>
  <c r="G30" i="2" s="1"/>
  <c r="E31" i="2"/>
  <c r="F31" i="2"/>
  <c r="G31" i="2"/>
  <c r="E32" i="2"/>
  <c r="F32" i="2"/>
  <c r="G32" i="2"/>
  <c r="E33" i="2"/>
  <c r="F33" i="2"/>
  <c r="G33" i="2" s="1"/>
  <c r="E34" i="2"/>
  <c r="F34" i="2"/>
  <c r="G34" i="2" s="1"/>
  <c r="E35" i="2"/>
  <c r="F35" i="2"/>
  <c r="G35" i="2" s="1"/>
  <c r="E36" i="2"/>
  <c r="F36" i="2"/>
  <c r="G36" i="2"/>
  <c r="E37" i="2"/>
  <c r="F37" i="2"/>
  <c r="G37" i="2" s="1"/>
  <c r="E38" i="2"/>
  <c r="F38" i="2"/>
  <c r="G38" i="2" s="1"/>
  <c r="E39" i="2"/>
  <c r="F39" i="2"/>
  <c r="G39" i="2"/>
  <c r="E40" i="2"/>
  <c r="F40" i="2"/>
  <c r="G40" i="2"/>
  <c r="E41" i="2"/>
  <c r="F41" i="2"/>
  <c r="G41" i="2" s="1"/>
  <c r="E42" i="2"/>
  <c r="F42" i="2"/>
  <c r="G42" i="2" s="1"/>
  <c r="E43" i="2"/>
  <c r="F43" i="2"/>
  <c r="G43" i="2" s="1"/>
  <c r="E44" i="2"/>
  <c r="F44" i="2"/>
  <c r="G44" i="2"/>
  <c r="E45" i="2"/>
  <c r="F45" i="2"/>
  <c r="G45" i="2" s="1"/>
  <c r="E46" i="2"/>
  <c r="F46" i="2"/>
  <c r="G46" i="2" s="1"/>
  <c r="E47" i="2"/>
  <c r="F47" i="2"/>
  <c r="G47" i="2"/>
  <c r="E48" i="2"/>
  <c r="F48" i="2"/>
  <c r="G48" i="2"/>
  <c r="E49" i="2"/>
  <c r="F49" i="2"/>
  <c r="G49" i="2" s="1"/>
  <c r="E50" i="2"/>
  <c r="F50" i="2"/>
  <c r="G50" i="2" s="1"/>
  <c r="E51" i="2"/>
  <c r="F51" i="2"/>
  <c r="G51" i="2" s="1"/>
  <c r="E52" i="2"/>
  <c r="F52" i="2"/>
  <c r="G52" i="2"/>
  <c r="E53" i="2"/>
  <c r="F53" i="2"/>
  <c r="G53" i="2" s="1"/>
  <c r="E54" i="2"/>
  <c r="F54" i="2"/>
  <c r="G54" i="2" s="1"/>
  <c r="E55" i="2"/>
  <c r="F55" i="2"/>
  <c r="G55" i="2"/>
  <c r="E56" i="2"/>
  <c r="F56" i="2"/>
  <c r="G56" i="2"/>
  <c r="E57" i="2"/>
  <c r="F57" i="2"/>
  <c r="G57" i="2" s="1"/>
  <c r="E58" i="2"/>
  <c r="F58" i="2"/>
  <c r="G58" i="2" s="1"/>
  <c r="E59" i="2"/>
  <c r="F59" i="2"/>
  <c r="G59" i="2" s="1"/>
  <c r="E60" i="2"/>
  <c r="F60" i="2"/>
  <c r="G60" i="2"/>
  <c r="E61" i="2"/>
  <c r="F61" i="2"/>
  <c r="G61" i="2" s="1"/>
  <c r="E62" i="2"/>
  <c r="F62" i="2"/>
  <c r="G62" i="2" s="1"/>
  <c r="E63" i="2"/>
  <c r="F63" i="2"/>
  <c r="G63" i="2"/>
  <c r="E64" i="2"/>
  <c r="F64" i="2"/>
  <c r="G64" i="2"/>
  <c r="E65" i="2"/>
  <c r="F65" i="2"/>
  <c r="G65" i="2" s="1"/>
  <c r="E66" i="2"/>
  <c r="F66" i="2"/>
  <c r="G66" i="2" s="1"/>
  <c r="E67" i="2"/>
  <c r="F67" i="2"/>
  <c r="G67" i="2" s="1"/>
  <c r="E68" i="2"/>
  <c r="F68" i="2"/>
  <c r="G68" i="2"/>
  <c r="E69" i="2"/>
  <c r="F69" i="2"/>
  <c r="G69" i="2" s="1"/>
  <c r="E70" i="2"/>
  <c r="F70" i="2"/>
  <c r="G70" i="2" s="1"/>
  <c r="E71" i="2"/>
  <c r="F71" i="2"/>
  <c r="G71" i="2"/>
  <c r="E72" i="2"/>
  <c r="F72" i="2"/>
  <c r="G72" i="2"/>
  <c r="E73" i="2"/>
  <c r="F73" i="2"/>
  <c r="G73" i="2" s="1"/>
  <c r="E74" i="2"/>
  <c r="F74" i="2"/>
  <c r="G74" i="2" s="1"/>
  <c r="E75" i="2"/>
  <c r="F75" i="2"/>
  <c r="G75" i="2" s="1"/>
  <c r="E76" i="2"/>
  <c r="F76" i="2"/>
  <c r="G76" i="2"/>
  <c r="E77" i="2"/>
  <c r="F77" i="2"/>
  <c r="G77" i="2" s="1"/>
  <c r="E78" i="2"/>
  <c r="F78" i="2"/>
  <c r="G78" i="2" s="1"/>
  <c r="E79" i="2"/>
  <c r="F79" i="2"/>
  <c r="G79" i="2"/>
  <c r="E80" i="2"/>
  <c r="F80" i="2"/>
  <c r="G80" i="2"/>
  <c r="E81" i="2"/>
  <c r="F81" i="2"/>
  <c r="G81" i="2" s="1"/>
  <c r="E82" i="2"/>
  <c r="F82" i="2"/>
  <c r="G82" i="2" s="1"/>
  <c r="E83" i="2"/>
  <c r="F83" i="2"/>
  <c r="G83" i="2" s="1"/>
  <c r="E84" i="2"/>
  <c r="F84" i="2"/>
  <c r="G84" i="2"/>
  <c r="E85" i="2"/>
  <c r="F85" i="2"/>
  <c r="G85" i="2" s="1"/>
  <c r="E86" i="2"/>
  <c r="F86" i="2"/>
  <c r="G86" i="2" s="1"/>
  <c r="E87" i="2"/>
  <c r="F87" i="2"/>
  <c r="G87" i="2"/>
  <c r="E88" i="2"/>
  <c r="F88" i="2"/>
  <c r="G88" i="2"/>
  <c r="E89" i="2"/>
  <c r="F89" i="2"/>
  <c r="G89" i="2" s="1"/>
  <c r="E90" i="2"/>
  <c r="F90" i="2"/>
  <c r="G90" i="2" s="1"/>
  <c r="E91" i="2"/>
  <c r="F91" i="2"/>
  <c r="G91" i="2" s="1"/>
  <c r="E92" i="2"/>
  <c r="F92" i="2"/>
  <c r="G92" i="2"/>
  <c r="E93" i="2"/>
  <c r="F93" i="2"/>
  <c r="G93" i="2" s="1"/>
  <c r="E94" i="2"/>
  <c r="F94" i="2"/>
  <c r="G94" i="2" s="1"/>
  <c r="E95" i="2"/>
  <c r="F95" i="2"/>
  <c r="G95" i="2"/>
  <c r="E96" i="2"/>
  <c r="F96" i="2"/>
  <c r="G96" i="2"/>
  <c r="E97" i="2"/>
  <c r="F97" i="2"/>
  <c r="G97" i="2" s="1"/>
  <c r="E98" i="2"/>
  <c r="F98" i="2"/>
  <c r="G98" i="2" s="1"/>
  <c r="E99" i="2"/>
  <c r="F99" i="2"/>
  <c r="G99" i="2" s="1"/>
  <c r="E100" i="2"/>
  <c r="F100" i="2"/>
  <c r="G100" i="2"/>
  <c r="E101" i="2"/>
  <c r="F101" i="2"/>
  <c r="G101" i="2" s="1"/>
  <c r="E102" i="2"/>
  <c r="F102" i="2"/>
  <c r="G102" i="2" s="1"/>
  <c r="E103" i="2"/>
  <c r="F103" i="2"/>
  <c r="G103" i="2"/>
  <c r="E104" i="2"/>
  <c r="F104" i="2"/>
  <c r="G104" i="2"/>
  <c r="E105" i="2"/>
  <c r="F105" i="2"/>
  <c r="G105" i="2" s="1"/>
  <c r="E106" i="2"/>
  <c r="F106" i="2"/>
  <c r="G106" i="2" s="1"/>
  <c r="E107" i="2"/>
  <c r="F107" i="2"/>
  <c r="G107" i="2" s="1"/>
  <c r="E108" i="2"/>
  <c r="F108" i="2"/>
  <c r="G108" i="2"/>
  <c r="E109" i="2"/>
  <c r="F109" i="2"/>
  <c r="G109" i="2" s="1"/>
  <c r="E110" i="2"/>
  <c r="F110" i="2"/>
  <c r="G110" i="2" s="1"/>
  <c r="E111" i="2"/>
  <c r="F111" i="2"/>
  <c r="G111" i="2"/>
  <c r="E112" i="2"/>
  <c r="F112" i="2"/>
  <c r="G112" i="2"/>
  <c r="E113" i="2"/>
  <c r="F113" i="2"/>
  <c r="G113" i="2" s="1"/>
  <c r="E114" i="2"/>
  <c r="F114" i="2"/>
  <c r="G114" i="2" s="1"/>
  <c r="E115" i="2"/>
  <c r="F115" i="2"/>
  <c r="G115" i="2" s="1"/>
  <c r="E116" i="2"/>
  <c r="F116" i="2"/>
  <c r="G116" i="2"/>
  <c r="E117" i="2"/>
  <c r="F117" i="2"/>
  <c r="G117" i="2" s="1"/>
  <c r="E118" i="2"/>
  <c r="F118" i="2"/>
  <c r="G118" i="2" s="1"/>
  <c r="E119" i="2"/>
  <c r="F119" i="2"/>
  <c r="G119" i="2"/>
  <c r="E120" i="2"/>
  <c r="F120" i="2"/>
  <c r="G120" i="2"/>
  <c r="E121" i="2"/>
  <c r="F121" i="2"/>
  <c r="G121" i="2" s="1"/>
  <c r="E122" i="2"/>
  <c r="F122" i="2"/>
  <c r="G122" i="2" s="1"/>
  <c r="E123" i="2"/>
  <c r="F123" i="2"/>
  <c r="G123" i="2" s="1"/>
  <c r="E124" i="2"/>
  <c r="F124" i="2"/>
  <c r="G124" i="2"/>
  <c r="E125" i="2"/>
  <c r="F125" i="2"/>
  <c r="G125" i="2" s="1"/>
  <c r="E126" i="2"/>
  <c r="F126" i="2"/>
  <c r="G126" i="2" s="1"/>
  <c r="E127" i="2"/>
  <c r="F127" i="2"/>
  <c r="G127" i="2"/>
  <c r="E128" i="2"/>
  <c r="F128" i="2"/>
  <c r="G128" i="2"/>
  <c r="E129" i="2"/>
  <c r="F129" i="2"/>
  <c r="G129" i="2" s="1"/>
  <c r="E130" i="2"/>
  <c r="F130" i="2"/>
  <c r="G130" i="2" s="1"/>
  <c r="E131" i="2"/>
  <c r="F131" i="2"/>
  <c r="G131" i="2" s="1"/>
  <c r="E132" i="2"/>
  <c r="F132" i="2"/>
  <c r="G132" i="2"/>
  <c r="E133" i="2"/>
  <c r="F133" i="2"/>
  <c r="G133" i="2" s="1"/>
  <c r="E134" i="2"/>
  <c r="F134" i="2"/>
  <c r="G134" i="2" s="1"/>
  <c r="E135" i="2"/>
  <c r="F135" i="2"/>
  <c r="G135" i="2"/>
  <c r="E136" i="2"/>
  <c r="F136" i="2"/>
  <c r="G136" i="2"/>
  <c r="E137" i="2"/>
  <c r="F137" i="2"/>
  <c r="G137" i="2" s="1"/>
  <c r="E138" i="2"/>
  <c r="F138" i="2"/>
  <c r="G138" i="2" s="1"/>
  <c r="E139" i="2"/>
  <c r="F139" i="2"/>
  <c r="G139" i="2" s="1"/>
  <c r="E140" i="2"/>
  <c r="F140" i="2"/>
  <c r="G140" i="2"/>
  <c r="E141" i="2"/>
  <c r="F141" i="2"/>
  <c r="G141" i="2" s="1"/>
  <c r="E142" i="2"/>
  <c r="F142" i="2"/>
  <c r="G142" i="2" s="1"/>
  <c r="E143" i="2"/>
  <c r="F143" i="2"/>
  <c r="G143" i="2"/>
  <c r="E144" i="2"/>
  <c r="F144" i="2"/>
  <c r="G144" i="2"/>
  <c r="E145" i="2"/>
  <c r="F145" i="2"/>
  <c r="G145" i="2" s="1"/>
  <c r="E146" i="2"/>
  <c r="F146" i="2"/>
  <c r="G146" i="2" s="1"/>
  <c r="E147" i="2"/>
  <c r="F147" i="2"/>
  <c r="G147" i="2" s="1"/>
  <c r="E148" i="2"/>
  <c r="F148" i="2"/>
  <c r="G148" i="2"/>
  <c r="E149" i="2"/>
  <c r="F149" i="2"/>
  <c r="G149" i="2" s="1"/>
  <c r="E150" i="2"/>
  <c r="F150" i="2"/>
  <c r="G150" i="2" s="1"/>
  <c r="E151" i="2"/>
  <c r="F151" i="2"/>
  <c r="G151" i="2"/>
  <c r="E152" i="2"/>
  <c r="F152" i="2"/>
  <c r="G152" i="2"/>
  <c r="E153" i="2"/>
  <c r="F153" i="2"/>
  <c r="G153" i="2" s="1"/>
  <c r="E154" i="2"/>
  <c r="F154" i="2"/>
  <c r="G154" i="2" s="1"/>
  <c r="E155" i="2"/>
  <c r="F155" i="2"/>
  <c r="G155" i="2" s="1"/>
  <c r="E156" i="2"/>
  <c r="F156" i="2"/>
  <c r="G156" i="2"/>
  <c r="E157" i="2"/>
  <c r="F157" i="2"/>
  <c r="G157" i="2" s="1"/>
  <c r="E158" i="2"/>
  <c r="F158" i="2"/>
  <c r="G158" i="2" s="1"/>
  <c r="E159" i="2"/>
  <c r="F159" i="2"/>
  <c r="G159" i="2"/>
  <c r="E160" i="2"/>
  <c r="F160" i="2"/>
  <c r="G160" i="2"/>
  <c r="E161" i="2"/>
  <c r="F161" i="2"/>
  <c r="G161" i="2" s="1"/>
  <c r="E162" i="2"/>
  <c r="F162" i="2"/>
  <c r="G162" i="2" s="1"/>
  <c r="E163" i="2"/>
  <c r="F163" i="2"/>
  <c r="G163" i="2" s="1"/>
  <c r="E164" i="2"/>
  <c r="F164" i="2"/>
  <c r="G164" i="2"/>
  <c r="E165" i="2"/>
  <c r="F165" i="2"/>
  <c r="G165" i="2" s="1"/>
  <c r="E166" i="2"/>
  <c r="F166" i="2"/>
  <c r="G166" i="2" s="1"/>
  <c r="E167" i="2"/>
  <c r="F167" i="2"/>
  <c r="G167" i="2"/>
  <c r="E168" i="2"/>
  <c r="F168" i="2"/>
  <c r="G168" i="2"/>
  <c r="E169" i="2"/>
  <c r="F169" i="2"/>
  <c r="G169" i="2" s="1"/>
  <c r="E170" i="2"/>
  <c r="F170" i="2"/>
  <c r="G170" i="2" s="1"/>
  <c r="E171" i="2"/>
  <c r="F171" i="2"/>
  <c r="G171" i="2" s="1"/>
  <c r="E172" i="2"/>
  <c r="F172" i="2"/>
  <c r="G172" i="2"/>
  <c r="E173" i="2"/>
  <c r="F173" i="2"/>
  <c r="G173" i="2" s="1"/>
  <c r="E174" i="2"/>
  <c r="F174" i="2"/>
  <c r="G174" i="2" s="1"/>
  <c r="E175" i="2"/>
  <c r="F175" i="2"/>
  <c r="G175" i="2"/>
  <c r="E176" i="2"/>
  <c r="F176" i="2"/>
  <c r="G176" i="2"/>
  <c r="E177" i="2"/>
  <c r="F177" i="2"/>
  <c r="G177" i="2" s="1"/>
  <c r="E178" i="2"/>
  <c r="F178" i="2"/>
  <c r="G178" i="2" s="1"/>
  <c r="E179" i="2"/>
  <c r="F179" i="2"/>
  <c r="G179" i="2" s="1"/>
  <c r="E180" i="2"/>
  <c r="F180" i="2"/>
  <c r="G180" i="2"/>
  <c r="E181" i="2"/>
  <c r="F181" i="2"/>
  <c r="G181" i="2" s="1"/>
  <c r="E182" i="2"/>
  <c r="F182" i="2"/>
  <c r="G182" i="2" s="1"/>
  <c r="E183" i="2"/>
  <c r="F183" i="2"/>
  <c r="G183" i="2"/>
  <c r="E184" i="2"/>
  <c r="F184" i="2"/>
  <c r="G184" i="2"/>
  <c r="E185" i="2"/>
  <c r="F185" i="2"/>
  <c r="G185" i="2"/>
  <c r="E186" i="2"/>
  <c r="F186" i="2"/>
  <c r="G186" i="2" s="1"/>
  <c r="E187" i="2"/>
  <c r="F187" i="2"/>
  <c r="G187" i="2"/>
  <c r="E188" i="2"/>
  <c r="F188" i="2"/>
  <c r="G188" i="2"/>
  <c r="E189" i="2"/>
  <c r="F189" i="2"/>
  <c r="G189" i="2"/>
  <c r="E190" i="2"/>
  <c r="F190" i="2"/>
  <c r="G190" i="2" s="1"/>
  <c r="E191" i="2"/>
  <c r="F191" i="2"/>
  <c r="G191" i="2" s="1"/>
  <c r="E192" i="2"/>
  <c r="F192" i="2"/>
  <c r="G192" i="2"/>
  <c r="E193" i="2"/>
  <c r="F193" i="2"/>
  <c r="G193" i="2"/>
  <c r="E194" i="2"/>
  <c r="F194" i="2"/>
  <c r="G194" i="2" s="1"/>
  <c r="E195" i="2"/>
  <c r="F195" i="2"/>
  <c r="G195" i="2"/>
  <c r="E196" i="2"/>
  <c r="F196" i="2"/>
  <c r="G196" i="2"/>
  <c r="E197" i="2"/>
  <c r="F197" i="2"/>
  <c r="G197" i="2"/>
  <c r="E198" i="2"/>
  <c r="F198" i="2"/>
  <c r="G198" i="2" s="1"/>
  <c r="E199" i="2"/>
  <c r="F199" i="2"/>
  <c r="G199" i="2"/>
  <c r="E200" i="2"/>
  <c r="F200" i="2"/>
  <c r="G200" i="2"/>
  <c r="E201" i="2"/>
  <c r="F201" i="2"/>
  <c r="G201" i="2"/>
  <c r="E202" i="2"/>
  <c r="F202" i="2"/>
  <c r="G202" i="2" s="1"/>
  <c r="E203" i="2"/>
  <c r="F203" i="2"/>
  <c r="G203" i="2"/>
  <c r="E204" i="2"/>
  <c r="F204" i="2"/>
  <c r="G204" i="2"/>
  <c r="E205" i="2"/>
  <c r="F205" i="2"/>
  <c r="G205" i="2"/>
  <c r="E206" i="2"/>
  <c r="F206" i="2"/>
  <c r="G206" i="2" s="1"/>
  <c r="E207" i="2"/>
  <c r="F207" i="2"/>
  <c r="G207" i="2" s="1"/>
  <c r="E208" i="2"/>
  <c r="F208" i="2"/>
  <c r="G208" i="2"/>
  <c r="E209" i="2"/>
  <c r="F209" i="2"/>
  <c r="G209" i="2"/>
  <c r="E210" i="2"/>
  <c r="F210" i="2"/>
  <c r="G210" i="2" s="1"/>
  <c r="E211" i="2"/>
  <c r="F211" i="2"/>
  <c r="G211" i="2"/>
  <c r="E212" i="2"/>
  <c r="F212" i="2"/>
  <c r="G212" i="2"/>
  <c r="E213" i="2"/>
  <c r="F213" i="2"/>
  <c r="G213" i="2"/>
  <c r="E214" i="2"/>
  <c r="F214" i="2"/>
  <c r="G214" i="2" s="1"/>
  <c r="E215" i="2"/>
  <c r="F215" i="2"/>
  <c r="G215" i="2"/>
  <c r="E216" i="2"/>
  <c r="F216" i="2"/>
  <c r="G216" i="2"/>
  <c r="E217" i="2"/>
  <c r="F217" i="2"/>
  <c r="G217" i="2"/>
  <c r="E218" i="2"/>
  <c r="F218" i="2"/>
  <c r="G218" i="2" s="1"/>
  <c r="E219" i="2"/>
  <c r="F219" i="2"/>
  <c r="G219" i="2"/>
  <c r="E220" i="2"/>
  <c r="F220" i="2"/>
  <c r="G220" i="2"/>
  <c r="E221" i="2"/>
  <c r="F221" i="2"/>
  <c r="G221" i="2"/>
  <c r="E222" i="2"/>
  <c r="F222" i="2"/>
  <c r="G222" i="2" s="1"/>
  <c r="E223" i="2"/>
  <c r="F223" i="2"/>
  <c r="G223" i="2" s="1"/>
  <c r="E224" i="2"/>
  <c r="F224" i="2"/>
  <c r="G224" i="2"/>
  <c r="E225" i="2"/>
  <c r="F225" i="2"/>
  <c r="G225" i="2"/>
  <c r="E226" i="2"/>
  <c r="F226" i="2"/>
  <c r="G226" i="2" s="1"/>
  <c r="E227" i="2"/>
  <c r="F227" i="2"/>
  <c r="G227" i="2"/>
  <c r="E228" i="2"/>
  <c r="F228" i="2"/>
  <c r="G228" i="2"/>
  <c r="E229" i="2"/>
  <c r="F229" i="2"/>
  <c r="G229" i="2"/>
  <c r="E230" i="2"/>
  <c r="F230" i="2"/>
  <c r="G230" i="2" s="1"/>
  <c r="E231" i="2"/>
  <c r="F231" i="2"/>
  <c r="G231" i="2"/>
  <c r="E232" i="2"/>
  <c r="F232" i="2"/>
  <c r="G232" i="2"/>
  <c r="E233" i="2"/>
  <c r="F233" i="2"/>
  <c r="G233" i="2"/>
  <c r="E234" i="2"/>
  <c r="F234" i="2"/>
  <c r="G234" i="2" s="1"/>
  <c r="E235" i="2"/>
  <c r="F235" i="2"/>
  <c r="G235" i="2"/>
  <c r="E236" i="2"/>
  <c r="F236" i="2"/>
  <c r="G236" i="2"/>
  <c r="E237" i="2"/>
  <c r="F237" i="2"/>
  <c r="G237" i="2"/>
  <c r="E238" i="2"/>
  <c r="F238" i="2"/>
  <c r="G238" i="2" s="1"/>
  <c r="E239" i="2"/>
  <c r="F239" i="2"/>
  <c r="G239" i="2" s="1"/>
  <c r="E240" i="2"/>
  <c r="F240" i="2"/>
  <c r="G240" i="2"/>
  <c r="E241" i="2"/>
  <c r="F241" i="2"/>
  <c r="G241" i="2"/>
  <c r="E242" i="2"/>
  <c r="F242" i="2"/>
  <c r="G242" i="2" s="1"/>
  <c r="E243" i="2"/>
  <c r="F243" i="2"/>
  <c r="G243" i="2"/>
  <c r="E244" i="2"/>
  <c r="F244" i="2"/>
  <c r="G244" i="2"/>
  <c r="E245" i="2"/>
  <c r="F245" i="2"/>
  <c r="G245" i="2"/>
  <c r="E246" i="2"/>
  <c r="F246" i="2"/>
  <c r="G246" i="2" s="1"/>
  <c r="E247" i="2"/>
  <c r="F247" i="2"/>
  <c r="G247" i="2"/>
  <c r="E248" i="2"/>
  <c r="F248" i="2"/>
  <c r="G248" i="2"/>
  <c r="E249" i="2"/>
  <c r="F249" i="2"/>
  <c r="G249" i="2"/>
  <c r="E250" i="2"/>
  <c r="F250" i="2"/>
  <c r="G250" i="2" s="1"/>
  <c r="E251" i="2"/>
  <c r="F251" i="2"/>
  <c r="G251" i="2"/>
  <c r="E252" i="2"/>
  <c r="F252" i="2"/>
  <c r="G252" i="2"/>
  <c r="E253" i="2"/>
  <c r="F253" i="2"/>
  <c r="G253" i="2"/>
  <c r="E254" i="2"/>
  <c r="F254" i="2"/>
  <c r="G254" i="2" s="1"/>
  <c r="E255" i="2"/>
  <c r="F255" i="2"/>
  <c r="G255" i="2" s="1"/>
  <c r="E256" i="2"/>
  <c r="F256" i="2"/>
  <c r="G256" i="2"/>
  <c r="E257" i="2"/>
  <c r="F257" i="2"/>
  <c r="G257" i="2"/>
  <c r="E258" i="2"/>
  <c r="F258" i="2"/>
  <c r="G258" i="2" s="1"/>
  <c r="E259" i="2"/>
  <c r="F259" i="2"/>
  <c r="G259" i="2"/>
  <c r="E260" i="2"/>
  <c r="F260" i="2"/>
  <c r="G260" i="2"/>
  <c r="E261" i="2"/>
  <c r="F261" i="2"/>
  <c r="G261" i="2"/>
  <c r="E262" i="2"/>
  <c r="F262" i="2"/>
  <c r="G262" i="2" s="1"/>
  <c r="E263" i="2"/>
  <c r="F263" i="2"/>
  <c r="G263" i="2"/>
  <c r="E264" i="2"/>
  <c r="F264" i="2"/>
  <c r="G264" i="2"/>
  <c r="E265" i="2"/>
  <c r="F265" i="2"/>
  <c r="G265" i="2"/>
  <c r="E266" i="2"/>
  <c r="F266" i="2"/>
  <c r="G266" i="2" s="1"/>
  <c r="E267" i="2"/>
  <c r="F267" i="2"/>
  <c r="G267" i="2"/>
  <c r="E268" i="2"/>
  <c r="F268" i="2"/>
  <c r="G268" i="2"/>
  <c r="E269" i="2"/>
  <c r="F269" i="2"/>
  <c r="G269" i="2"/>
  <c r="E270" i="2"/>
  <c r="F270" i="2"/>
  <c r="G270" i="2" s="1"/>
  <c r="E271" i="2"/>
  <c r="F271" i="2"/>
  <c r="G271" i="2" s="1"/>
  <c r="E272" i="2"/>
  <c r="F272" i="2"/>
  <c r="G272" i="2"/>
  <c r="E273" i="2"/>
  <c r="F273" i="2"/>
  <c r="G273" i="2"/>
  <c r="E274" i="2"/>
  <c r="F274" i="2"/>
  <c r="G274" i="2" s="1"/>
  <c r="E275" i="2"/>
  <c r="F275" i="2"/>
  <c r="G275" i="2"/>
  <c r="E276" i="2"/>
  <c r="F276" i="2"/>
  <c r="G276" i="2"/>
  <c r="E277" i="2"/>
  <c r="F277" i="2"/>
  <c r="G277" i="2"/>
  <c r="E278" i="2"/>
  <c r="F278" i="2"/>
  <c r="G278" i="2" s="1"/>
  <c r="E279" i="2"/>
  <c r="F279" i="2"/>
  <c r="G279" i="2"/>
  <c r="E280" i="2"/>
  <c r="F280" i="2"/>
  <c r="G280" i="2"/>
  <c r="E281" i="2"/>
  <c r="F281" i="2"/>
  <c r="G281" i="2"/>
  <c r="E282" i="2"/>
  <c r="F282" i="2"/>
  <c r="G282" i="2" s="1"/>
  <c r="E283" i="2"/>
  <c r="F283" i="2"/>
  <c r="G283" i="2"/>
  <c r="E284" i="2"/>
  <c r="F284" i="2"/>
  <c r="G284" i="2"/>
  <c r="E285" i="2"/>
  <c r="F285" i="2"/>
  <c r="G285" i="2"/>
  <c r="E286" i="2"/>
  <c r="F286" i="2"/>
  <c r="G286" i="2" s="1"/>
  <c r="E287" i="2"/>
  <c r="F287" i="2"/>
  <c r="G287" i="2" s="1"/>
  <c r="E288" i="2"/>
  <c r="F288" i="2"/>
  <c r="G288" i="2"/>
  <c r="E289" i="2"/>
  <c r="F289" i="2"/>
  <c r="G289" i="2"/>
  <c r="E290" i="2"/>
  <c r="F290" i="2"/>
  <c r="G290" i="2" s="1"/>
  <c r="E291" i="2"/>
  <c r="F291" i="2"/>
  <c r="G291" i="2"/>
  <c r="E292" i="2"/>
  <c r="F292" i="2"/>
  <c r="G292" i="2"/>
  <c r="E293" i="2"/>
  <c r="F293" i="2"/>
  <c r="G293" i="2"/>
  <c r="E294" i="2"/>
  <c r="F294" i="2"/>
  <c r="G294" i="2" s="1"/>
  <c r="E295" i="2"/>
  <c r="F295" i="2"/>
  <c r="G295" i="2"/>
  <c r="E296" i="2"/>
  <c r="F296" i="2"/>
  <c r="G296" i="2"/>
  <c r="E297" i="2"/>
  <c r="F297" i="2"/>
  <c r="G297" i="2"/>
  <c r="E298" i="2"/>
  <c r="F298" i="2"/>
  <c r="G298" i="2" s="1"/>
  <c r="E299" i="2"/>
  <c r="F299" i="2"/>
  <c r="G299" i="2"/>
  <c r="E300" i="2"/>
  <c r="F300" i="2"/>
  <c r="G300" i="2"/>
  <c r="E301" i="2"/>
  <c r="F301" i="2"/>
  <c r="G301" i="2"/>
  <c r="E302" i="2"/>
  <c r="F302" i="2"/>
  <c r="G302" i="2" s="1"/>
  <c r="E303" i="2"/>
  <c r="F303" i="2"/>
  <c r="G303" i="2" s="1"/>
  <c r="E304" i="2"/>
  <c r="F304" i="2"/>
  <c r="G304" i="2"/>
  <c r="E305" i="2"/>
  <c r="F305" i="2"/>
  <c r="G305" i="2"/>
  <c r="E306" i="2"/>
  <c r="F306" i="2"/>
  <c r="G306" i="2" s="1"/>
  <c r="E307" i="2"/>
  <c r="F307" i="2"/>
  <c r="G307" i="2"/>
  <c r="E308" i="2"/>
  <c r="F308" i="2"/>
  <c r="G308" i="2"/>
  <c r="E309" i="2"/>
  <c r="F309" i="2"/>
  <c r="G309" i="2"/>
  <c r="E310" i="2"/>
  <c r="F310" i="2"/>
  <c r="G310" i="2" s="1"/>
  <c r="E311" i="2"/>
  <c r="F311" i="2"/>
  <c r="G311" i="2"/>
  <c r="E312" i="2"/>
  <c r="F312" i="2"/>
  <c r="G312" i="2"/>
  <c r="E313" i="2"/>
  <c r="F313" i="2"/>
  <c r="G313" i="2"/>
  <c r="E314" i="2"/>
  <c r="F314" i="2"/>
  <c r="G314" i="2" s="1"/>
  <c r="E315" i="2"/>
  <c r="F315" i="2"/>
  <c r="G315" i="2"/>
  <c r="E316" i="2"/>
  <c r="F316" i="2"/>
  <c r="G316" i="2" s="1"/>
  <c r="E317" i="2"/>
  <c r="F317" i="2"/>
  <c r="G317" i="2"/>
  <c r="E318" i="2"/>
  <c r="F318" i="2"/>
  <c r="G318" i="2" s="1"/>
  <c r="E319" i="2"/>
  <c r="F319" i="2"/>
  <c r="G319" i="2" s="1"/>
  <c r="E320" i="2"/>
  <c r="F320" i="2"/>
  <c r="G320" i="2"/>
  <c r="E321" i="2"/>
  <c r="F321" i="2"/>
  <c r="G321" i="2"/>
  <c r="E322" i="2"/>
  <c r="F322" i="2"/>
  <c r="G322" i="2" s="1"/>
  <c r="E323" i="2"/>
  <c r="F323" i="2"/>
  <c r="G323" i="2"/>
  <c r="E324" i="2"/>
  <c r="F324" i="2"/>
  <c r="G324" i="2"/>
  <c r="E325" i="2"/>
  <c r="F325" i="2"/>
  <c r="G325" i="2"/>
  <c r="E326" i="2"/>
  <c r="F326" i="2"/>
  <c r="G326" i="2" s="1"/>
  <c r="E327" i="2"/>
  <c r="F327" i="2"/>
  <c r="G327" i="2"/>
  <c r="E328" i="2"/>
  <c r="F328" i="2"/>
  <c r="G328" i="2"/>
  <c r="E329" i="2"/>
  <c r="F329" i="2"/>
  <c r="G329" i="2"/>
  <c r="E330" i="2"/>
  <c r="F330" i="2"/>
  <c r="G330" i="2" s="1"/>
  <c r="E331" i="2"/>
  <c r="F331" i="2"/>
  <c r="G331" i="2"/>
  <c r="E332" i="2"/>
  <c r="F332" i="2"/>
  <c r="G332" i="2" s="1"/>
  <c r="E333" i="2"/>
  <c r="F333" i="2"/>
  <c r="G333" i="2"/>
  <c r="E334" i="2"/>
  <c r="F334" i="2"/>
  <c r="G334" i="2" s="1"/>
  <c r="E335" i="2"/>
  <c r="F335" i="2"/>
  <c r="G335" i="2" s="1"/>
  <c r="E336" i="2"/>
  <c r="F336" i="2"/>
  <c r="G336" i="2"/>
  <c r="E337" i="2"/>
  <c r="F337" i="2"/>
  <c r="G337" i="2"/>
  <c r="E338" i="2"/>
  <c r="F338" i="2"/>
  <c r="G338" i="2" s="1"/>
  <c r="E339" i="2"/>
  <c r="F339" i="2"/>
  <c r="G339" i="2"/>
  <c r="E340" i="2"/>
  <c r="F340" i="2"/>
  <c r="G340" i="2"/>
  <c r="E341" i="2"/>
  <c r="F341" i="2"/>
  <c r="G341" i="2"/>
  <c r="E342" i="2"/>
  <c r="F342" i="2"/>
  <c r="G342" i="2" s="1"/>
  <c r="E343" i="2"/>
  <c r="F343" i="2"/>
  <c r="G343" i="2"/>
  <c r="E344" i="2"/>
  <c r="F344" i="2"/>
  <c r="G344" i="2"/>
  <c r="E345" i="2"/>
  <c r="F345" i="2"/>
  <c r="G345" i="2"/>
  <c r="E346" i="2"/>
  <c r="F346" i="2"/>
  <c r="G346" i="2" s="1"/>
  <c r="E347" i="2"/>
  <c r="F347" i="2"/>
  <c r="G347" i="2"/>
  <c r="E348" i="2"/>
  <c r="F348" i="2"/>
  <c r="G348" i="2" s="1"/>
  <c r="E349" i="2"/>
  <c r="F349" i="2"/>
  <c r="G349" i="2"/>
  <c r="E350" i="2"/>
  <c r="F350" i="2"/>
  <c r="G350" i="2" s="1"/>
  <c r="E351" i="2"/>
  <c r="F351" i="2"/>
  <c r="G351" i="2" s="1"/>
  <c r="E352" i="2"/>
  <c r="F352" i="2"/>
  <c r="G352" i="2"/>
  <c r="E353" i="2"/>
  <c r="F353" i="2"/>
  <c r="G353" i="2"/>
  <c r="E354" i="2"/>
  <c r="F354" i="2"/>
  <c r="G354" i="2" s="1"/>
  <c r="E355" i="2"/>
  <c r="F355" i="2"/>
  <c r="G355" i="2"/>
  <c r="E356" i="2"/>
  <c r="F356" i="2"/>
  <c r="G356" i="2"/>
  <c r="E357" i="2"/>
  <c r="F357" i="2"/>
  <c r="G357" i="2"/>
  <c r="E358" i="2"/>
  <c r="F358" i="2"/>
  <c r="G358" i="2" s="1"/>
  <c r="E359" i="2"/>
  <c r="F359" i="2"/>
  <c r="G359" i="2"/>
  <c r="E360" i="2"/>
  <c r="F360" i="2"/>
  <c r="G360" i="2"/>
  <c r="E361" i="2"/>
  <c r="F361" i="2"/>
  <c r="G361" i="2"/>
  <c r="E362" i="2"/>
  <c r="F362" i="2"/>
  <c r="G362" i="2" s="1"/>
  <c r="E363" i="2"/>
  <c r="F363" i="2"/>
  <c r="G363" i="2"/>
  <c r="E364" i="2"/>
  <c r="F364" i="2"/>
  <c r="G364" i="2" s="1"/>
  <c r="E365" i="2"/>
  <c r="F365" i="2"/>
  <c r="G365" i="2"/>
  <c r="E366" i="2"/>
  <c r="F366" i="2"/>
  <c r="G366" i="2" s="1"/>
  <c r="E367" i="2"/>
  <c r="F367" i="2"/>
  <c r="G367" i="2" s="1"/>
  <c r="E368" i="2"/>
  <c r="F368" i="2"/>
  <c r="G368" i="2"/>
  <c r="E369" i="2"/>
  <c r="F369" i="2"/>
  <c r="G369" i="2"/>
  <c r="E370" i="2"/>
  <c r="F370" i="2"/>
  <c r="G370" i="2"/>
  <c r="E371" i="2"/>
  <c r="F371" i="2"/>
  <c r="G371" i="2" s="1"/>
  <c r="E372" i="2"/>
  <c r="F372" i="2"/>
  <c r="G372" i="2"/>
  <c r="E373" i="2"/>
  <c r="F373" i="2"/>
  <c r="G373" i="2"/>
  <c r="E374" i="2"/>
  <c r="F374" i="2"/>
  <c r="G374" i="2"/>
  <c r="E375" i="2"/>
  <c r="F375" i="2"/>
  <c r="G375" i="2" s="1"/>
  <c r="E376" i="2"/>
  <c r="F376" i="2"/>
  <c r="G376" i="2"/>
  <c r="E377" i="2"/>
  <c r="F377" i="2"/>
  <c r="G377" i="2"/>
  <c r="E378" i="2"/>
  <c r="F378" i="2"/>
  <c r="G378" i="2"/>
  <c r="E379" i="2"/>
  <c r="F379" i="2"/>
  <c r="G379" i="2" s="1"/>
  <c r="E380" i="2"/>
  <c r="F380" i="2"/>
  <c r="G380" i="2"/>
  <c r="E381" i="2"/>
  <c r="F381" i="2"/>
  <c r="G381" i="2"/>
  <c r="E382" i="2"/>
  <c r="F382" i="2"/>
  <c r="G382" i="2"/>
  <c r="E383" i="2"/>
  <c r="F383" i="2"/>
  <c r="G383" i="2" s="1"/>
  <c r="E384" i="2"/>
  <c r="F384" i="2"/>
  <c r="G384" i="2"/>
  <c r="E385" i="2"/>
  <c r="F385" i="2"/>
  <c r="G385" i="2"/>
  <c r="E386" i="2"/>
  <c r="F386" i="2"/>
  <c r="G386" i="2"/>
  <c r="E387" i="2"/>
  <c r="F387" i="2"/>
  <c r="G387" i="2" s="1"/>
  <c r="E388" i="2"/>
  <c r="F388" i="2"/>
  <c r="G388" i="2"/>
  <c r="E389" i="2"/>
  <c r="F389" i="2"/>
  <c r="G389" i="2"/>
  <c r="E390" i="2"/>
  <c r="F390" i="2"/>
  <c r="G390" i="2"/>
  <c r="E391" i="2"/>
  <c r="F391" i="2"/>
  <c r="G391" i="2" s="1"/>
  <c r="E392" i="2"/>
  <c r="F392" i="2"/>
  <c r="G392" i="2"/>
  <c r="E393" i="2"/>
  <c r="F393" i="2"/>
  <c r="G393" i="2"/>
  <c r="E394" i="2"/>
  <c r="F394" i="2"/>
  <c r="G394" i="2"/>
  <c r="E395" i="2"/>
  <c r="F395" i="2"/>
  <c r="G395" i="2" s="1"/>
  <c r="E396" i="2"/>
  <c r="F396" i="2"/>
  <c r="G396" i="2"/>
  <c r="E397" i="2"/>
  <c r="F397" i="2"/>
  <c r="G397" i="2"/>
  <c r="E398" i="2"/>
  <c r="F398" i="2"/>
  <c r="G398" i="2"/>
  <c r="E399" i="2"/>
  <c r="F399" i="2"/>
  <c r="G399" i="2" s="1"/>
  <c r="E400" i="2"/>
  <c r="F400" i="2"/>
  <c r="G400" i="2"/>
  <c r="E401" i="2"/>
  <c r="F401" i="2"/>
  <c r="G401" i="2"/>
  <c r="E402" i="2"/>
  <c r="F402" i="2"/>
  <c r="G402" i="2"/>
  <c r="E403" i="2"/>
  <c r="F403" i="2"/>
  <c r="G403" i="2" s="1"/>
  <c r="E404" i="2"/>
  <c r="F404" i="2"/>
  <c r="G404" i="2"/>
  <c r="E405" i="2"/>
  <c r="F405" i="2"/>
  <c r="G405" i="2"/>
  <c r="E406" i="2"/>
  <c r="F406" i="2"/>
  <c r="G406" i="2"/>
  <c r="E407" i="2"/>
  <c r="F407" i="2"/>
  <c r="G407" i="2" s="1"/>
  <c r="E408" i="2"/>
  <c r="F408" i="2"/>
  <c r="G408" i="2"/>
  <c r="E409" i="2"/>
  <c r="F409" i="2"/>
  <c r="G409" i="2"/>
  <c r="E410" i="2"/>
  <c r="F410" i="2"/>
  <c r="G410" i="2"/>
  <c r="E411" i="2"/>
  <c r="F411" i="2"/>
  <c r="G411" i="2" s="1"/>
  <c r="E412" i="2"/>
  <c r="F412" i="2"/>
  <c r="G412" i="2"/>
  <c r="E413" i="2"/>
  <c r="F413" i="2"/>
  <c r="G413" i="2"/>
  <c r="E414" i="2"/>
  <c r="F414" i="2"/>
  <c r="G414" i="2"/>
  <c r="E415" i="2"/>
  <c r="F415" i="2"/>
  <c r="G415" i="2" s="1"/>
  <c r="E416" i="2"/>
  <c r="F416" i="2"/>
  <c r="G416" i="2"/>
</calcChain>
</file>

<file path=xl/sharedStrings.xml><?xml version="1.0" encoding="utf-8"?>
<sst xmlns="http://schemas.openxmlformats.org/spreadsheetml/2006/main" count="52" uniqueCount="45">
  <si>
    <t>No</t>
  </si>
  <si>
    <t>Views</t>
  </si>
  <si>
    <t>Subscribers</t>
  </si>
  <si>
    <t>Watch time (in Minutes)</t>
  </si>
  <si>
    <t>Click Rate</t>
  </si>
  <si>
    <t>Likes</t>
  </si>
  <si>
    <t>Dislikes</t>
  </si>
  <si>
    <t>Impressions click-through rate (%)</t>
  </si>
  <si>
    <t>Residual Mean Square</t>
  </si>
  <si>
    <t>Sum of Square Residuals</t>
  </si>
  <si>
    <t>Externally Studentized Residuals</t>
  </si>
  <si>
    <t>Standardized Residuals</t>
  </si>
  <si>
    <t>SSRes</t>
  </si>
  <si>
    <t>Standard Residuals</t>
  </si>
  <si>
    <t>Residuals</t>
  </si>
  <si>
    <t>Predicted Views</t>
  </si>
  <si>
    <t>Observation</t>
  </si>
  <si>
    <t>RESIDUAL OUTPUT</t>
  </si>
  <si>
    <t>Intercept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</si>
  <si>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</si>
  <si>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</si>
  <si>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</si>
  <si>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</si>
  <si>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</si>
  <si>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</si>
  <si>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</si>
  <si>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</si>
  <si>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</si>
  <si>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</si>
  <si>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</si>
  <si>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</si>
  <si>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</si>
  <si>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</si>
  <si>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</si>
  <si>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Observations</t>
  </si>
  <si>
    <t>Adjusted R Square</t>
  </si>
  <si>
    <t>R Square</t>
  </si>
  <si>
    <t>Multiple R</t>
  </si>
  <si>
    <t>Regression Statistics</t>
  </si>
  <si>
    <t>SUMMARY OUTPUT</t>
  </si>
  <si>
    <t>There is an indication of Positive Skew (nearly bend to the top left corner)</t>
  </si>
  <si>
    <t>Normal Distribution Test</t>
  </si>
  <si>
    <t>Z-Score</t>
  </si>
  <si>
    <t>Prop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</si>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</sst>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0_-;\-* #,##0.00000_-;_-* &quot;-&quot;??_-;_-@_-"/>
  </numFmts>
  <fonts count="7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6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i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43" fontId="2" fillId="0" borderId="3" xfId="1" applyFont="1" applyBorder="1" applyAlignment="1">
      <alignment horizontal="center" vertical="center"/>
    </xf>
    <xf numFmtId="0" fontId="3" fillId="0" borderId="0" xfId="0" applyFont="1"/>
    <xf numFmtId="0" fontId="3" fillId="0" borderId="4" xfId="0" applyFont="1" applyBorder="1"/>
    <xf numFmtId="0" fontId="4" fillId="0" borderId="0" xfId="0" applyFont="1"/>
    <xf numFmtId="0" fontId="4" fillId="0" borderId="0" xfId="0" applyNumberFormat="1" applyFont="1"/>
    <xf numFmtId="43" fontId="4" fillId="0" borderId="0" xfId="1" applyFont="1"/>
    <xf numFmtId="0" fontId="4" fillId="0" borderId="0" xfId="1" applyNumberFormat="1" applyFont="1" applyBorder="1"/>
    <xf numFmtId="10" fontId="4" fillId="0" borderId="0" xfId="2" applyNumberFormat="1" applyFont="1" applyBorder="1"/>
    <xf numFmtId="0" fontId="4" fillId="2" borderId="5" xfId="0" applyFont="1" applyFill="1" applyBorder="1"/>
    <xf numFmtId="0" fontId="4" fillId="2" borderId="5" xfId="0" applyNumberFormat="1" applyFont="1" applyFill="1" applyBorder="1"/>
    <xf numFmtId="43" fontId="4" fillId="2" borderId="5" xfId="0" applyNumberFormat="1" applyFont="1" applyFill="1" applyBorder="1"/>
    <xf numFmtId="43" fontId="4" fillId="2" borderId="5" xfId="1" applyNumberFormat="1" applyFont="1" applyFill="1" applyBorder="1"/>
    <xf numFmtId="0" fontId="4" fillId="0" borderId="0" xfId="0" applyFont="1" applyBorder="1"/>
    <xf numFmtId="43" fontId="4" fillId="0" borderId="0" xfId="1" applyFont="1" applyBorder="1"/>
    <xf numFmtId="43" fontId="3" fillId="0" borderId="0" xfId="1" applyFont="1"/>
    <xf numFmtId="10" fontId="0" fillId="0" borderId="0" xfId="2" applyNumberFormat="1" applyFont="1"/>
    <xf numFmtId="164" fontId="3" fillId="0" borderId="0" xfId="1" applyNumberFormat="1" applyFont="1"/>
    <xf numFmtId="165" fontId="3" fillId="0" borderId="0" xfId="1" applyNumberFormat="1" applyFont="1"/>
    <xf numFmtId="43" fontId="0" fillId="0" borderId="0" xfId="0" applyNumberFormat="1"/>
    <xf numFmtId="43" fontId="0" fillId="0" borderId="0" xfId="1" applyFont="1"/>
    <xf numFmtId="43" fontId="0" fillId="3" borderId="0" xfId="0" applyNumberFormat="1" applyFill="1"/>
    <xf numFmtId="0" fontId="0" fillId="0" borderId="2" xfId="0" applyFill="1" applyBorder="1" applyAlignment="1"/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166" fontId="0" fillId="0" borderId="2" xfId="1" applyNumberFormat="1" applyFont="1" applyFill="1" applyBorder="1" applyAlignment="1"/>
    <xf numFmtId="166" fontId="0" fillId="0" borderId="0" xfId="1" applyNumberFormat="1" applyFont="1" applyFill="1" applyBorder="1" applyAlignment="1"/>
    <xf numFmtId="43" fontId="0" fillId="0" borderId="0" xfId="1" applyFont="1" applyFill="1" applyBorder="1" applyAlignment="1"/>
    <xf numFmtId="10" fontId="0" fillId="0" borderId="0" xfId="2" applyNumberFormat="1" applyFont="1" applyFill="1" applyBorder="1" applyAlignment="1"/>
    <xf numFmtId="0" fontId="6" fillId="0" borderId="6" xfId="0" applyFont="1" applyFill="1" applyBorder="1" applyAlignment="1">
      <alignment horizontal="centerContinuous"/>
    </xf>
    <xf numFmtId="43" fontId="0" fillId="0" borderId="0" xfId="1" applyNumberFormat="1" applyFont="1"/>
    <xf numFmtId="43" fontId="0" fillId="0" borderId="0" xfId="1" applyNumberFormat="1" applyFont="1" applyFill="1" applyBorder="1" applyAlignment="1"/>
    <xf numFmtId="165" fontId="0" fillId="0" borderId="0" xfId="1" applyNumberFormat="1" applyFont="1"/>
    <xf numFmtId="164" fontId="0" fillId="0" borderId="0" xfId="1" applyNumberFormat="1" applyFont="1"/>
    <xf numFmtId="0" fontId="0" fillId="4" borderId="0" xfId="0" applyFill="1"/>
  </cellXfs>
  <cellStyles count="3">
    <cellStyle name="Comma" xfId="1" builtinId="3"/>
    <cellStyle name="Normal" xfId="0" builtinId="0"/>
    <cellStyle name="Percent" xfId="2" builtinId="5"/>
  </cellStyles>
  <dxfs count="13">
    <dxf>
      <fill>
        <patternFill patternType="solid">
          <fgColor rgb="FFFFFF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'Clean Data Table Outlier 1'!$E$1</c:f>
              <c:strCache>
                <c:ptCount val="1"/>
                <c:pt idx="0">
                  <c:v>Click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'Clean Data Table Outlier 1'!$B$2:$B$389</c:f>
              <c:numCache>
                <c:formatCode>General</c:formatCode>
                <c:ptCount val="383"/>
                <c:pt idx="0">
                  <c:v>303</c:v>
                </c:pt>
                <c:pt idx="1">
                  <c:v>288</c:v>
                </c:pt>
                <c:pt idx="2">
                  <c:v>296</c:v>
                </c:pt>
                <c:pt idx="3">
                  <c:v>221</c:v>
                </c:pt>
                <c:pt idx="4">
                  <c:v>286</c:v>
                </c:pt>
                <c:pt idx="5">
                  <c:v>322</c:v>
                </c:pt>
                <c:pt idx="6">
                  <c:v>242</c:v>
                </c:pt>
                <c:pt idx="7">
                  <c:v>149</c:v>
                </c:pt>
                <c:pt idx="8">
                  <c:v>110</c:v>
                </c:pt>
                <c:pt idx="9">
                  <c:v>111</c:v>
                </c:pt>
                <c:pt idx="10">
                  <c:v>68</c:v>
                </c:pt>
                <c:pt idx="11">
                  <c:v>111</c:v>
                </c:pt>
                <c:pt idx="12">
                  <c:v>75</c:v>
                </c:pt>
                <c:pt idx="13">
                  <c:v>152</c:v>
                </c:pt>
                <c:pt idx="14">
                  <c:v>130</c:v>
                </c:pt>
                <c:pt idx="15">
                  <c:v>182</c:v>
                </c:pt>
                <c:pt idx="16">
                  <c:v>153</c:v>
                </c:pt>
                <c:pt idx="17">
                  <c:v>65</c:v>
                </c:pt>
                <c:pt idx="18">
                  <c:v>162</c:v>
                </c:pt>
                <c:pt idx="19">
                  <c:v>64</c:v>
                </c:pt>
                <c:pt idx="20">
                  <c:v>47</c:v>
                </c:pt>
                <c:pt idx="21">
                  <c:v>94</c:v>
                </c:pt>
                <c:pt idx="22">
                  <c:v>85</c:v>
                </c:pt>
                <c:pt idx="23">
                  <c:v>54</c:v>
                </c:pt>
                <c:pt idx="24">
                  <c:v>117</c:v>
                </c:pt>
                <c:pt idx="25">
                  <c:v>114</c:v>
                </c:pt>
                <c:pt idx="26">
                  <c:v>127</c:v>
                </c:pt>
                <c:pt idx="27">
                  <c:v>115</c:v>
                </c:pt>
                <c:pt idx="28">
                  <c:v>50</c:v>
                </c:pt>
                <c:pt idx="29">
                  <c:v>216</c:v>
                </c:pt>
                <c:pt idx="30">
                  <c:v>81</c:v>
                </c:pt>
                <c:pt idx="31">
                  <c:v>76</c:v>
                </c:pt>
                <c:pt idx="32">
                  <c:v>40</c:v>
                </c:pt>
                <c:pt idx="33">
                  <c:v>25</c:v>
                </c:pt>
                <c:pt idx="34">
                  <c:v>20</c:v>
                </c:pt>
                <c:pt idx="35">
                  <c:v>15</c:v>
                </c:pt>
                <c:pt idx="36">
                  <c:v>102</c:v>
                </c:pt>
                <c:pt idx="37">
                  <c:v>258</c:v>
                </c:pt>
                <c:pt idx="38">
                  <c:v>243</c:v>
                </c:pt>
                <c:pt idx="39">
                  <c:v>141</c:v>
                </c:pt>
                <c:pt idx="40">
                  <c:v>406</c:v>
                </c:pt>
                <c:pt idx="41">
                  <c:v>117</c:v>
                </c:pt>
                <c:pt idx="42">
                  <c:v>232</c:v>
                </c:pt>
                <c:pt idx="43">
                  <c:v>215</c:v>
                </c:pt>
                <c:pt idx="44">
                  <c:v>292</c:v>
                </c:pt>
                <c:pt idx="45">
                  <c:v>161</c:v>
                </c:pt>
                <c:pt idx="46">
                  <c:v>155</c:v>
                </c:pt>
                <c:pt idx="47">
                  <c:v>110</c:v>
                </c:pt>
                <c:pt idx="48">
                  <c:v>178</c:v>
                </c:pt>
                <c:pt idx="49">
                  <c:v>130</c:v>
                </c:pt>
                <c:pt idx="50">
                  <c:v>319</c:v>
                </c:pt>
                <c:pt idx="51">
                  <c:v>258</c:v>
                </c:pt>
                <c:pt idx="52">
                  <c:v>275</c:v>
                </c:pt>
                <c:pt idx="53">
                  <c:v>133</c:v>
                </c:pt>
                <c:pt idx="54">
                  <c:v>210</c:v>
                </c:pt>
                <c:pt idx="55">
                  <c:v>182</c:v>
                </c:pt>
                <c:pt idx="56">
                  <c:v>159</c:v>
                </c:pt>
                <c:pt idx="57">
                  <c:v>80</c:v>
                </c:pt>
                <c:pt idx="58">
                  <c:v>214</c:v>
                </c:pt>
                <c:pt idx="59">
                  <c:v>198</c:v>
                </c:pt>
                <c:pt idx="60">
                  <c:v>257</c:v>
                </c:pt>
                <c:pt idx="61">
                  <c:v>194</c:v>
                </c:pt>
                <c:pt idx="62">
                  <c:v>156</c:v>
                </c:pt>
                <c:pt idx="63">
                  <c:v>187</c:v>
                </c:pt>
                <c:pt idx="64">
                  <c:v>150</c:v>
                </c:pt>
                <c:pt idx="65">
                  <c:v>102</c:v>
                </c:pt>
                <c:pt idx="66">
                  <c:v>233</c:v>
                </c:pt>
                <c:pt idx="67">
                  <c:v>162</c:v>
                </c:pt>
                <c:pt idx="68">
                  <c:v>95</c:v>
                </c:pt>
                <c:pt idx="69">
                  <c:v>66</c:v>
                </c:pt>
                <c:pt idx="70">
                  <c:v>148</c:v>
                </c:pt>
                <c:pt idx="71">
                  <c:v>133</c:v>
                </c:pt>
                <c:pt idx="72">
                  <c:v>132</c:v>
                </c:pt>
                <c:pt idx="73">
                  <c:v>125</c:v>
                </c:pt>
                <c:pt idx="74">
                  <c:v>91</c:v>
                </c:pt>
                <c:pt idx="75">
                  <c:v>161</c:v>
                </c:pt>
                <c:pt idx="76">
                  <c:v>129</c:v>
                </c:pt>
                <c:pt idx="77">
                  <c:v>112</c:v>
                </c:pt>
                <c:pt idx="78">
                  <c:v>214</c:v>
                </c:pt>
                <c:pt idx="79">
                  <c:v>169</c:v>
                </c:pt>
                <c:pt idx="80">
                  <c:v>160</c:v>
                </c:pt>
                <c:pt idx="81">
                  <c:v>81</c:v>
                </c:pt>
                <c:pt idx="82">
                  <c:v>245</c:v>
                </c:pt>
                <c:pt idx="83">
                  <c:v>211</c:v>
                </c:pt>
                <c:pt idx="84">
                  <c:v>187</c:v>
                </c:pt>
                <c:pt idx="85">
                  <c:v>283</c:v>
                </c:pt>
                <c:pt idx="86">
                  <c:v>224</c:v>
                </c:pt>
                <c:pt idx="87">
                  <c:v>170</c:v>
                </c:pt>
                <c:pt idx="88">
                  <c:v>140</c:v>
                </c:pt>
                <c:pt idx="89">
                  <c:v>363</c:v>
                </c:pt>
                <c:pt idx="90">
                  <c:v>278</c:v>
                </c:pt>
                <c:pt idx="91">
                  <c:v>192</c:v>
                </c:pt>
                <c:pt idx="92">
                  <c:v>98</c:v>
                </c:pt>
                <c:pt idx="93">
                  <c:v>144</c:v>
                </c:pt>
                <c:pt idx="94">
                  <c:v>135</c:v>
                </c:pt>
                <c:pt idx="95">
                  <c:v>129</c:v>
                </c:pt>
                <c:pt idx="96">
                  <c:v>243</c:v>
                </c:pt>
                <c:pt idx="97">
                  <c:v>154</c:v>
                </c:pt>
                <c:pt idx="98">
                  <c:v>287</c:v>
                </c:pt>
                <c:pt idx="99">
                  <c:v>251</c:v>
                </c:pt>
                <c:pt idx="100">
                  <c:v>319</c:v>
                </c:pt>
                <c:pt idx="101">
                  <c:v>288</c:v>
                </c:pt>
                <c:pt idx="102">
                  <c:v>227</c:v>
                </c:pt>
                <c:pt idx="103">
                  <c:v>389</c:v>
                </c:pt>
                <c:pt idx="104">
                  <c:v>107</c:v>
                </c:pt>
                <c:pt idx="105">
                  <c:v>140</c:v>
                </c:pt>
                <c:pt idx="106">
                  <c:v>108</c:v>
                </c:pt>
                <c:pt idx="107">
                  <c:v>69</c:v>
                </c:pt>
                <c:pt idx="108">
                  <c:v>167</c:v>
                </c:pt>
                <c:pt idx="109">
                  <c:v>152</c:v>
                </c:pt>
                <c:pt idx="110">
                  <c:v>171</c:v>
                </c:pt>
                <c:pt idx="111">
                  <c:v>110</c:v>
                </c:pt>
                <c:pt idx="112">
                  <c:v>84</c:v>
                </c:pt>
                <c:pt idx="113">
                  <c:v>229</c:v>
                </c:pt>
                <c:pt idx="114">
                  <c:v>141</c:v>
                </c:pt>
                <c:pt idx="115">
                  <c:v>239</c:v>
                </c:pt>
                <c:pt idx="116">
                  <c:v>183</c:v>
                </c:pt>
                <c:pt idx="117">
                  <c:v>148</c:v>
                </c:pt>
                <c:pt idx="118">
                  <c:v>146</c:v>
                </c:pt>
                <c:pt idx="119">
                  <c:v>466</c:v>
                </c:pt>
                <c:pt idx="120">
                  <c:v>335</c:v>
                </c:pt>
                <c:pt idx="121">
                  <c:v>374</c:v>
                </c:pt>
                <c:pt idx="122">
                  <c:v>355</c:v>
                </c:pt>
                <c:pt idx="123">
                  <c:v>256</c:v>
                </c:pt>
                <c:pt idx="124">
                  <c:v>179</c:v>
                </c:pt>
                <c:pt idx="125">
                  <c:v>291</c:v>
                </c:pt>
                <c:pt idx="126">
                  <c:v>235</c:v>
                </c:pt>
                <c:pt idx="127">
                  <c:v>435</c:v>
                </c:pt>
                <c:pt idx="128">
                  <c:v>302</c:v>
                </c:pt>
                <c:pt idx="129">
                  <c:v>195</c:v>
                </c:pt>
                <c:pt idx="130">
                  <c:v>418</c:v>
                </c:pt>
                <c:pt idx="131">
                  <c:v>291</c:v>
                </c:pt>
                <c:pt idx="132">
                  <c:v>259</c:v>
                </c:pt>
                <c:pt idx="133">
                  <c:v>258</c:v>
                </c:pt>
                <c:pt idx="134">
                  <c:v>296</c:v>
                </c:pt>
                <c:pt idx="135">
                  <c:v>212</c:v>
                </c:pt>
                <c:pt idx="136">
                  <c:v>294</c:v>
                </c:pt>
                <c:pt idx="137">
                  <c:v>271</c:v>
                </c:pt>
                <c:pt idx="138">
                  <c:v>212</c:v>
                </c:pt>
                <c:pt idx="139">
                  <c:v>298</c:v>
                </c:pt>
                <c:pt idx="140">
                  <c:v>184</c:v>
                </c:pt>
                <c:pt idx="141">
                  <c:v>170</c:v>
                </c:pt>
                <c:pt idx="142">
                  <c:v>539</c:v>
                </c:pt>
                <c:pt idx="143">
                  <c:v>301</c:v>
                </c:pt>
                <c:pt idx="144">
                  <c:v>138</c:v>
                </c:pt>
                <c:pt idx="145">
                  <c:v>280</c:v>
                </c:pt>
                <c:pt idx="146">
                  <c:v>178</c:v>
                </c:pt>
                <c:pt idx="147">
                  <c:v>249</c:v>
                </c:pt>
                <c:pt idx="148">
                  <c:v>194</c:v>
                </c:pt>
                <c:pt idx="149">
                  <c:v>270</c:v>
                </c:pt>
                <c:pt idx="150">
                  <c:v>363</c:v>
                </c:pt>
                <c:pt idx="151">
                  <c:v>355</c:v>
                </c:pt>
                <c:pt idx="152">
                  <c:v>568</c:v>
                </c:pt>
                <c:pt idx="153">
                  <c:v>529</c:v>
                </c:pt>
                <c:pt idx="154">
                  <c:v>330</c:v>
                </c:pt>
                <c:pt idx="155">
                  <c:v>696</c:v>
                </c:pt>
                <c:pt idx="156">
                  <c:v>195</c:v>
                </c:pt>
                <c:pt idx="157">
                  <c:v>177</c:v>
                </c:pt>
                <c:pt idx="158">
                  <c:v>618</c:v>
                </c:pt>
                <c:pt idx="159">
                  <c:v>234</c:v>
                </c:pt>
                <c:pt idx="160">
                  <c:v>266</c:v>
                </c:pt>
                <c:pt idx="161">
                  <c:v>197</c:v>
                </c:pt>
                <c:pt idx="162">
                  <c:v>145</c:v>
                </c:pt>
                <c:pt idx="163">
                  <c:v>611</c:v>
                </c:pt>
                <c:pt idx="164">
                  <c:v>147</c:v>
                </c:pt>
                <c:pt idx="165">
                  <c:v>147</c:v>
                </c:pt>
                <c:pt idx="166">
                  <c:v>126</c:v>
                </c:pt>
                <c:pt idx="167">
                  <c:v>361</c:v>
                </c:pt>
                <c:pt idx="168">
                  <c:v>182</c:v>
                </c:pt>
                <c:pt idx="169">
                  <c:v>344</c:v>
                </c:pt>
                <c:pt idx="170">
                  <c:v>207</c:v>
                </c:pt>
                <c:pt idx="171">
                  <c:v>130</c:v>
                </c:pt>
                <c:pt idx="172">
                  <c:v>516</c:v>
                </c:pt>
                <c:pt idx="173">
                  <c:v>256</c:v>
                </c:pt>
                <c:pt idx="174">
                  <c:v>241</c:v>
                </c:pt>
                <c:pt idx="175">
                  <c:v>434</c:v>
                </c:pt>
                <c:pt idx="176">
                  <c:v>259</c:v>
                </c:pt>
                <c:pt idx="177">
                  <c:v>226</c:v>
                </c:pt>
                <c:pt idx="178">
                  <c:v>180</c:v>
                </c:pt>
                <c:pt idx="179">
                  <c:v>404</c:v>
                </c:pt>
                <c:pt idx="180">
                  <c:v>224</c:v>
                </c:pt>
                <c:pt idx="181">
                  <c:v>226</c:v>
                </c:pt>
                <c:pt idx="182">
                  <c:v>225</c:v>
                </c:pt>
                <c:pt idx="183">
                  <c:v>529</c:v>
                </c:pt>
                <c:pt idx="184">
                  <c:v>406</c:v>
                </c:pt>
                <c:pt idx="185">
                  <c:v>280</c:v>
                </c:pt>
                <c:pt idx="186">
                  <c:v>231</c:v>
                </c:pt>
                <c:pt idx="187">
                  <c:v>549</c:v>
                </c:pt>
                <c:pt idx="188">
                  <c:v>247</c:v>
                </c:pt>
                <c:pt idx="189">
                  <c:v>188</c:v>
                </c:pt>
                <c:pt idx="190">
                  <c:v>381</c:v>
                </c:pt>
                <c:pt idx="191">
                  <c:v>203</c:v>
                </c:pt>
                <c:pt idx="192">
                  <c:v>185</c:v>
                </c:pt>
                <c:pt idx="193">
                  <c:v>232</c:v>
                </c:pt>
                <c:pt idx="194">
                  <c:v>414</c:v>
                </c:pt>
                <c:pt idx="195">
                  <c:v>292</c:v>
                </c:pt>
                <c:pt idx="196">
                  <c:v>334</c:v>
                </c:pt>
                <c:pt idx="197">
                  <c:v>296</c:v>
                </c:pt>
                <c:pt idx="198">
                  <c:v>264</c:v>
                </c:pt>
                <c:pt idx="199">
                  <c:v>199</c:v>
                </c:pt>
                <c:pt idx="200">
                  <c:v>390</c:v>
                </c:pt>
                <c:pt idx="201">
                  <c:v>178</c:v>
                </c:pt>
                <c:pt idx="202">
                  <c:v>354</c:v>
                </c:pt>
                <c:pt idx="203">
                  <c:v>393</c:v>
                </c:pt>
                <c:pt idx="204">
                  <c:v>189</c:v>
                </c:pt>
                <c:pt idx="205">
                  <c:v>144</c:v>
                </c:pt>
                <c:pt idx="206">
                  <c:v>254</c:v>
                </c:pt>
                <c:pt idx="207">
                  <c:v>394</c:v>
                </c:pt>
                <c:pt idx="208">
                  <c:v>135</c:v>
                </c:pt>
                <c:pt idx="209">
                  <c:v>234</c:v>
                </c:pt>
                <c:pt idx="210">
                  <c:v>212</c:v>
                </c:pt>
                <c:pt idx="211">
                  <c:v>171</c:v>
                </c:pt>
                <c:pt idx="212">
                  <c:v>153</c:v>
                </c:pt>
                <c:pt idx="213">
                  <c:v>237</c:v>
                </c:pt>
                <c:pt idx="214">
                  <c:v>375</c:v>
                </c:pt>
                <c:pt idx="215">
                  <c:v>230</c:v>
                </c:pt>
                <c:pt idx="216">
                  <c:v>213</c:v>
                </c:pt>
                <c:pt idx="217">
                  <c:v>177</c:v>
                </c:pt>
                <c:pt idx="218">
                  <c:v>170</c:v>
                </c:pt>
                <c:pt idx="219">
                  <c:v>150</c:v>
                </c:pt>
                <c:pt idx="220">
                  <c:v>103</c:v>
                </c:pt>
                <c:pt idx="221">
                  <c:v>80</c:v>
                </c:pt>
                <c:pt idx="222">
                  <c:v>271</c:v>
                </c:pt>
                <c:pt idx="223">
                  <c:v>234</c:v>
                </c:pt>
                <c:pt idx="224">
                  <c:v>234</c:v>
                </c:pt>
                <c:pt idx="225">
                  <c:v>164</c:v>
                </c:pt>
                <c:pt idx="226">
                  <c:v>250</c:v>
                </c:pt>
                <c:pt idx="227">
                  <c:v>219</c:v>
                </c:pt>
                <c:pt idx="228">
                  <c:v>261</c:v>
                </c:pt>
                <c:pt idx="229">
                  <c:v>148</c:v>
                </c:pt>
                <c:pt idx="230">
                  <c:v>132</c:v>
                </c:pt>
                <c:pt idx="231">
                  <c:v>347</c:v>
                </c:pt>
                <c:pt idx="232">
                  <c:v>259</c:v>
                </c:pt>
                <c:pt idx="233">
                  <c:v>312</c:v>
                </c:pt>
                <c:pt idx="234">
                  <c:v>290</c:v>
                </c:pt>
                <c:pt idx="235">
                  <c:v>149</c:v>
                </c:pt>
                <c:pt idx="236">
                  <c:v>124</c:v>
                </c:pt>
                <c:pt idx="237">
                  <c:v>246</c:v>
                </c:pt>
                <c:pt idx="238">
                  <c:v>208</c:v>
                </c:pt>
                <c:pt idx="239">
                  <c:v>117</c:v>
                </c:pt>
                <c:pt idx="240">
                  <c:v>98</c:v>
                </c:pt>
                <c:pt idx="241">
                  <c:v>135</c:v>
                </c:pt>
                <c:pt idx="242">
                  <c:v>47</c:v>
                </c:pt>
                <c:pt idx="243">
                  <c:v>264</c:v>
                </c:pt>
                <c:pt idx="244">
                  <c:v>251</c:v>
                </c:pt>
                <c:pt idx="245">
                  <c:v>166</c:v>
                </c:pt>
                <c:pt idx="246">
                  <c:v>225</c:v>
                </c:pt>
                <c:pt idx="247">
                  <c:v>116</c:v>
                </c:pt>
                <c:pt idx="248">
                  <c:v>262</c:v>
                </c:pt>
                <c:pt idx="249">
                  <c:v>249</c:v>
                </c:pt>
                <c:pt idx="250">
                  <c:v>294</c:v>
                </c:pt>
                <c:pt idx="251">
                  <c:v>205</c:v>
                </c:pt>
                <c:pt idx="252">
                  <c:v>104</c:v>
                </c:pt>
                <c:pt idx="253">
                  <c:v>209</c:v>
                </c:pt>
                <c:pt idx="254">
                  <c:v>116</c:v>
                </c:pt>
                <c:pt idx="255">
                  <c:v>78</c:v>
                </c:pt>
                <c:pt idx="256">
                  <c:v>151</c:v>
                </c:pt>
                <c:pt idx="257">
                  <c:v>135</c:v>
                </c:pt>
                <c:pt idx="258">
                  <c:v>120</c:v>
                </c:pt>
                <c:pt idx="259">
                  <c:v>375</c:v>
                </c:pt>
                <c:pt idx="260">
                  <c:v>220</c:v>
                </c:pt>
                <c:pt idx="261">
                  <c:v>124</c:v>
                </c:pt>
                <c:pt idx="262">
                  <c:v>298</c:v>
                </c:pt>
                <c:pt idx="263">
                  <c:v>190</c:v>
                </c:pt>
                <c:pt idx="264">
                  <c:v>389</c:v>
                </c:pt>
                <c:pt idx="265">
                  <c:v>168</c:v>
                </c:pt>
                <c:pt idx="266">
                  <c:v>120</c:v>
                </c:pt>
                <c:pt idx="267">
                  <c:v>89</c:v>
                </c:pt>
                <c:pt idx="268">
                  <c:v>459</c:v>
                </c:pt>
                <c:pt idx="269">
                  <c:v>174</c:v>
                </c:pt>
                <c:pt idx="270">
                  <c:v>168</c:v>
                </c:pt>
                <c:pt idx="271">
                  <c:v>112</c:v>
                </c:pt>
                <c:pt idx="272">
                  <c:v>166</c:v>
                </c:pt>
                <c:pt idx="273">
                  <c:v>164</c:v>
                </c:pt>
                <c:pt idx="274">
                  <c:v>120</c:v>
                </c:pt>
                <c:pt idx="275">
                  <c:v>223</c:v>
                </c:pt>
                <c:pt idx="276">
                  <c:v>154</c:v>
                </c:pt>
                <c:pt idx="277">
                  <c:v>121</c:v>
                </c:pt>
                <c:pt idx="278">
                  <c:v>347</c:v>
                </c:pt>
                <c:pt idx="279">
                  <c:v>161</c:v>
                </c:pt>
                <c:pt idx="280">
                  <c:v>272</c:v>
                </c:pt>
                <c:pt idx="281">
                  <c:v>230</c:v>
                </c:pt>
                <c:pt idx="282">
                  <c:v>182</c:v>
                </c:pt>
                <c:pt idx="283">
                  <c:v>78</c:v>
                </c:pt>
                <c:pt idx="284">
                  <c:v>256</c:v>
                </c:pt>
                <c:pt idx="285">
                  <c:v>186</c:v>
                </c:pt>
                <c:pt idx="286">
                  <c:v>73</c:v>
                </c:pt>
                <c:pt idx="287">
                  <c:v>218</c:v>
                </c:pt>
                <c:pt idx="288">
                  <c:v>173</c:v>
                </c:pt>
                <c:pt idx="289">
                  <c:v>128</c:v>
                </c:pt>
                <c:pt idx="290">
                  <c:v>183</c:v>
                </c:pt>
                <c:pt idx="291">
                  <c:v>149</c:v>
                </c:pt>
                <c:pt idx="292">
                  <c:v>119</c:v>
                </c:pt>
                <c:pt idx="293">
                  <c:v>161</c:v>
                </c:pt>
                <c:pt idx="294">
                  <c:v>150</c:v>
                </c:pt>
                <c:pt idx="295">
                  <c:v>154</c:v>
                </c:pt>
                <c:pt idx="296">
                  <c:v>156</c:v>
                </c:pt>
                <c:pt idx="297">
                  <c:v>76</c:v>
                </c:pt>
                <c:pt idx="298">
                  <c:v>56</c:v>
                </c:pt>
                <c:pt idx="299">
                  <c:v>112</c:v>
                </c:pt>
                <c:pt idx="300">
                  <c:v>208</c:v>
                </c:pt>
                <c:pt idx="301">
                  <c:v>472</c:v>
                </c:pt>
                <c:pt idx="302">
                  <c:v>181</c:v>
                </c:pt>
                <c:pt idx="303">
                  <c:v>201</c:v>
                </c:pt>
                <c:pt idx="304">
                  <c:v>151</c:v>
                </c:pt>
                <c:pt idx="305">
                  <c:v>109</c:v>
                </c:pt>
                <c:pt idx="306">
                  <c:v>85</c:v>
                </c:pt>
                <c:pt idx="307">
                  <c:v>139</c:v>
                </c:pt>
                <c:pt idx="308">
                  <c:v>207</c:v>
                </c:pt>
                <c:pt idx="309">
                  <c:v>150</c:v>
                </c:pt>
                <c:pt idx="310">
                  <c:v>75</c:v>
                </c:pt>
                <c:pt idx="311">
                  <c:v>156</c:v>
                </c:pt>
                <c:pt idx="312">
                  <c:v>47</c:v>
                </c:pt>
                <c:pt idx="313">
                  <c:v>292</c:v>
                </c:pt>
                <c:pt idx="314">
                  <c:v>233</c:v>
                </c:pt>
                <c:pt idx="315">
                  <c:v>360</c:v>
                </c:pt>
                <c:pt idx="316">
                  <c:v>194</c:v>
                </c:pt>
                <c:pt idx="317">
                  <c:v>196</c:v>
                </c:pt>
                <c:pt idx="318">
                  <c:v>363</c:v>
                </c:pt>
                <c:pt idx="319">
                  <c:v>152</c:v>
                </c:pt>
                <c:pt idx="320">
                  <c:v>325</c:v>
                </c:pt>
                <c:pt idx="321">
                  <c:v>284</c:v>
                </c:pt>
                <c:pt idx="322">
                  <c:v>90</c:v>
                </c:pt>
                <c:pt idx="323">
                  <c:v>177</c:v>
                </c:pt>
                <c:pt idx="324">
                  <c:v>167</c:v>
                </c:pt>
                <c:pt idx="325">
                  <c:v>242</c:v>
                </c:pt>
                <c:pt idx="326">
                  <c:v>122</c:v>
                </c:pt>
                <c:pt idx="327">
                  <c:v>377</c:v>
                </c:pt>
                <c:pt idx="328">
                  <c:v>224</c:v>
                </c:pt>
                <c:pt idx="329">
                  <c:v>285</c:v>
                </c:pt>
                <c:pt idx="330">
                  <c:v>231</c:v>
                </c:pt>
                <c:pt idx="331">
                  <c:v>463</c:v>
                </c:pt>
                <c:pt idx="332">
                  <c:v>239</c:v>
                </c:pt>
                <c:pt idx="333">
                  <c:v>83</c:v>
                </c:pt>
                <c:pt idx="334">
                  <c:v>291</c:v>
                </c:pt>
                <c:pt idx="335">
                  <c:v>191</c:v>
                </c:pt>
                <c:pt idx="336">
                  <c:v>279</c:v>
                </c:pt>
                <c:pt idx="337">
                  <c:v>159</c:v>
                </c:pt>
                <c:pt idx="338">
                  <c:v>241</c:v>
                </c:pt>
                <c:pt idx="339">
                  <c:v>112</c:v>
                </c:pt>
                <c:pt idx="340">
                  <c:v>319</c:v>
                </c:pt>
                <c:pt idx="341">
                  <c:v>288</c:v>
                </c:pt>
                <c:pt idx="342">
                  <c:v>436</c:v>
                </c:pt>
                <c:pt idx="343">
                  <c:v>226</c:v>
                </c:pt>
                <c:pt idx="344">
                  <c:v>242</c:v>
                </c:pt>
                <c:pt idx="345">
                  <c:v>197</c:v>
                </c:pt>
                <c:pt idx="346">
                  <c:v>229</c:v>
                </c:pt>
                <c:pt idx="347">
                  <c:v>66</c:v>
                </c:pt>
                <c:pt idx="348">
                  <c:v>46</c:v>
                </c:pt>
                <c:pt idx="349">
                  <c:v>259</c:v>
                </c:pt>
                <c:pt idx="350">
                  <c:v>346</c:v>
                </c:pt>
                <c:pt idx="351">
                  <c:v>176</c:v>
                </c:pt>
                <c:pt idx="352">
                  <c:v>449</c:v>
                </c:pt>
                <c:pt idx="353">
                  <c:v>363</c:v>
                </c:pt>
                <c:pt idx="354">
                  <c:v>371</c:v>
                </c:pt>
                <c:pt idx="355">
                  <c:v>291</c:v>
                </c:pt>
                <c:pt idx="356">
                  <c:v>256</c:v>
                </c:pt>
                <c:pt idx="357">
                  <c:v>42</c:v>
                </c:pt>
                <c:pt idx="358">
                  <c:v>187</c:v>
                </c:pt>
                <c:pt idx="359">
                  <c:v>256</c:v>
                </c:pt>
                <c:pt idx="360">
                  <c:v>291</c:v>
                </c:pt>
                <c:pt idx="361">
                  <c:v>310</c:v>
                </c:pt>
                <c:pt idx="362">
                  <c:v>178</c:v>
                </c:pt>
                <c:pt idx="363">
                  <c:v>112</c:v>
                </c:pt>
                <c:pt idx="364">
                  <c:v>103</c:v>
                </c:pt>
                <c:pt idx="365">
                  <c:v>228</c:v>
                </c:pt>
                <c:pt idx="366">
                  <c:v>213</c:v>
                </c:pt>
                <c:pt idx="367">
                  <c:v>307</c:v>
                </c:pt>
                <c:pt idx="368">
                  <c:v>116</c:v>
                </c:pt>
                <c:pt idx="369">
                  <c:v>194</c:v>
                </c:pt>
                <c:pt idx="370">
                  <c:v>225</c:v>
                </c:pt>
                <c:pt idx="371">
                  <c:v>219</c:v>
                </c:pt>
                <c:pt idx="372">
                  <c:v>389</c:v>
                </c:pt>
                <c:pt idx="373">
                  <c:v>203</c:v>
                </c:pt>
                <c:pt idx="374">
                  <c:v>171</c:v>
                </c:pt>
                <c:pt idx="375">
                  <c:v>98</c:v>
                </c:pt>
                <c:pt idx="376">
                  <c:v>171</c:v>
                </c:pt>
                <c:pt idx="377">
                  <c:v>149</c:v>
                </c:pt>
                <c:pt idx="378">
                  <c:v>180</c:v>
                </c:pt>
                <c:pt idx="379">
                  <c:v>206</c:v>
                </c:pt>
                <c:pt idx="380">
                  <c:v>163</c:v>
                </c:pt>
                <c:pt idx="381">
                  <c:v>223</c:v>
                </c:pt>
                <c:pt idx="382">
                  <c:v>266</c:v>
                </c:pt>
              </c:numCache>
            </c:numRef>
          </c:xVal>
          <c:yVal>
            <c:numRef>
              <c:f>'Clean Data Table Outlier 1'!$E$2:$E$389</c:f>
              <c:numCache>
                <c:formatCode>_(* #,##0.00_);_(* \(#,##0.00\);_(* "-"??_);_(@_)</c:formatCode>
                <c:ptCount val="383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54.099499999999999</c:v>
                </c:pt>
                <c:pt idx="37">
                  <c:v>140.98609999999999</c:v>
                </c:pt>
                <c:pt idx="38">
                  <c:v>138.90800000000002</c:v>
                </c:pt>
                <c:pt idx="39">
                  <c:v>91.037700000000001</c:v>
                </c:pt>
                <c:pt idx="40">
                  <c:v>278.90459999999996</c:v>
                </c:pt>
                <c:pt idx="41">
                  <c:v>77.032700000000006</c:v>
                </c:pt>
                <c:pt idx="42">
                  <c:v>134.87039999999999</c:v>
                </c:pt>
                <c:pt idx="43">
                  <c:v>144.9084</c:v>
                </c:pt>
                <c:pt idx="44">
                  <c:v>159</c:v>
                </c:pt>
                <c:pt idx="45">
                  <c:v>105.0176</c:v>
                </c:pt>
                <c:pt idx="46">
                  <c:v>97.835300000000004</c:v>
                </c:pt>
                <c:pt idx="47">
                  <c:v>68.970000000000013</c:v>
                </c:pt>
                <c:pt idx="48">
                  <c:v>107.92960000000001</c:v>
                </c:pt>
                <c:pt idx="49">
                  <c:v>78.963499999999996</c:v>
                </c:pt>
                <c:pt idx="50">
                  <c:v>167.8126</c:v>
                </c:pt>
                <c:pt idx="51">
                  <c:v>152.9196</c:v>
                </c:pt>
                <c:pt idx="52">
                  <c:v>168.96240000000003</c:v>
                </c:pt>
                <c:pt idx="53">
                  <c:v>84.013299999999987</c:v>
                </c:pt>
                <c:pt idx="54">
                  <c:v>118.12039999999999</c:v>
                </c:pt>
                <c:pt idx="55">
                  <c:v>115.94340000000001</c:v>
                </c:pt>
                <c:pt idx="56">
                  <c:v>101.87</c:v>
                </c:pt>
                <c:pt idx="57">
                  <c:v>64.951999999999998</c:v>
                </c:pt>
                <c:pt idx="58">
                  <c:v>94.905799999999999</c:v>
                </c:pt>
                <c:pt idx="59">
                  <c:v>128.11139999999997</c:v>
                </c:pt>
                <c:pt idx="60">
                  <c:v>139.12560000000002</c:v>
                </c:pt>
                <c:pt idx="61">
                  <c:v>131.006</c:v>
                </c:pt>
                <c:pt idx="62">
                  <c:v>91.106499999999997</c:v>
                </c:pt>
                <c:pt idx="63">
                  <c:v>126.05840000000001</c:v>
                </c:pt>
                <c:pt idx="64">
                  <c:v>72.006</c:v>
                </c:pt>
                <c:pt idx="65">
                  <c:v>57.091000000000008</c:v>
                </c:pt>
                <c:pt idx="66">
                  <c:v>146.87460000000002</c:v>
                </c:pt>
                <c:pt idx="67">
                  <c:v>101.7868</c:v>
                </c:pt>
                <c:pt idx="68">
                  <c:v>53.12</c:v>
                </c:pt>
                <c:pt idx="69">
                  <c:v>100.89360000000002</c:v>
                </c:pt>
                <c:pt idx="70">
                  <c:v>106.95439999999999</c:v>
                </c:pt>
                <c:pt idx="71">
                  <c:v>86.879500000000007</c:v>
                </c:pt>
                <c:pt idx="72">
                  <c:v>72.118200000000002</c:v>
                </c:pt>
                <c:pt idx="73">
                  <c:v>57.94</c:v>
                </c:pt>
                <c:pt idx="74">
                  <c:v>46.952999999999996</c:v>
                </c:pt>
                <c:pt idx="75">
                  <c:v>97.176000000000002</c:v>
                </c:pt>
                <c:pt idx="76">
                  <c:v>80.023899999999998</c:v>
                </c:pt>
                <c:pt idx="77">
                  <c:v>64.074200000000005</c:v>
                </c:pt>
                <c:pt idx="78">
                  <c:v>111.8656</c:v>
                </c:pt>
                <c:pt idx="79">
                  <c:v>116.0352</c:v>
                </c:pt>
                <c:pt idx="80">
                  <c:v>84.167599999999993</c:v>
                </c:pt>
                <c:pt idx="81">
                  <c:v>63.962499999999991</c:v>
                </c:pt>
                <c:pt idx="82">
                  <c:v>156.14500000000001</c:v>
                </c:pt>
                <c:pt idx="83">
                  <c:v>131.73759999999999</c:v>
                </c:pt>
                <c:pt idx="84">
                  <c:v>127.95279999999998</c:v>
                </c:pt>
                <c:pt idx="85">
                  <c:v>169.03480000000002</c:v>
                </c:pt>
                <c:pt idx="86">
                  <c:v>119.1635</c:v>
                </c:pt>
                <c:pt idx="87">
                  <c:v>113.82260000000001</c:v>
                </c:pt>
                <c:pt idx="88">
                  <c:v>102.1146</c:v>
                </c:pt>
                <c:pt idx="89">
                  <c:v>218.7756</c:v>
                </c:pt>
                <c:pt idx="90">
                  <c:v>192.9504</c:v>
                </c:pt>
                <c:pt idx="91">
                  <c:v>122.86919999999999</c:v>
                </c:pt>
                <c:pt idx="92">
                  <c:v>62.01</c:v>
                </c:pt>
                <c:pt idx="93">
                  <c:v>90.099000000000004</c:v>
                </c:pt>
                <c:pt idx="94">
                  <c:v>80.942400000000006</c:v>
                </c:pt>
                <c:pt idx="95">
                  <c:v>97.982399999999998</c:v>
                </c:pt>
                <c:pt idx="96">
                  <c:v>176.85040000000001</c:v>
                </c:pt>
                <c:pt idx="97">
                  <c:v>98.023200000000003</c:v>
                </c:pt>
                <c:pt idx="98">
                  <c:v>207.03629999999998</c:v>
                </c:pt>
                <c:pt idx="99">
                  <c:v>150.97499999999999</c:v>
                </c:pt>
                <c:pt idx="100">
                  <c:v>242.80549999999997</c:v>
                </c:pt>
                <c:pt idx="101">
                  <c:v>181.8288</c:v>
                </c:pt>
                <c:pt idx="102">
                  <c:v>156.9984</c:v>
                </c:pt>
                <c:pt idx="103">
                  <c:v>265.76740000000001</c:v>
                </c:pt>
                <c:pt idx="104">
                  <c:v>65.084400000000002</c:v>
                </c:pt>
                <c:pt idx="105">
                  <c:v>80.941200000000009</c:v>
                </c:pt>
                <c:pt idx="106">
                  <c:v>75.106400000000008</c:v>
                </c:pt>
                <c:pt idx="107">
                  <c:v>30.98</c:v>
                </c:pt>
                <c:pt idx="108">
                  <c:v>118.2102</c:v>
                </c:pt>
                <c:pt idx="109">
                  <c:v>88.991099999999989</c:v>
                </c:pt>
                <c:pt idx="110">
                  <c:v>118.9708</c:v>
                </c:pt>
                <c:pt idx="111">
                  <c:v>79.039899999999989</c:v>
                </c:pt>
                <c:pt idx="112">
                  <c:v>53.885599999999997</c:v>
                </c:pt>
                <c:pt idx="113">
                  <c:v>154.08320000000001</c:v>
                </c:pt>
                <c:pt idx="114">
                  <c:v>98.040400000000005</c:v>
                </c:pt>
                <c:pt idx="115">
                  <c:v>130.8066</c:v>
                </c:pt>
                <c:pt idx="116">
                  <c:v>124.03200000000001</c:v>
                </c:pt>
                <c:pt idx="117">
                  <c:v>95.147099999999995</c:v>
                </c:pt>
                <c:pt idx="118">
                  <c:v>81.994599999999991</c:v>
                </c:pt>
                <c:pt idx="119">
                  <c:v>299.08830000000006</c:v>
                </c:pt>
                <c:pt idx="120">
                  <c:v>226.05799999999999</c:v>
                </c:pt>
                <c:pt idx="121">
                  <c:v>254.84020000000001</c:v>
                </c:pt>
                <c:pt idx="122">
                  <c:v>232.24299999999999</c:v>
                </c:pt>
                <c:pt idx="123">
                  <c:v>152.81760000000003</c:v>
                </c:pt>
                <c:pt idx="124">
                  <c:v>111.07750000000001</c:v>
                </c:pt>
                <c:pt idx="125">
                  <c:v>161.89100000000002</c:v>
                </c:pt>
                <c:pt idx="126">
                  <c:v>160.85300000000001</c:v>
                </c:pt>
                <c:pt idx="127">
                  <c:v>207.99869999999999</c:v>
                </c:pt>
                <c:pt idx="128">
                  <c:v>177.88749999999999</c:v>
                </c:pt>
                <c:pt idx="129">
                  <c:v>118.10500000000002</c:v>
                </c:pt>
                <c:pt idx="130">
                  <c:v>254.03400000000002</c:v>
                </c:pt>
                <c:pt idx="131">
                  <c:v>203.08719999999997</c:v>
                </c:pt>
                <c:pt idx="132">
                  <c:v>154.15260000000001</c:v>
                </c:pt>
                <c:pt idx="133">
                  <c:v>168.0172</c:v>
                </c:pt>
                <c:pt idx="134">
                  <c:v>186.02959999999999</c:v>
                </c:pt>
                <c:pt idx="135">
                  <c:v>132.08930000000001</c:v>
                </c:pt>
                <c:pt idx="136">
                  <c:v>204.88499999999999</c:v>
                </c:pt>
                <c:pt idx="137">
                  <c:v>176.20500000000001</c:v>
                </c:pt>
                <c:pt idx="138">
                  <c:v>127.16340000000001</c:v>
                </c:pt>
                <c:pt idx="139">
                  <c:v>194.15519999999998</c:v>
                </c:pt>
                <c:pt idx="140">
                  <c:v>95.843199999999996</c:v>
                </c:pt>
                <c:pt idx="141">
                  <c:v>116.0008</c:v>
                </c:pt>
                <c:pt idx="142">
                  <c:v>328.03200000000004</c:v>
                </c:pt>
                <c:pt idx="143">
                  <c:v>174.84089999999998</c:v>
                </c:pt>
                <c:pt idx="144">
                  <c:v>97.942100000000011</c:v>
                </c:pt>
                <c:pt idx="145">
                  <c:v>209.15439999999998</c:v>
                </c:pt>
                <c:pt idx="146">
                  <c:v>133.98380000000003</c:v>
                </c:pt>
                <c:pt idx="147">
                  <c:v>156.76760000000002</c:v>
                </c:pt>
                <c:pt idx="148">
                  <c:v>139.05500000000001</c:v>
                </c:pt>
                <c:pt idx="149">
                  <c:v>170.12639999999999</c:v>
                </c:pt>
                <c:pt idx="150">
                  <c:v>218.06399999999999</c:v>
                </c:pt>
                <c:pt idx="151">
                  <c:v>204.98940000000002</c:v>
                </c:pt>
                <c:pt idx="152">
                  <c:v>351.23220000000003</c:v>
                </c:pt>
                <c:pt idx="153">
                  <c:v>333.29989999999998</c:v>
                </c:pt>
                <c:pt idx="154">
                  <c:v>239.1088</c:v>
                </c:pt>
                <c:pt idx="155">
                  <c:v>479.63339999999999</c:v>
                </c:pt>
                <c:pt idx="156">
                  <c:v>127.05479999999999</c:v>
                </c:pt>
                <c:pt idx="157">
                  <c:v>107.89040000000001</c:v>
                </c:pt>
                <c:pt idx="158">
                  <c:v>342.07980000000003</c:v>
                </c:pt>
                <c:pt idx="159">
                  <c:v>165.99919999999997</c:v>
                </c:pt>
                <c:pt idx="160">
                  <c:v>166.04579999999999</c:v>
                </c:pt>
                <c:pt idx="161">
                  <c:v>123.1776</c:v>
                </c:pt>
                <c:pt idx="162">
                  <c:v>63.005399999999995</c:v>
                </c:pt>
                <c:pt idx="163">
                  <c:v>442.81850000000003</c:v>
                </c:pt>
                <c:pt idx="164">
                  <c:v>75.122399999999999</c:v>
                </c:pt>
                <c:pt idx="165">
                  <c:v>113.08829999999999</c:v>
                </c:pt>
                <c:pt idx="166">
                  <c:v>54.104399999999998</c:v>
                </c:pt>
                <c:pt idx="167">
                  <c:v>210.8527</c:v>
                </c:pt>
                <c:pt idx="168">
                  <c:v>119.86499999999999</c:v>
                </c:pt>
                <c:pt idx="169">
                  <c:v>261.93439999999998</c:v>
                </c:pt>
                <c:pt idx="170">
                  <c:v>108.03750000000001</c:v>
                </c:pt>
                <c:pt idx="171">
                  <c:v>69.094499999999996</c:v>
                </c:pt>
                <c:pt idx="172">
                  <c:v>336.798</c:v>
                </c:pt>
                <c:pt idx="173">
                  <c:v>150.9872</c:v>
                </c:pt>
                <c:pt idx="174">
                  <c:v>165.148</c:v>
                </c:pt>
                <c:pt idx="175">
                  <c:v>267.99119999999999</c:v>
                </c:pt>
                <c:pt idx="176">
                  <c:v>195.89679999999998</c:v>
                </c:pt>
                <c:pt idx="177">
                  <c:v>142.16250000000002</c:v>
                </c:pt>
                <c:pt idx="178">
                  <c:v>122.95560000000002</c:v>
                </c:pt>
                <c:pt idx="179">
                  <c:v>256.93559999999997</c:v>
                </c:pt>
                <c:pt idx="180">
                  <c:v>144.8356</c:v>
                </c:pt>
                <c:pt idx="181">
                  <c:v>158.85659999999999</c:v>
                </c:pt>
                <c:pt idx="182">
                  <c:v>140.83600000000001</c:v>
                </c:pt>
                <c:pt idx="183">
                  <c:v>320.22899999999998</c:v>
                </c:pt>
                <c:pt idx="184">
                  <c:v>239.24159999999998</c:v>
                </c:pt>
                <c:pt idx="185">
                  <c:v>181.22400000000002</c:v>
                </c:pt>
                <c:pt idx="186">
                  <c:v>168.19529999999997</c:v>
                </c:pt>
                <c:pt idx="187">
                  <c:v>320.40959999999995</c:v>
                </c:pt>
                <c:pt idx="188">
                  <c:v>140.70779999999999</c:v>
                </c:pt>
                <c:pt idx="189">
                  <c:v>112.1461</c:v>
                </c:pt>
                <c:pt idx="190">
                  <c:v>240.7525</c:v>
                </c:pt>
                <c:pt idx="191">
                  <c:v>116.90440000000001</c:v>
                </c:pt>
                <c:pt idx="192">
                  <c:v>110.93849999999999</c:v>
                </c:pt>
                <c:pt idx="193">
                  <c:v>144.10500000000002</c:v>
                </c:pt>
                <c:pt idx="194">
                  <c:v>269.75009999999997</c:v>
                </c:pt>
                <c:pt idx="195">
                  <c:v>187.77499999999998</c:v>
                </c:pt>
                <c:pt idx="196">
                  <c:v>218.1677</c:v>
                </c:pt>
                <c:pt idx="197">
                  <c:v>186.0804</c:v>
                </c:pt>
                <c:pt idx="198">
                  <c:v>169.01839999999999</c:v>
                </c:pt>
                <c:pt idx="199">
                  <c:v>113.06259999999999</c:v>
                </c:pt>
                <c:pt idx="200">
                  <c:v>287.78100000000001</c:v>
                </c:pt>
                <c:pt idx="201">
                  <c:v>110.92119999999998</c:v>
                </c:pt>
                <c:pt idx="202">
                  <c:v>244.23999999999998</c:v>
                </c:pt>
                <c:pt idx="203">
                  <c:v>262.10340000000002</c:v>
                </c:pt>
                <c:pt idx="204">
                  <c:v>109.93320000000001</c:v>
                </c:pt>
                <c:pt idx="205">
                  <c:v>88.070999999999998</c:v>
                </c:pt>
                <c:pt idx="206">
                  <c:v>161.15610000000001</c:v>
                </c:pt>
                <c:pt idx="207">
                  <c:v>253.80959999999999</c:v>
                </c:pt>
                <c:pt idx="208">
                  <c:v>89.882099999999994</c:v>
                </c:pt>
                <c:pt idx="209">
                  <c:v>140.96239999999997</c:v>
                </c:pt>
                <c:pt idx="210">
                  <c:v>154.0763</c:v>
                </c:pt>
                <c:pt idx="211">
                  <c:v>101.992</c:v>
                </c:pt>
                <c:pt idx="212">
                  <c:v>82.110799999999998</c:v>
                </c:pt>
                <c:pt idx="213">
                  <c:v>139.1652</c:v>
                </c:pt>
                <c:pt idx="214">
                  <c:v>216.22800000000001</c:v>
                </c:pt>
                <c:pt idx="215">
                  <c:v>138.08340000000001</c:v>
                </c:pt>
                <c:pt idx="216">
                  <c:v>120.85919999999999</c:v>
                </c:pt>
                <c:pt idx="217">
                  <c:v>99.964799999999997</c:v>
                </c:pt>
                <c:pt idx="218">
                  <c:v>96.818399999999997</c:v>
                </c:pt>
                <c:pt idx="219">
                  <c:v>111.02400000000002</c:v>
                </c:pt>
                <c:pt idx="220">
                  <c:v>57.857800000000005</c:v>
                </c:pt>
                <c:pt idx="221">
                  <c:v>43.073799999999999</c:v>
                </c:pt>
                <c:pt idx="222">
                  <c:v>173.8828</c:v>
                </c:pt>
                <c:pt idx="223">
                  <c:v>136.97069999999999</c:v>
                </c:pt>
                <c:pt idx="224">
                  <c:v>127.9269</c:v>
                </c:pt>
                <c:pt idx="225">
                  <c:v>107.8308</c:v>
                </c:pt>
                <c:pt idx="226">
                  <c:v>129.8304</c:v>
                </c:pt>
                <c:pt idx="227">
                  <c:v>139.86510000000001</c:v>
                </c:pt>
                <c:pt idx="228">
                  <c:v>175.97349999999997</c:v>
                </c:pt>
                <c:pt idx="229">
                  <c:v>91.037000000000006</c:v>
                </c:pt>
                <c:pt idx="230">
                  <c:v>74.883600000000001</c:v>
                </c:pt>
                <c:pt idx="231">
                  <c:v>185.18819999999999</c:v>
                </c:pt>
                <c:pt idx="232">
                  <c:v>168.30580000000003</c:v>
                </c:pt>
                <c:pt idx="233">
                  <c:v>173.21250000000001</c:v>
                </c:pt>
                <c:pt idx="234">
                  <c:v>206.0806</c:v>
                </c:pt>
                <c:pt idx="235">
                  <c:v>89.9178</c:v>
                </c:pt>
                <c:pt idx="236">
                  <c:v>56.870100000000001</c:v>
                </c:pt>
                <c:pt idx="237">
                  <c:v>169.26</c:v>
                </c:pt>
                <c:pt idx="238">
                  <c:v>118.0522</c:v>
                </c:pt>
                <c:pt idx="239">
                  <c:v>61.069999999999993</c:v>
                </c:pt>
                <c:pt idx="240">
                  <c:v>77.898299999999992</c:v>
                </c:pt>
                <c:pt idx="241">
                  <c:v>89.9208</c:v>
                </c:pt>
                <c:pt idx="242">
                  <c:v>23.0776</c:v>
                </c:pt>
                <c:pt idx="243">
                  <c:v>150.0642</c:v>
                </c:pt>
                <c:pt idx="244">
                  <c:v>130.71300000000002</c:v>
                </c:pt>
                <c:pt idx="245">
                  <c:v>105.97179999999999</c:v>
                </c:pt>
                <c:pt idx="246">
                  <c:v>121.14760000000001</c:v>
                </c:pt>
                <c:pt idx="247">
                  <c:v>66.950999999999993</c:v>
                </c:pt>
                <c:pt idx="248">
                  <c:v>147.98160000000001</c:v>
                </c:pt>
                <c:pt idx="249">
                  <c:v>168.13030000000001</c:v>
                </c:pt>
                <c:pt idx="250">
                  <c:v>180.89500000000001</c:v>
                </c:pt>
                <c:pt idx="251">
                  <c:v>129.0249</c:v>
                </c:pt>
                <c:pt idx="252">
                  <c:v>51.028399999999998</c:v>
                </c:pt>
                <c:pt idx="253">
                  <c:v>128.928</c:v>
                </c:pt>
                <c:pt idx="254">
                  <c:v>58.877000000000002</c:v>
                </c:pt>
                <c:pt idx="255">
                  <c:v>39.889499999999998</c:v>
                </c:pt>
                <c:pt idx="256">
                  <c:v>86.92</c:v>
                </c:pt>
                <c:pt idx="257">
                  <c:v>89.135700000000014</c:v>
                </c:pt>
                <c:pt idx="258">
                  <c:v>89.1691</c:v>
                </c:pt>
                <c:pt idx="259">
                  <c:v>259.02159999999998</c:v>
                </c:pt>
                <c:pt idx="260">
                  <c:v>164.98740000000001</c:v>
                </c:pt>
                <c:pt idx="261">
                  <c:v>60.940799999999996</c:v>
                </c:pt>
                <c:pt idx="262">
                  <c:v>183.18350000000001</c:v>
                </c:pt>
                <c:pt idx="263">
                  <c:v>109.04219999999998</c:v>
                </c:pt>
                <c:pt idx="264">
                  <c:v>243.81459999999998</c:v>
                </c:pt>
                <c:pt idx="265">
                  <c:v>105.0168</c:v>
                </c:pt>
                <c:pt idx="266">
                  <c:v>81.962399999999988</c:v>
                </c:pt>
                <c:pt idx="267">
                  <c:v>68.006399999999999</c:v>
                </c:pt>
                <c:pt idx="268">
                  <c:v>313.07640000000004</c:v>
                </c:pt>
                <c:pt idx="269">
                  <c:v>106.91579999999999</c:v>
                </c:pt>
                <c:pt idx="270">
                  <c:v>102.91120000000001</c:v>
                </c:pt>
                <c:pt idx="271">
                  <c:v>59.997599999999991</c:v>
                </c:pt>
                <c:pt idx="272">
                  <c:v>89.994000000000014</c:v>
                </c:pt>
                <c:pt idx="273">
                  <c:v>94.92</c:v>
                </c:pt>
                <c:pt idx="274">
                  <c:v>63.077199999999998</c:v>
                </c:pt>
                <c:pt idx="275">
                  <c:v>142.1651</c:v>
                </c:pt>
                <c:pt idx="276">
                  <c:v>112.02549999999999</c:v>
                </c:pt>
                <c:pt idx="277">
                  <c:v>46.040399999999998</c:v>
                </c:pt>
                <c:pt idx="278">
                  <c:v>205.09230000000002</c:v>
                </c:pt>
                <c:pt idx="279">
                  <c:v>91.96</c:v>
                </c:pt>
                <c:pt idx="280">
                  <c:v>167.8811</c:v>
                </c:pt>
                <c:pt idx="281">
                  <c:v>138.95729999999998</c:v>
                </c:pt>
                <c:pt idx="282">
                  <c:v>116.8335</c:v>
                </c:pt>
                <c:pt idx="283">
                  <c:v>40.068000000000005</c:v>
                </c:pt>
                <c:pt idx="284">
                  <c:v>155.0385</c:v>
                </c:pt>
                <c:pt idx="285">
                  <c:v>98.051400000000001</c:v>
                </c:pt>
                <c:pt idx="286">
                  <c:v>31.968</c:v>
                </c:pt>
                <c:pt idx="287">
                  <c:v>135.9881</c:v>
                </c:pt>
                <c:pt idx="288">
                  <c:v>99.899999999999991</c:v>
                </c:pt>
                <c:pt idx="289">
                  <c:v>86.070599999999999</c:v>
                </c:pt>
                <c:pt idx="290">
                  <c:v>129.84699999999998</c:v>
                </c:pt>
                <c:pt idx="291">
                  <c:v>86.916200000000003</c:v>
                </c:pt>
                <c:pt idx="292">
                  <c:v>92.887200000000007</c:v>
                </c:pt>
                <c:pt idx="293">
                  <c:v>120.11860000000001</c:v>
                </c:pt>
                <c:pt idx="294">
                  <c:v>116.90700000000001</c:v>
                </c:pt>
                <c:pt idx="295">
                  <c:v>84.962999999999994</c:v>
                </c:pt>
                <c:pt idx="296">
                  <c:v>80.028800000000004</c:v>
                </c:pt>
                <c:pt idx="297">
                  <c:v>58.016000000000005</c:v>
                </c:pt>
                <c:pt idx="298">
                  <c:v>19.9558</c:v>
                </c:pt>
                <c:pt idx="299">
                  <c:v>55.981599999999993</c:v>
                </c:pt>
                <c:pt idx="300">
                  <c:v>137.91750000000002</c:v>
                </c:pt>
                <c:pt idx="301">
                  <c:v>296.98680000000002</c:v>
                </c:pt>
                <c:pt idx="302">
                  <c:v>112.17920000000001</c:v>
                </c:pt>
                <c:pt idx="303">
                  <c:v>137.00960000000001</c:v>
                </c:pt>
                <c:pt idx="304">
                  <c:v>88.955999999999989</c:v>
                </c:pt>
                <c:pt idx="305">
                  <c:v>60.033099999999997</c:v>
                </c:pt>
                <c:pt idx="306">
                  <c:v>49.070499999999996</c:v>
                </c:pt>
                <c:pt idx="307">
                  <c:v>87.126599999999996</c:v>
                </c:pt>
                <c:pt idx="308">
                  <c:v>107.85</c:v>
                </c:pt>
                <c:pt idx="309">
                  <c:v>97.92</c:v>
                </c:pt>
                <c:pt idx="310">
                  <c:v>34.911599999999993</c:v>
                </c:pt>
                <c:pt idx="311">
                  <c:v>76.915999999999997</c:v>
                </c:pt>
                <c:pt idx="312">
                  <c:v>23.061700000000002</c:v>
                </c:pt>
                <c:pt idx="313">
                  <c:v>176.9871</c:v>
                </c:pt>
                <c:pt idx="314">
                  <c:v>135.0438</c:v>
                </c:pt>
                <c:pt idx="315">
                  <c:v>230.13240000000002</c:v>
                </c:pt>
                <c:pt idx="316">
                  <c:v>111.16440000000001</c:v>
                </c:pt>
                <c:pt idx="317">
                  <c:v>110.06819999999999</c:v>
                </c:pt>
                <c:pt idx="318">
                  <c:v>240.828</c:v>
                </c:pt>
                <c:pt idx="319">
                  <c:v>76.092800000000011</c:v>
                </c:pt>
                <c:pt idx="320">
                  <c:v>183.11499999999998</c:v>
                </c:pt>
                <c:pt idx="321">
                  <c:v>145.94500000000002</c:v>
                </c:pt>
                <c:pt idx="322">
                  <c:v>32.943899999999992</c:v>
                </c:pt>
                <c:pt idx="323">
                  <c:v>95.003999999999991</c:v>
                </c:pt>
                <c:pt idx="324">
                  <c:v>96.95</c:v>
                </c:pt>
                <c:pt idx="325">
                  <c:v>136.89599999999999</c:v>
                </c:pt>
                <c:pt idx="326">
                  <c:v>61.051200000000009</c:v>
                </c:pt>
                <c:pt idx="327">
                  <c:v>214.95449999999997</c:v>
                </c:pt>
                <c:pt idx="328">
                  <c:v>128.934</c:v>
                </c:pt>
                <c:pt idx="329">
                  <c:v>161.90800000000002</c:v>
                </c:pt>
                <c:pt idx="330">
                  <c:v>117.04330000000002</c:v>
                </c:pt>
                <c:pt idx="331">
                  <c:v>244.12</c:v>
                </c:pt>
                <c:pt idx="332">
                  <c:v>129.9888</c:v>
                </c:pt>
                <c:pt idx="333">
                  <c:v>40.054099999999998</c:v>
                </c:pt>
                <c:pt idx="334">
                  <c:v>162.88019999999997</c:v>
                </c:pt>
                <c:pt idx="335">
                  <c:v>52.036499999999997</c:v>
                </c:pt>
                <c:pt idx="336">
                  <c:v>142.0951</c:v>
                </c:pt>
                <c:pt idx="337">
                  <c:v>79.033799999999999</c:v>
                </c:pt>
                <c:pt idx="338">
                  <c:v>122.90480000000001</c:v>
                </c:pt>
                <c:pt idx="339">
                  <c:v>47.967300000000002</c:v>
                </c:pt>
                <c:pt idx="340">
                  <c:v>161.0334</c:v>
                </c:pt>
                <c:pt idx="341">
                  <c:v>158.083</c:v>
                </c:pt>
                <c:pt idx="342">
                  <c:v>263.93610000000001</c:v>
                </c:pt>
                <c:pt idx="343">
                  <c:v>127.91220000000001</c:v>
                </c:pt>
                <c:pt idx="344">
                  <c:v>152.00380000000001</c:v>
                </c:pt>
                <c:pt idx="345">
                  <c:v>113.0128</c:v>
                </c:pt>
                <c:pt idx="346">
                  <c:v>136.97999999999999</c:v>
                </c:pt>
                <c:pt idx="347">
                  <c:v>36.009599999999999</c:v>
                </c:pt>
                <c:pt idx="348">
                  <c:v>30.948799999999999</c:v>
                </c:pt>
                <c:pt idx="349">
                  <c:v>190.05170000000001</c:v>
                </c:pt>
                <c:pt idx="350">
                  <c:v>224.994</c:v>
                </c:pt>
                <c:pt idx="351">
                  <c:v>102.03760000000001</c:v>
                </c:pt>
                <c:pt idx="352">
                  <c:v>297.02969999999999</c:v>
                </c:pt>
                <c:pt idx="353">
                  <c:v>243.9143</c:v>
                </c:pt>
                <c:pt idx="354">
                  <c:v>259.85520000000002</c:v>
                </c:pt>
                <c:pt idx="355">
                  <c:v>181.95759999999999</c:v>
                </c:pt>
                <c:pt idx="356">
                  <c:v>190.13759999999999</c:v>
                </c:pt>
                <c:pt idx="357">
                  <c:v>22.029300000000003</c:v>
                </c:pt>
                <c:pt idx="358">
                  <c:v>112.9</c:v>
                </c:pt>
                <c:pt idx="359">
                  <c:v>168.06659999999999</c:v>
                </c:pt>
                <c:pt idx="360">
                  <c:v>212.11599999999999</c:v>
                </c:pt>
                <c:pt idx="361">
                  <c:v>186.9966</c:v>
                </c:pt>
                <c:pt idx="362">
                  <c:v>107.916</c:v>
                </c:pt>
                <c:pt idx="363">
                  <c:v>72.915399999999991</c:v>
                </c:pt>
                <c:pt idx="364">
                  <c:v>62.955199999999998</c:v>
                </c:pt>
                <c:pt idx="365">
                  <c:v>139.91040000000001</c:v>
                </c:pt>
                <c:pt idx="366">
                  <c:v>144.08650000000003</c:v>
                </c:pt>
                <c:pt idx="367">
                  <c:v>211.13259999999997</c:v>
                </c:pt>
                <c:pt idx="368">
                  <c:v>63.9846</c:v>
                </c:pt>
                <c:pt idx="369">
                  <c:v>126.03600000000002</c:v>
                </c:pt>
                <c:pt idx="370">
                  <c:v>162.05240000000001</c:v>
                </c:pt>
                <c:pt idx="371">
                  <c:v>129.0564</c:v>
                </c:pt>
                <c:pt idx="372">
                  <c:v>199.96899999999999</c:v>
                </c:pt>
                <c:pt idx="373">
                  <c:v>140.87270000000001</c:v>
                </c:pt>
                <c:pt idx="374">
                  <c:v>118.0736</c:v>
                </c:pt>
                <c:pt idx="375">
                  <c:v>58.965899999999998</c:v>
                </c:pt>
                <c:pt idx="376">
                  <c:v>113.0256</c:v>
                </c:pt>
                <c:pt idx="377">
                  <c:v>93.085199999999986</c:v>
                </c:pt>
                <c:pt idx="378">
                  <c:v>121.9335</c:v>
                </c:pt>
                <c:pt idx="379">
                  <c:v>133.99260000000001</c:v>
                </c:pt>
                <c:pt idx="380">
                  <c:v>116.10149999999999</c:v>
                </c:pt>
                <c:pt idx="381">
                  <c:v>160.084</c:v>
                </c:pt>
                <c:pt idx="382">
                  <c:v>159.06120000000001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33-4BF3-9C5F-B9D6B4CB8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176536"/>
        <c:axId val="951176864"/>
      </c:scatterChart>
      <c:valAx>
        <c:axId val="95117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6864"/>
        <c:crosses val="autoZero"/>
        <c:crossBetween val="midCat"/>
      </c:valAx>
      <c:valAx>
        <c:axId val="9511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7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38888888888889E-2"/>
          <c:y val="8.6242905534244116E-2"/>
          <c:w val="0.88227777777777783"/>
          <c:h val="0.82579424366825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'Normality Test(Outlier 1)'!$D$3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714040552623227"/>
                  <c:y val="-0.11612154249949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699388537971214"/>
                  <c:y val="-0.11042353680148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'Normality Test(Outlier 1)'!$C$4:$C$391</c:f>
              <c:numCache>
                <c:formatCode>_(* #,##0.00_);_(* \(#,##0.00\);_(* "-"??_);_(@_)</c:formatCode>
                <c:ptCount val="388"/>
                <c:pt idx="0">
                  <c:v>-2.9459566663438363</c:v>
                </c:pt>
                <c:pt idx="1">
                  <c:v>-2.636731945361158</c:v>
                </c:pt>
                <c:pt idx="2">
                  <c:v>-2.469711252934554</c:v>
                </c:pt>
                <c:pt idx="3">
                  <c:v>-2.3519848576725706</c:v>
                </c:pt>
                <c:pt idx="4">
                  <c:v>-2.2599419300496204</c:v>
                </c:pt>
                <c:pt idx="5">
                  <c:v>-2.1838105077940324</c:v>
                </c:pt>
                <c:pt idx="6">
                  <c:v>-2.1185620572571375</c:v>
                </c:pt>
                <c:pt idx="7">
                  <c:v>-2.0612539898041171</c:v>
                </c:pt>
                <c:pt idx="8">
                  <c:v>-2.0100099552402724</c:v>
                </c:pt>
                <c:pt idx="9">
                  <c:v>-1.9635572836500883</c:v>
                </c:pt>
                <c:pt idx="10">
                  <c:v>-1.9209915303435305</c:v>
                </c:pt>
                <c:pt idx="11">
                  <c:v>-1.8816460061597871</c:v>
                </c:pt>
                <c:pt idx="12">
                  <c:v>-1.845014596511888</c:v>
                </c:pt>
                <c:pt idx="13">
                  <c:v>-1.8107036642604395</c:v>
                </c:pt>
                <c:pt idx="14">
                  <c:v>-1.7784007757559124</c:v>
                </c:pt>
                <c:pt idx="15">
                  <c:v>-1.7478536333728463</c:v>
                </c:pt>
                <c:pt idx="16">
                  <c:v>-1.718855452266437</c:v>
                </c:pt>
                <c:pt idx="17">
                  <c:v>-1.691234546179281</c:v>
                </c:pt>
                <c:pt idx="18">
                  <c:v>-1.6648467437698775</c:v>
                </c:pt>
                <c:pt idx="19">
                  <c:v>-1.6395697573597805</c:v>
                </c:pt>
                <c:pt idx="20">
                  <c:v>-1.6152989287728876</c:v>
                </c:pt>
                <c:pt idx="21">
                  <c:v>-1.5919439658448891</c:v>
                </c:pt>
                <c:pt idx="22">
                  <c:v>-1.5694264042784329</c:v>
                </c:pt>
                <c:pt idx="23">
                  <c:v>-1.5476776090440527</c:v>
                </c:pt>
                <c:pt idx="24">
                  <c:v>-1.5266371828906566</c:v>
                </c:pt>
                <c:pt idx="25">
                  <c:v>-1.5062516860420212</c:v>
                </c:pt>
                <c:pt idx="26">
                  <c:v>-1.4864735965827958</c:v>
                </c:pt>
                <c:pt idx="27">
                  <c:v>-1.467260459031152</c:v>
                </c:pt>
                <c:pt idx="28">
                  <c:v>-1.4485741815167108</c:v>
                </c:pt>
                <c:pt idx="29">
                  <c:v>-1.4303804513872818</c:v>
                </c:pt>
                <c:pt idx="30">
                  <c:v>-1.4126482459987926</c:v>
                </c:pt>
                <c:pt idx="31">
                  <c:v>-1.3953494206092829</c:v>
                </c:pt>
                <c:pt idx="32">
                  <c:v>-1.3784583591902186</c:v>
                </c:pt>
                <c:pt idx="33">
                  <c:v>-1.3619516769301854</c:v>
                </c:pt>
                <c:pt idx="34">
                  <c:v>-1.3458079654802682</c:v>
                </c:pt>
                <c:pt idx="35">
                  <c:v>-1.3300075737521635</c:v>
                </c:pt>
                <c:pt idx="36">
                  <c:v>-1.3145324184556058</c:v>
                </c:pt>
                <c:pt idx="37">
                  <c:v>-1.2993658196439448</c:v>
                </c:pt>
                <c:pt idx="38">
                  <c:v>-1.2844923573942337</c:v>
                </c:pt>
                <c:pt idx="39">
                  <c:v>-1.2698977464323549</c:v>
                </c:pt>
                <c:pt idx="40">
                  <c:v>-1.2555687260628088</c:v>
                </c:pt>
                <c:pt idx="41">
                  <c:v>-1.2414929632063554</c:v>
                </c:pt>
                <c:pt idx="42">
                  <c:v>-1.2276589667088831</c:v>
                </c:pt>
                <c:pt idx="43">
                  <c:v>-1.2140560113790422</c:v>
                </c:pt>
                <c:pt idx="44">
                  <c:v>-1.2006740704535415</c:v>
                </c:pt>
                <c:pt idx="45">
                  <c:v>-1.1875037553881582</c:v>
                </c:pt>
                <c:pt idx="46">
                  <c:v>-1.1745362620374147</c:v>
                </c:pt>
                <c:pt idx="47">
                  <c:v>-1.1617633224231911</c:v>
                </c:pt>
                <c:pt idx="48">
                  <c:v>-1.1491771614072217</c:v>
                </c:pt>
                <c:pt idx="49">
                  <c:v>-1.1367704576787201</c:v>
                </c:pt>
                <c:pt idx="50">
                  <c:v>-1.1245363085494116</c:v>
                </c:pt>
                <c:pt idx="51">
                  <c:v>-1.1124681981168201</c:v>
                </c:pt>
                <c:pt idx="52">
                  <c:v>-1.1005599684147673</c:v>
                </c:pt>
                <c:pt idx="53">
                  <c:v>-1.088805793219572</c:v>
                </c:pt>
                <c:pt idx="54">
                  <c:v>-1.0772001542226517</c:v>
                </c:pt>
                <c:pt idx="55">
                  <c:v>-1.0657378193164866</c:v>
                </c:pt>
                <c:pt idx="56">
                  <c:v>-1.0544138227719739</c:v>
                </c:pt>
                <c:pt idx="57">
                  <c:v>-1.0432234471120134</c:v>
                </c:pt>
                <c:pt idx="58">
                  <c:v>-1.032162206509335</c:v>
                </c:pt>
                <c:pt idx="59">
                  <c:v>-1.0212258315566702</c:v>
                </c:pt>
                <c:pt idx="60">
                  <c:v>-1.0104102552746639</c:v>
                </c:pt>
                <c:pt idx="61">
                  <c:v>-0.99971160023833516</c:v>
                </c:pt>
                <c:pt idx="62">
                  <c:v>-0.9891261667159067</c:v>
                </c:pt>
                <c:pt idx="63">
                  <c:v>-0.97865042172553629</c:v>
                </c:pt>
                <c:pt idx="64">
                  <c:v>-0.96828098892564862</c:v>
                </c:pt>
                <c:pt idx="65">
                  <c:v>-0.95801463926340868</c:v>
                </c:pt>
                <c:pt idx="66">
                  <c:v>-0.94784828231385321</c:v>
                </c:pt>
                <c:pt idx="67">
                  <c:v>-0.93777895824900226</c:v>
                </c:pt>
                <c:pt idx="68">
                  <c:v>-0.92780383038258252</c:v>
                </c:pt>
                <c:pt idx="69">
                  <c:v>-0.91792017824120742</c:v>
                </c:pt>
                <c:pt idx="70">
                  <c:v>-0.90812539111787427</c:v>
                </c:pt>
                <c:pt idx="71">
                  <c:v>-0.89841696206780386</c:v>
                </c:pt>
                <c:pt idx="72">
                  <c:v>-0.8887924823105311</c:v>
                </c:pt>
                <c:pt idx="73">
                  <c:v>-0.87924963600550876</c:v>
                </c:pt>
                <c:pt idx="74">
                  <c:v>-0.86978619537155899</c:v>
                </c:pt>
                <c:pt idx="75">
                  <c:v>-0.86040001612322348</c:v>
                </c:pt>
                <c:pt idx="76">
                  <c:v>-0.85108903319950846</c:v>
                </c:pt>
                <c:pt idx="77">
                  <c:v>-0.84185125676267347</c:v>
                </c:pt>
                <c:pt idx="78">
                  <c:v>-0.83268476844675421</c:v>
                </c:pt>
                <c:pt idx="79">
                  <c:v>-0.82358771783719509</c:v>
                </c:pt>
                <c:pt idx="80">
                  <c:v>-0.81455831916463639</c:v>
                </c:pt>
                <c:pt idx="81">
                  <c:v>-0.80559484819730942</c:v>
                </c:pt>
                <c:pt idx="82">
                  <c:v>-0.79669563931778853</c:v>
                </c:pt>
                <c:pt idx="83">
                  <c:v>-0.78785908277105776</c:v>
                </c:pt>
                <c:pt idx="84">
                  <c:v>-0.77908362207189275</c:v>
                </c:pt>
                <c:pt idx="85">
                  <c:v>-0.7703677515605557</c:v>
                </c:pt>
                <c:pt idx="86">
                  <c:v>-0.76171001409663086</c:v>
                </c:pt>
                <c:pt idx="87">
                  <c:v>-0.75310899888170912</c:v>
                </c:pt>
                <c:pt idx="88">
                  <c:v>-0.7445633394022787</c:v>
                </c:pt>
                <c:pt idx="89">
                  <c:v>-0.73607171148489658</c:v>
                </c:pt>
                <c:pt idx="90">
                  <c:v>-0.72763283145630553</c:v>
                </c:pt>
                <c:pt idx="91">
                  <c:v>-0.71924545440170595</c:v>
                </c:pt>
                <c:pt idx="92">
                  <c:v>-0.71090837251492145</c:v>
                </c:pt>
                <c:pt idx="93">
                  <c:v>-0.70262041353463611</c:v>
                </c:pt>
                <c:pt idx="94">
                  <c:v>-0.69438043926132687</c:v>
                </c:pt>
                <c:pt idx="95">
                  <c:v>-0.68618734414988514</c:v>
                </c:pt>
                <c:pt idx="96">
                  <c:v>-0.67804005397330191</c:v>
                </c:pt>
                <c:pt idx="97">
                  <c:v>-0.66993752455309563</c:v>
                </c:pt>
                <c:pt idx="98">
                  <c:v>-0.66187874055248241</c:v>
                </c:pt>
                <c:pt idx="99">
                  <c:v>-0.65386271432855447</c:v>
                </c:pt>
                <c:pt idx="100">
                  <c:v>-0.64588848483999928</c:v>
                </c:pt>
                <c:pt idx="101">
                  <c:v>-0.63795511660711934</c:v>
                </c:pt>
                <c:pt idx="102">
                  <c:v>-0.63006169872113071</c:v>
                </c:pt>
                <c:pt idx="103">
                  <c:v>-0.62220734389993382</c:v>
                </c:pt>
                <c:pt idx="104">
                  <c:v>-0.6143911875877095</c:v>
                </c:pt>
                <c:pt idx="105">
                  <c:v>-0.60661238709589771</c:v>
                </c:pt>
                <c:pt idx="106">
                  <c:v>-0.59887012078324531</c:v>
                </c:pt>
                <c:pt idx="107">
                  <c:v>-0.59116358727277818</c:v>
                </c:pt>
                <c:pt idx="108">
                  <c:v>-0.58349200470368168</c:v>
                </c:pt>
                <c:pt idx="109">
                  <c:v>-0.57585461001619764</c:v>
                </c:pt>
                <c:pt idx="110">
                  <c:v>-0.5682506582677691</c:v>
                </c:pt>
                <c:pt idx="111">
                  <c:v>-0.56067942197877252</c:v>
                </c:pt>
                <c:pt idx="112">
                  <c:v>-0.55314019050627616</c:v>
                </c:pt>
                <c:pt idx="113">
                  <c:v>-0.5456322694443605</c:v>
                </c:pt>
                <c:pt idx="114">
                  <c:v>-0.53815498004962403</c:v>
                </c:pt>
                <c:pt idx="115">
                  <c:v>-0.53070765869057912</c:v>
                </c:pt>
                <c:pt idx="116">
                  <c:v>-0.52328965631972069</c:v>
                </c:pt>
                <c:pt idx="117">
                  <c:v>-0.51590033796712031</c:v>
                </c:pt>
                <c:pt idx="118">
                  <c:v>-0.50853908225446476</c:v>
                </c:pt>
                <c:pt idx="119">
                  <c:v>-0.50120528092852401</c:v>
                </c:pt>
                <c:pt idx="120">
                  <c:v>-0.49389833841308139</c:v>
                </c:pt>
                <c:pt idx="121">
                  <c:v>-0.48661767137843109</c:v>
                </c:pt>
                <c:pt idx="122">
                  <c:v>-0.47936270832757666</c:v>
                </c:pt>
                <c:pt idx="123">
                  <c:v>-0.47213288919833113</c:v>
                </c:pt>
                <c:pt idx="124">
                  <c:v>-0.46492766498055199</c:v>
                </c:pt>
                <c:pt idx="125">
                  <c:v>-0.45774649734779066</c:v>
                </c:pt>
                <c:pt idx="126">
                  <c:v>-0.45058885830267392</c:v>
                </c:pt>
                <c:pt idx="127">
                  <c:v>-0.44345422983537192</c:v>
                </c:pt>
                <c:pt idx="128">
                  <c:v>-0.43634210359454167</c:v>
                </c:pt>
                <c:pt idx="129">
                  <c:v>-0.42925198057016728</c:v>
                </c:pt>
                <c:pt idx="130">
                  <c:v>-0.42218337078774626</c:v>
                </c:pt>
                <c:pt idx="131">
                  <c:v>-0.41513579301330517</c:v>
                </c:pt>
                <c:pt idx="132">
                  <c:v>-0.40810877446874821</c:v>
                </c:pt>
                <c:pt idx="133">
                  <c:v>-0.40110185055707148</c:v>
                </c:pt>
                <c:pt idx="134">
                  <c:v>-0.39411456459699951</c:v>
                </c:pt>
                <c:pt idx="135">
                  <c:v>-0.38714646756661919</c:v>
                </c:pt>
                <c:pt idx="136">
                  <c:v>-0.38019711785561222</c:v>
                </c:pt>
                <c:pt idx="137">
                  <c:v>-0.37326608102570324</c:v>
                </c:pt>
                <c:pt idx="138">
                  <c:v>-0.36635292957896193</c:v>
                </c:pt>
                <c:pt idx="139">
                  <c:v>-0.3594572427336124</c:v>
                </c:pt>
                <c:pt idx="140">
                  <c:v>-0.35257860620702092</c:v>
                </c:pt>
                <c:pt idx="141">
                  <c:v>-0.34571661200555071</c:v>
                </c:pt>
                <c:pt idx="142">
                  <c:v>-0.33887085822098451</c:v>
                </c:pt>
                <c:pt idx="143">
                  <c:v>-0.33204094883322954</c:v>
                </c:pt>
                <c:pt idx="144">
                  <c:v>-0.3252264935190351</c:v>
                </c:pt>
                <c:pt idx="145">
                  <c:v>-0.31842710746646208</c:v>
                </c:pt>
                <c:pt idx="146">
                  <c:v>-0.31164241119485947</c:v>
                </c:pt>
                <c:pt idx="147">
                  <c:v>-0.30487203038011074</c:v>
                </c:pt>
                <c:pt idx="148">
                  <c:v>-0.29811559568492346</c:v>
                </c:pt>
                <c:pt idx="149">
                  <c:v>-0.29137274259394957</c:v>
                </c:pt>
                <c:pt idx="150">
                  <c:v>-0.28464311125352554</c:v>
                </c:pt>
                <c:pt idx="151">
                  <c:v>-0.27792634631584046</c:v>
                </c:pt>
                <c:pt idx="152">
                  <c:v>-0.27122209678733855</c:v>
                </c:pt>
                <c:pt idx="153">
                  <c:v>-0.26453001588117736</c:v>
                </c:pt>
                <c:pt idx="154">
                  <c:v>-0.25784976087356903</c:v>
                </c:pt>
                <c:pt idx="155">
                  <c:v>-0.25118099296383473</c:v>
                </c:pt>
                <c:pt idx="156">
                  <c:v>-0.24452337713801719</c:v>
                </c:pt>
                <c:pt idx="157">
                  <c:v>-0.2378765820358951</c:v>
                </c:pt>
                <c:pt idx="158">
                  <c:v>-0.23124027982125336</c:v>
                </c:pt>
                <c:pt idx="159">
                  <c:v>-0.22461414605526797</c:v>
                </c:pt>
                <c:pt idx="160">
                  <c:v>-0.21799785957286838</c:v>
                </c:pt>
                <c:pt idx="161">
                  <c:v>-0.21139110236194869</c:v>
                </c:pt>
                <c:pt idx="162">
                  <c:v>-0.20479355944529989</c:v>
                </c:pt>
                <c:pt idx="163">
                  <c:v>-0.19820491876514243</c:v>
                </c:pt>
                <c:pt idx="164">
                  <c:v>-0.19162487107014281</c:v>
                </c:pt>
                <c:pt idx="165">
                  <c:v>-0.1850531098047998</c:v>
                </c:pt>
                <c:pt idx="166">
                  <c:v>-0.17848933100109371</c:v>
                </c:pt>
                <c:pt idx="167">
                  <c:v>-0.17193323317229106</c:v>
                </c:pt>
                <c:pt idx="168">
                  <c:v>-0.16538451720880534</c:v>
                </c:pt>
                <c:pt idx="169">
                  <c:v>-0.15884288627601326</c:v>
                </c:pt>
                <c:pt idx="170">
                  <c:v>-0.15230804571393322</c:v>
                </c:pt>
                <c:pt idx="171">
                  <c:v>-0.14577970293867187</c:v>
                </c:pt>
                <c:pt idx="172">
                  <c:v>-0.13925756734555098</c:v>
                </c:pt>
                <c:pt idx="173">
                  <c:v>-0.13274135021382644</c:v>
                </c:pt>
                <c:pt idx="174">
                  <c:v>-0.12623076461291594</c:v>
                </c:pt>
                <c:pt idx="175">
                  <c:v>-0.11972552531005271</c:v>
                </c:pt>
                <c:pt idx="176">
                  <c:v>-0.11322534867928495</c:v>
                </c:pt>
                <c:pt idx="177">
                  <c:v>-0.10672995261174453</c:v>
                </c:pt>
                <c:pt idx="178">
                  <c:v>-0.10023905642710781</c:v>
                </c:pt>
                <c:pt idx="179">
                  <c:v>-9.3752380786174927E-2</c:v>
                </c:pt>
                <c:pt idx="180">
                  <c:v>-8.726964760449557E-2</c:v>
                </c:pt>
                <c:pt idx="181">
                  <c:v>-8.0790579966968729E-2</c:v>
                </c:pt>
                <c:pt idx="182">
                  <c:v>-7.431490204334934E-2</c:v>
                </c:pt>
                <c:pt idx="183">
                  <c:v>-6.7842339004592134E-2</c:v>
                </c:pt>
                <c:pt idx="184">
                  <c:v>-6.1372616939965867E-2</c:v>
                </c:pt>
                <c:pt idx="185">
                  <c:v>-5.4905462774873744E-2</c:v>
                </c:pt>
                <c:pt idx="186">
                  <c:v>-4.8440604189312557E-2</c:v>
                </c:pt>
                <c:pt idx="187">
                  <c:v>-4.1977769536909917E-2</c:v>
                </c:pt>
                <c:pt idx="188">
                  <c:v>-3.5516687764474551E-2</c:v>
                </c:pt>
                <c:pt idx="189">
                  <c:v>-2.9057088331998115E-2</c:v>
                </c:pt>
                <c:pt idx="190">
                  <c:v>-2.2598701133047738E-2</c:v>
                </c:pt>
                <c:pt idx="191">
                  <c:v>-1.6141256415486253E-2</c:v>
                </c:pt>
                <c:pt idx="192">
                  <c:v>-9.6844847024625102E-3</c:v>
                </c:pt>
                <c:pt idx="193">
                  <c:v>-3.2281167136093804E-3</c:v>
                </c:pt>
                <c:pt idx="194">
                  <c:v>3.2281167136093804E-3</c:v>
                </c:pt>
                <c:pt idx="195">
                  <c:v>9.6844847024623714E-3</c:v>
                </c:pt>
                <c:pt idx="196">
                  <c:v>1.6141256415486253E-2</c:v>
                </c:pt>
                <c:pt idx="197">
                  <c:v>2.2598701133047874E-2</c:v>
                </c:pt>
                <c:pt idx="198">
                  <c:v>2.9057088331998115E-2</c:v>
                </c:pt>
                <c:pt idx="199">
                  <c:v>3.5516687764474551E-2</c:v>
                </c:pt>
                <c:pt idx="200">
                  <c:v>4.1977769536909772E-2</c:v>
                </c:pt>
                <c:pt idx="201">
                  <c:v>4.8440604189312557E-2</c:v>
                </c:pt>
                <c:pt idx="202">
                  <c:v>5.4905462774873875E-2</c:v>
                </c:pt>
                <c:pt idx="203">
                  <c:v>6.1372616939965867E-2</c:v>
                </c:pt>
                <c:pt idx="204">
                  <c:v>6.7842339004592134E-2</c:v>
                </c:pt>
                <c:pt idx="205">
                  <c:v>7.4314902043349215E-2</c:v>
                </c:pt>
                <c:pt idx="206">
                  <c:v>8.0790579966968729E-2</c:v>
                </c:pt>
                <c:pt idx="207">
                  <c:v>8.7269647604495709E-2</c:v>
                </c:pt>
                <c:pt idx="208">
                  <c:v>9.3752380786174927E-2</c:v>
                </c:pt>
                <c:pt idx="209">
                  <c:v>0.10023905642710781</c:v>
                </c:pt>
                <c:pt idx="210">
                  <c:v>0.10672995261174439</c:v>
                </c:pt>
                <c:pt idx="211">
                  <c:v>0.11322534867928495</c:v>
                </c:pt>
                <c:pt idx="212">
                  <c:v>0.11972552531005287</c:v>
                </c:pt>
                <c:pt idx="213">
                  <c:v>0.12623076461291594</c:v>
                </c:pt>
                <c:pt idx="214">
                  <c:v>0.13274135021382644</c:v>
                </c:pt>
                <c:pt idx="215">
                  <c:v>0.13925756734555081</c:v>
                </c:pt>
                <c:pt idx="216">
                  <c:v>0.14577970293867187</c:v>
                </c:pt>
                <c:pt idx="217">
                  <c:v>0.15230804571393339</c:v>
                </c:pt>
                <c:pt idx="218">
                  <c:v>0.15884288627601326</c:v>
                </c:pt>
                <c:pt idx="219">
                  <c:v>0.16538451720880534</c:v>
                </c:pt>
                <c:pt idx="220">
                  <c:v>0.17193323317229089</c:v>
                </c:pt>
                <c:pt idx="221">
                  <c:v>0.17848933100109371</c:v>
                </c:pt>
                <c:pt idx="222">
                  <c:v>0.18505310980479994</c:v>
                </c:pt>
                <c:pt idx="223">
                  <c:v>0.19162487107014281</c:v>
                </c:pt>
                <c:pt idx="224">
                  <c:v>0.1982049187651426</c:v>
                </c:pt>
                <c:pt idx="225">
                  <c:v>0.20479355944529976</c:v>
                </c:pt>
                <c:pt idx="226">
                  <c:v>0.21139110236194869</c:v>
                </c:pt>
                <c:pt idx="227">
                  <c:v>0.21799785957286846</c:v>
                </c:pt>
                <c:pt idx="228">
                  <c:v>0.22461414605526797</c:v>
                </c:pt>
                <c:pt idx="229">
                  <c:v>0.2312402798212535</c:v>
                </c:pt>
                <c:pt idx="230">
                  <c:v>0.23787658203589498</c:v>
                </c:pt>
                <c:pt idx="231">
                  <c:v>0.24452337713801719</c:v>
                </c:pt>
                <c:pt idx="232">
                  <c:v>0.25118099296383484</c:v>
                </c:pt>
                <c:pt idx="233">
                  <c:v>0.25784976087356903</c:v>
                </c:pt>
                <c:pt idx="234">
                  <c:v>0.26453001588117747</c:v>
                </c:pt>
                <c:pt idx="235">
                  <c:v>0.27122209678733838</c:v>
                </c:pt>
                <c:pt idx="236">
                  <c:v>0.27792634631584046</c:v>
                </c:pt>
                <c:pt idx="237">
                  <c:v>0.2846431112535257</c:v>
                </c:pt>
                <c:pt idx="238">
                  <c:v>0.29137274259394957</c:v>
                </c:pt>
                <c:pt idx="239">
                  <c:v>0.29811559568492363</c:v>
                </c:pt>
                <c:pt idx="240">
                  <c:v>0.30487203038011051</c:v>
                </c:pt>
                <c:pt idx="241">
                  <c:v>0.31164241119485947</c:v>
                </c:pt>
                <c:pt idx="242">
                  <c:v>0.31842710746646219</c:v>
                </c:pt>
                <c:pt idx="243">
                  <c:v>0.3252264935190351</c:v>
                </c:pt>
                <c:pt idx="244">
                  <c:v>0.33204094883322971</c:v>
                </c:pt>
                <c:pt idx="245">
                  <c:v>0.33887085822098434</c:v>
                </c:pt>
                <c:pt idx="246">
                  <c:v>0.34571661200555071</c:v>
                </c:pt>
                <c:pt idx="247">
                  <c:v>0.35257860620702103</c:v>
                </c:pt>
                <c:pt idx="248">
                  <c:v>0.3594572427336124</c:v>
                </c:pt>
                <c:pt idx="249">
                  <c:v>0.36635292957896209</c:v>
                </c:pt>
                <c:pt idx="250">
                  <c:v>0.37326608102570313</c:v>
                </c:pt>
                <c:pt idx="251">
                  <c:v>0.38019711785561222</c:v>
                </c:pt>
                <c:pt idx="252">
                  <c:v>0.38714646756661908</c:v>
                </c:pt>
                <c:pt idx="253">
                  <c:v>0.39411456459699951</c:v>
                </c:pt>
                <c:pt idx="254">
                  <c:v>0.40110185055707165</c:v>
                </c:pt>
                <c:pt idx="255">
                  <c:v>0.40810877446874805</c:v>
                </c:pt>
                <c:pt idx="256">
                  <c:v>0.41513579301330517</c:v>
                </c:pt>
                <c:pt idx="257">
                  <c:v>0.4221833707877462</c:v>
                </c:pt>
                <c:pt idx="258">
                  <c:v>0.42925198057016728</c:v>
                </c:pt>
                <c:pt idx="259">
                  <c:v>0.43634210359454184</c:v>
                </c:pt>
                <c:pt idx="260">
                  <c:v>0.4434542298353718</c:v>
                </c:pt>
                <c:pt idx="261">
                  <c:v>0.45058885830267392</c:v>
                </c:pt>
                <c:pt idx="262">
                  <c:v>0.4577464973477906</c:v>
                </c:pt>
                <c:pt idx="263">
                  <c:v>0.46492766498055199</c:v>
                </c:pt>
                <c:pt idx="264">
                  <c:v>0.47213288919833135</c:v>
                </c:pt>
                <c:pt idx="265">
                  <c:v>0.47936270832757666</c:v>
                </c:pt>
                <c:pt idx="266">
                  <c:v>0.48661767137843109</c:v>
                </c:pt>
                <c:pt idx="267">
                  <c:v>0.49389833841308134</c:v>
                </c:pt>
                <c:pt idx="268">
                  <c:v>0.50120528092852401</c:v>
                </c:pt>
                <c:pt idx="269">
                  <c:v>0.50853908225446487</c:v>
                </c:pt>
                <c:pt idx="270">
                  <c:v>0.51590033796712009</c:v>
                </c:pt>
                <c:pt idx="271">
                  <c:v>0.52328965631972069</c:v>
                </c:pt>
                <c:pt idx="272">
                  <c:v>0.5307076586905789</c:v>
                </c:pt>
                <c:pt idx="273">
                  <c:v>0.53815498004962403</c:v>
                </c:pt>
                <c:pt idx="274">
                  <c:v>0.54563226944436072</c:v>
                </c:pt>
                <c:pt idx="275">
                  <c:v>0.55314019050627605</c:v>
                </c:pt>
                <c:pt idx="276">
                  <c:v>0.56067942197877252</c:v>
                </c:pt>
                <c:pt idx="277">
                  <c:v>0.56825065826776899</c:v>
                </c:pt>
                <c:pt idx="278">
                  <c:v>0.57585461001619764</c:v>
                </c:pt>
                <c:pt idx="279">
                  <c:v>0.58349200470368179</c:v>
                </c:pt>
                <c:pt idx="280">
                  <c:v>0.59116358727277818</c:v>
                </c:pt>
                <c:pt idx="281">
                  <c:v>0.59887012078324531</c:v>
                </c:pt>
                <c:pt idx="282">
                  <c:v>0.6066123870958976</c:v>
                </c:pt>
                <c:pt idx="283">
                  <c:v>0.6143911875877095</c:v>
                </c:pt>
                <c:pt idx="284">
                  <c:v>0.62220734389993371</c:v>
                </c:pt>
                <c:pt idx="285">
                  <c:v>0.63006169872113071</c:v>
                </c:pt>
                <c:pt idx="286">
                  <c:v>0.63795511660711934</c:v>
                </c:pt>
                <c:pt idx="287">
                  <c:v>0.64588848483999928</c:v>
                </c:pt>
                <c:pt idx="288">
                  <c:v>0.65386271432855447</c:v>
                </c:pt>
                <c:pt idx="289">
                  <c:v>0.66187874055248241</c:v>
                </c:pt>
                <c:pt idx="290">
                  <c:v>0.66993752455309563</c:v>
                </c:pt>
                <c:pt idx="291">
                  <c:v>0.67804005397330191</c:v>
                </c:pt>
                <c:pt idx="292">
                  <c:v>0.68618734414988469</c:v>
                </c:pt>
                <c:pt idx="293">
                  <c:v>0.69438043926132687</c:v>
                </c:pt>
                <c:pt idx="294">
                  <c:v>0.70262041353463678</c:v>
                </c:pt>
                <c:pt idx="295">
                  <c:v>0.71090837251492145</c:v>
                </c:pt>
                <c:pt idx="296">
                  <c:v>0.71924545440170595</c:v>
                </c:pt>
                <c:pt idx="297">
                  <c:v>0.72763283145630542</c:v>
                </c:pt>
                <c:pt idx="298">
                  <c:v>0.73607171148489658</c:v>
                </c:pt>
                <c:pt idx="299">
                  <c:v>0.74456333940227881</c:v>
                </c:pt>
                <c:pt idx="300">
                  <c:v>0.75310899888170912</c:v>
                </c:pt>
                <c:pt idx="301">
                  <c:v>0.76171001409663086</c:v>
                </c:pt>
                <c:pt idx="302">
                  <c:v>0.77036775156055604</c:v>
                </c:pt>
                <c:pt idx="303">
                  <c:v>0.77908362207189275</c:v>
                </c:pt>
                <c:pt idx="304">
                  <c:v>0.78785908277105743</c:v>
                </c:pt>
                <c:pt idx="305">
                  <c:v>0.79669563931778853</c:v>
                </c:pt>
                <c:pt idx="306">
                  <c:v>0.80559484819730942</c:v>
                </c:pt>
                <c:pt idx="307">
                  <c:v>0.81455831916463617</c:v>
                </c:pt>
                <c:pt idx="308">
                  <c:v>0.82358771783719509</c:v>
                </c:pt>
                <c:pt idx="309">
                  <c:v>0.83268476844675532</c:v>
                </c:pt>
                <c:pt idx="310">
                  <c:v>0.84185125676267347</c:v>
                </c:pt>
                <c:pt idx="311">
                  <c:v>0.85108903319950846</c:v>
                </c:pt>
                <c:pt idx="312">
                  <c:v>0.86040001612322381</c:v>
                </c:pt>
                <c:pt idx="313">
                  <c:v>0.86978619537155899</c:v>
                </c:pt>
                <c:pt idx="314">
                  <c:v>0.87924963600550898</c:v>
                </c:pt>
                <c:pt idx="315">
                  <c:v>0.8887924823105311</c:v>
                </c:pt>
                <c:pt idx="316">
                  <c:v>0.89841696206780386</c:v>
                </c:pt>
                <c:pt idx="317">
                  <c:v>0.9081253911178746</c:v>
                </c:pt>
                <c:pt idx="318">
                  <c:v>0.91792017824120742</c:v>
                </c:pt>
                <c:pt idx="319">
                  <c:v>0.92780383038258263</c:v>
                </c:pt>
                <c:pt idx="320">
                  <c:v>0.93777895824900226</c:v>
                </c:pt>
                <c:pt idx="321">
                  <c:v>0.94784828231385321</c:v>
                </c:pt>
                <c:pt idx="322">
                  <c:v>0.95801463926340868</c:v>
                </c:pt>
                <c:pt idx="323">
                  <c:v>0.96828098892564862</c:v>
                </c:pt>
                <c:pt idx="324">
                  <c:v>0.9786504217255344</c:v>
                </c:pt>
                <c:pt idx="325">
                  <c:v>0.9891261667159067</c:v>
                </c:pt>
                <c:pt idx="326">
                  <c:v>0.99971160023833516</c:v>
                </c:pt>
                <c:pt idx="327">
                  <c:v>1.0104102552746639</c:v>
                </c:pt>
                <c:pt idx="328">
                  <c:v>1.0212258315566702</c:v>
                </c:pt>
                <c:pt idx="329">
                  <c:v>1.0321622065093365</c:v>
                </c:pt>
                <c:pt idx="330">
                  <c:v>1.0432234471120134</c:v>
                </c:pt>
                <c:pt idx="331">
                  <c:v>1.0544138227719739</c:v>
                </c:pt>
                <c:pt idx="332">
                  <c:v>1.0657378193164866</c:v>
                </c:pt>
                <c:pt idx="333">
                  <c:v>1.0772001542226517</c:v>
                </c:pt>
                <c:pt idx="334">
                  <c:v>1.0888057932195718</c:v>
                </c:pt>
                <c:pt idx="335">
                  <c:v>1.1005599684147673</c:v>
                </c:pt>
                <c:pt idx="336">
                  <c:v>1.1124681981168201</c:v>
                </c:pt>
                <c:pt idx="337">
                  <c:v>1.1245363085494116</c:v>
                </c:pt>
                <c:pt idx="338">
                  <c:v>1.1367704576787201</c:v>
                </c:pt>
                <c:pt idx="339">
                  <c:v>1.1491771614072224</c:v>
                </c:pt>
                <c:pt idx="340">
                  <c:v>1.1617633224231911</c:v>
                </c:pt>
                <c:pt idx="341">
                  <c:v>1.1745362620374147</c:v>
                </c:pt>
                <c:pt idx="342">
                  <c:v>1.187503755388158</c:v>
                </c:pt>
                <c:pt idx="343">
                  <c:v>1.2006740704535415</c:v>
                </c:pt>
                <c:pt idx="344">
                  <c:v>1.2140560113790422</c:v>
                </c:pt>
                <c:pt idx="345">
                  <c:v>1.2276589667088831</c:v>
                </c:pt>
                <c:pt idx="346">
                  <c:v>1.2414929632063554</c:v>
                </c:pt>
                <c:pt idx="347">
                  <c:v>1.2555687260628083</c:v>
                </c:pt>
                <c:pt idx="348">
                  <c:v>1.2698977464323549</c:v>
                </c:pt>
                <c:pt idx="349">
                  <c:v>1.2844923573942342</c:v>
                </c:pt>
                <c:pt idx="350">
                  <c:v>1.2993658196439448</c:v>
                </c:pt>
                <c:pt idx="351">
                  <c:v>1.3145324184556058</c:v>
                </c:pt>
                <c:pt idx="352">
                  <c:v>1.3300075737521626</c:v>
                </c:pt>
                <c:pt idx="353">
                  <c:v>1.3458079654802682</c:v>
                </c:pt>
                <c:pt idx="354">
                  <c:v>1.3619516769301871</c:v>
                </c:pt>
                <c:pt idx="355">
                  <c:v>1.3784583591902186</c:v>
                </c:pt>
                <c:pt idx="356">
                  <c:v>1.3953494206092829</c:v>
                </c:pt>
                <c:pt idx="357">
                  <c:v>1.4126482459987926</c:v>
                </c:pt>
                <c:pt idx="358">
                  <c:v>1.4303804513872818</c:v>
                </c:pt>
                <c:pt idx="359">
                  <c:v>1.4485741815167117</c:v>
                </c:pt>
                <c:pt idx="360">
                  <c:v>1.4672604590311522</c:v>
                </c:pt>
                <c:pt idx="361">
                  <c:v>1.4864735965827962</c:v>
                </c:pt>
                <c:pt idx="362">
                  <c:v>1.5062516860420216</c:v>
                </c:pt>
                <c:pt idx="363">
                  <c:v>1.5266371828906573</c:v>
                </c:pt>
                <c:pt idx="364">
                  <c:v>1.5476776090440523</c:v>
                </c:pt>
                <c:pt idx="365">
                  <c:v>1.5694264042784329</c:v>
                </c:pt>
                <c:pt idx="366">
                  <c:v>1.5919439658448895</c:v>
                </c:pt>
                <c:pt idx="367">
                  <c:v>1.6152989287728872</c:v>
                </c:pt>
                <c:pt idx="368">
                  <c:v>1.6395697573597809</c:v>
                </c:pt>
                <c:pt idx="369">
                  <c:v>1.6648467437698775</c:v>
                </c:pt>
                <c:pt idx="370">
                  <c:v>1.691234546179281</c:v>
                </c:pt>
                <c:pt idx="371">
                  <c:v>1.718855452266437</c:v>
                </c:pt>
                <c:pt idx="372">
                  <c:v>1.7478536333728463</c:v>
                </c:pt>
                <c:pt idx="373">
                  <c:v>1.7784007757559124</c:v>
                </c:pt>
                <c:pt idx="374">
                  <c:v>1.8107036642604388</c:v>
                </c:pt>
                <c:pt idx="375">
                  <c:v>1.8450145965118876</c:v>
                </c:pt>
                <c:pt idx="376">
                  <c:v>1.8816460061597873</c:v>
                </c:pt>
                <c:pt idx="377">
                  <c:v>1.9209915303435303</c:v>
                </c:pt>
                <c:pt idx="378">
                  <c:v>1.9635572836500887</c:v>
                </c:pt>
                <c:pt idx="379">
                  <c:v>2.0100099552402715</c:v>
                </c:pt>
                <c:pt idx="380">
                  <c:v>2.0612539898041171</c:v>
                </c:pt>
                <c:pt idx="381">
                  <c:v>2.1185620572571384</c:v>
                </c:pt>
                <c:pt idx="382">
                  <c:v>2.183810507794032</c:v>
                </c:pt>
                <c:pt idx="383">
                  <c:v>2.2599419300496204</c:v>
                </c:pt>
                <c:pt idx="384">
                  <c:v>2.3519848576725684</c:v>
                </c:pt>
                <c:pt idx="385">
                  <c:v>2.469711252934554</c:v>
                </c:pt>
                <c:pt idx="386">
                  <c:v>2.6367319453611606</c:v>
                </c:pt>
                <c:pt idx="387">
                  <c:v>2.9459566663438297</c:v>
                </c:pt>
              </c:numCache>
            </c:numRef>
          </c:xVal>
          <c:yVal>
            <c:numRef>
              <c:f>'Normality Test(Outlier 1)'!$D$4:$D$391</c:f>
              <c:numCache>
                <c:formatCode>_(* #,##0.00_);_(* \(#,##0.00\);_(* "-"??_);_(@_)</c:formatCode>
                <c:ptCount val="388"/>
                <c:pt idx="0">
                  <c:v>-68.716424271075311</c:v>
                </c:pt>
                <c:pt idx="1">
                  <c:v>-53.567078293085899</c:v>
                </c:pt>
                <c:pt idx="2">
                  <c:v>-51.532980437315075</c:v>
                </c:pt>
                <c:pt idx="3">
                  <c:v>-46.192643187778856</c:v>
                </c:pt>
                <c:pt idx="4">
                  <c:v>-43.537342613596365</c:v>
                </c:pt>
                <c:pt idx="5">
                  <c:v>-42.724496550592164</c:v>
                </c:pt>
                <c:pt idx="6">
                  <c:v>-41.748060808802279</c:v>
                </c:pt>
                <c:pt idx="7">
                  <c:v>-41.281216904079827</c:v>
                </c:pt>
                <c:pt idx="8">
                  <c:v>-37.365190916613869</c:v>
                </c:pt>
                <c:pt idx="9">
                  <c:v>-36.098993387597261</c:v>
                </c:pt>
                <c:pt idx="10">
                  <c:v>-35.784501116791546</c:v>
                </c:pt>
                <c:pt idx="11">
                  <c:v>-35.393091129151685</c:v>
                </c:pt>
                <c:pt idx="12">
                  <c:v>-34.386685541964027</c:v>
                </c:pt>
                <c:pt idx="13">
                  <c:v>-33.269922867436861</c:v>
                </c:pt>
                <c:pt idx="14">
                  <c:v>-32.683795004603496</c:v>
                </c:pt>
                <c:pt idx="15">
                  <c:v>-32.489029326876448</c:v>
                </c:pt>
                <c:pt idx="16">
                  <c:v>-32.335694104653754</c:v>
                </c:pt>
                <c:pt idx="17">
                  <c:v>-32.097852739362452</c:v>
                </c:pt>
                <c:pt idx="18">
                  <c:v>-32.018937804139568</c:v>
                </c:pt>
                <c:pt idx="19">
                  <c:v>-31.752826569602462</c:v>
                </c:pt>
                <c:pt idx="20">
                  <c:v>-31.652920674469073</c:v>
                </c:pt>
                <c:pt idx="21">
                  <c:v>-31.608259183434825</c:v>
                </c:pt>
                <c:pt idx="22">
                  <c:v>-31.551215481885862</c:v>
                </c:pt>
                <c:pt idx="23">
                  <c:v>-31.405865436577528</c:v>
                </c:pt>
                <c:pt idx="24">
                  <c:v>-30.597025393355239</c:v>
                </c:pt>
                <c:pt idx="25">
                  <c:v>-30.232502675250146</c:v>
                </c:pt>
                <c:pt idx="26">
                  <c:v>-29.527760588485108</c:v>
                </c:pt>
                <c:pt idx="27">
                  <c:v>-29.412232417668008</c:v>
                </c:pt>
                <c:pt idx="28">
                  <c:v>-28.980251329146824</c:v>
                </c:pt>
                <c:pt idx="29">
                  <c:v>-28.889434217446109</c:v>
                </c:pt>
                <c:pt idx="30">
                  <c:v>-28.866588590690355</c:v>
                </c:pt>
                <c:pt idx="31">
                  <c:v>-28.847033634801221</c:v>
                </c:pt>
                <c:pt idx="32">
                  <c:v>-27.247905271578873</c:v>
                </c:pt>
                <c:pt idx="33">
                  <c:v>-27.11586015422057</c:v>
                </c:pt>
                <c:pt idx="34">
                  <c:v>-27.073967494904934</c:v>
                </c:pt>
                <c:pt idx="35">
                  <c:v>-27.056130997286118</c:v>
                </c:pt>
                <c:pt idx="36">
                  <c:v>-26.776474905750632</c:v>
                </c:pt>
                <c:pt idx="37">
                  <c:v>-26.202955047706894</c:v>
                </c:pt>
                <c:pt idx="38">
                  <c:v>-26.130597042768727</c:v>
                </c:pt>
                <c:pt idx="39">
                  <c:v>-25.52127726412607</c:v>
                </c:pt>
                <c:pt idx="40">
                  <c:v>-25.204600249164258</c:v>
                </c:pt>
                <c:pt idx="41">
                  <c:v>-25.010135837248498</c:v>
                </c:pt>
                <c:pt idx="42">
                  <c:v>-24.86646954892484</c:v>
                </c:pt>
                <c:pt idx="43">
                  <c:v>-24.702400913997565</c:v>
                </c:pt>
                <c:pt idx="44">
                  <c:v>-24.557102737025872</c:v>
                </c:pt>
                <c:pt idx="45">
                  <c:v>-24.476230960962368</c:v>
                </c:pt>
                <c:pt idx="46">
                  <c:v>-24.211998092745489</c:v>
                </c:pt>
                <c:pt idx="47">
                  <c:v>-24.148806242324156</c:v>
                </c:pt>
                <c:pt idx="48">
                  <c:v>-24.065529247181701</c:v>
                </c:pt>
                <c:pt idx="49">
                  <c:v>-23.774480340543562</c:v>
                </c:pt>
                <c:pt idx="50">
                  <c:v>-23.663597624088254</c:v>
                </c:pt>
                <c:pt idx="51">
                  <c:v>-23.275858390081623</c:v>
                </c:pt>
                <c:pt idx="52">
                  <c:v>-22.714542828656121</c:v>
                </c:pt>
                <c:pt idx="53">
                  <c:v>-22.435603716416324</c:v>
                </c:pt>
                <c:pt idx="54">
                  <c:v>-21.899260710637975</c:v>
                </c:pt>
                <c:pt idx="55">
                  <c:v>-21.801074680187867</c:v>
                </c:pt>
                <c:pt idx="56">
                  <c:v>-21.609724338240426</c:v>
                </c:pt>
                <c:pt idx="57">
                  <c:v>-21.590092659070393</c:v>
                </c:pt>
                <c:pt idx="58">
                  <c:v>-21.303677888862808</c:v>
                </c:pt>
                <c:pt idx="59">
                  <c:v>-21.276449003642824</c:v>
                </c:pt>
                <c:pt idx="60">
                  <c:v>-21.182623855881502</c:v>
                </c:pt>
                <c:pt idx="61">
                  <c:v>-21.062708973681538</c:v>
                </c:pt>
                <c:pt idx="62">
                  <c:v>-20.580542257999696</c:v>
                </c:pt>
                <c:pt idx="63">
                  <c:v>-20.22919180636444</c:v>
                </c:pt>
                <c:pt idx="64">
                  <c:v>-20.071506346810736</c:v>
                </c:pt>
                <c:pt idx="65">
                  <c:v>-19.718745065523791</c:v>
                </c:pt>
                <c:pt idx="66">
                  <c:v>-19.663601028325644</c:v>
                </c:pt>
                <c:pt idx="67">
                  <c:v>-18.772740394494406</c:v>
                </c:pt>
                <c:pt idx="68">
                  <c:v>-18.726572958196897</c:v>
                </c:pt>
                <c:pt idx="69">
                  <c:v>-18.504308772577758</c:v>
                </c:pt>
                <c:pt idx="70">
                  <c:v>-18.435271970274115</c:v>
                </c:pt>
                <c:pt idx="71">
                  <c:v>-18.403739127348359</c:v>
                </c:pt>
                <c:pt idx="72">
                  <c:v>-17.689773775185202</c:v>
                </c:pt>
                <c:pt idx="73">
                  <c:v>-17.025076625214467</c:v>
                </c:pt>
                <c:pt idx="74">
                  <c:v>-16.875740964028537</c:v>
                </c:pt>
                <c:pt idx="75">
                  <c:v>-16.720284659863751</c:v>
                </c:pt>
                <c:pt idx="76">
                  <c:v>-16.539400271075692</c:v>
                </c:pt>
                <c:pt idx="77">
                  <c:v>-16.316322944973678</c:v>
                </c:pt>
                <c:pt idx="78">
                  <c:v>-16.02031062129501</c:v>
                </c:pt>
                <c:pt idx="79">
                  <c:v>-15.820437810435919</c:v>
                </c:pt>
                <c:pt idx="80">
                  <c:v>-15.166039613939176</c:v>
                </c:pt>
                <c:pt idx="81">
                  <c:v>-14.86934463320938</c:v>
                </c:pt>
                <c:pt idx="82">
                  <c:v>-14.796756417718314</c:v>
                </c:pt>
                <c:pt idx="83">
                  <c:v>-14.588277361965396</c:v>
                </c:pt>
                <c:pt idx="84">
                  <c:v>-14.446115776542769</c:v>
                </c:pt>
                <c:pt idx="85">
                  <c:v>-14.329416099077434</c:v>
                </c:pt>
                <c:pt idx="86">
                  <c:v>-14.162804924302748</c:v>
                </c:pt>
                <c:pt idx="87">
                  <c:v>-14.111425806598106</c:v>
                </c:pt>
                <c:pt idx="88">
                  <c:v>-13.756864021515867</c:v>
                </c:pt>
                <c:pt idx="89">
                  <c:v>-13.711171755348033</c:v>
                </c:pt>
                <c:pt idx="90">
                  <c:v>-13.461418917175138</c:v>
                </c:pt>
                <c:pt idx="91">
                  <c:v>-13.28924716318437</c:v>
                </c:pt>
                <c:pt idx="92">
                  <c:v>-12.987633552359341</c:v>
                </c:pt>
                <c:pt idx="93">
                  <c:v>-12.867667992357127</c:v>
                </c:pt>
                <c:pt idx="94">
                  <c:v>-12.742796217352208</c:v>
                </c:pt>
                <c:pt idx="95">
                  <c:v>-12.709763702256765</c:v>
                </c:pt>
                <c:pt idx="96">
                  <c:v>-12.656009518039014</c:v>
                </c:pt>
                <c:pt idx="97">
                  <c:v>-12.344217082691614</c:v>
                </c:pt>
                <c:pt idx="98">
                  <c:v>-12.010427105977442</c:v>
                </c:pt>
                <c:pt idx="99">
                  <c:v>-11.762022094921917</c:v>
                </c:pt>
                <c:pt idx="100">
                  <c:v>-11.626423483105839</c:v>
                </c:pt>
                <c:pt idx="101">
                  <c:v>-11.570793573785579</c:v>
                </c:pt>
                <c:pt idx="102">
                  <c:v>-11.542845688235843</c:v>
                </c:pt>
                <c:pt idx="103">
                  <c:v>-11.416126425298899</c:v>
                </c:pt>
                <c:pt idx="104">
                  <c:v>-11.276153281959239</c:v>
                </c:pt>
                <c:pt idx="105">
                  <c:v>-10.98998544199199</c:v>
                </c:pt>
                <c:pt idx="106">
                  <c:v>-10.923823251528802</c:v>
                </c:pt>
                <c:pt idx="107">
                  <c:v>-10.7262505884338</c:v>
                </c:pt>
                <c:pt idx="108">
                  <c:v>-10.633502050340084</c:v>
                </c:pt>
                <c:pt idx="109">
                  <c:v>-10.579439164453504</c:v>
                </c:pt>
                <c:pt idx="110">
                  <c:v>-10.521931857616977</c:v>
                </c:pt>
                <c:pt idx="111">
                  <c:v>-10.449763508615121</c:v>
                </c:pt>
                <c:pt idx="112">
                  <c:v>-10.404608522231115</c:v>
                </c:pt>
                <c:pt idx="113">
                  <c:v>-10.350326221716017</c:v>
                </c:pt>
                <c:pt idx="114">
                  <c:v>-10.341434789044285</c:v>
                </c:pt>
                <c:pt idx="115">
                  <c:v>-9.9405077760595759</c:v>
                </c:pt>
                <c:pt idx="116">
                  <c:v>-9.8145465256924354</c:v>
                </c:pt>
                <c:pt idx="117">
                  <c:v>-9.7139066917200978</c:v>
                </c:pt>
                <c:pt idx="118">
                  <c:v>-9.6416699064050704</c:v>
                </c:pt>
                <c:pt idx="119">
                  <c:v>-9.2991368775340106</c:v>
                </c:pt>
                <c:pt idx="120">
                  <c:v>-9.2191971640687029</c:v>
                </c:pt>
                <c:pt idx="121">
                  <c:v>-9.0045117233712517</c:v>
                </c:pt>
                <c:pt idx="122">
                  <c:v>-8.9611527544219882</c:v>
                </c:pt>
                <c:pt idx="123">
                  <c:v>-8.7896665236284548</c:v>
                </c:pt>
                <c:pt idx="124">
                  <c:v>-8.750591708919103</c:v>
                </c:pt>
                <c:pt idx="125">
                  <c:v>-8.4197103972562033</c:v>
                </c:pt>
                <c:pt idx="126">
                  <c:v>-8.163673826424656</c:v>
                </c:pt>
                <c:pt idx="127">
                  <c:v>-8.0187469717066051</c:v>
                </c:pt>
                <c:pt idx="128">
                  <c:v>-7.9882748680646216</c:v>
                </c:pt>
                <c:pt idx="129">
                  <c:v>-7.9102166421152447</c:v>
                </c:pt>
                <c:pt idx="130">
                  <c:v>-7.683404623222259</c:v>
                </c:pt>
                <c:pt idx="131">
                  <c:v>-7.5509070262340572</c:v>
                </c:pt>
                <c:pt idx="132">
                  <c:v>-7.5428254188505548</c:v>
                </c:pt>
                <c:pt idx="133">
                  <c:v>-7.5190790233281035</c:v>
                </c:pt>
                <c:pt idx="134">
                  <c:v>-7.4161117678183643</c:v>
                </c:pt>
                <c:pt idx="135">
                  <c:v>-7.229018880380039</c:v>
                </c:pt>
                <c:pt idx="136">
                  <c:v>-7.2086849135517355</c:v>
                </c:pt>
                <c:pt idx="137">
                  <c:v>-7.1072539690835583</c:v>
                </c:pt>
                <c:pt idx="138">
                  <c:v>-6.9828683084481611</c:v>
                </c:pt>
                <c:pt idx="139">
                  <c:v>-6.7341147882646055</c:v>
                </c:pt>
                <c:pt idx="140">
                  <c:v>-6.6199424450167186</c:v>
                </c:pt>
                <c:pt idx="141">
                  <c:v>-6.6124537843717235</c:v>
                </c:pt>
                <c:pt idx="142">
                  <c:v>-6.5552822096368573</c:v>
                </c:pt>
                <c:pt idx="143">
                  <c:v>-6.1559395768746867</c:v>
                </c:pt>
                <c:pt idx="144">
                  <c:v>-5.9648426022301351</c:v>
                </c:pt>
                <c:pt idx="145">
                  <c:v>-5.9518786238001553</c:v>
                </c:pt>
                <c:pt idx="146">
                  <c:v>-5.8255376949456661</c:v>
                </c:pt>
                <c:pt idx="147">
                  <c:v>-5.7891117302106352</c:v>
                </c:pt>
                <c:pt idx="148">
                  <c:v>-5.6470661979333627</c:v>
                </c:pt>
                <c:pt idx="149">
                  <c:v>-5.392582816777491</c:v>
                </c:pt>
                <c:pt idx="150">
                  <c:v>-5.3382337527567643</c:v>
                </c:pt>
                <c:pt idx="151">
                  <c:v>-5.2931104944973413</c:v>
                </c:pt>
                <c:pt idx="152">
                  <c:v>-4.9157230655504236</c:v>
                </c:pt>
                <c:pt idx="153">
                  <c:v>-4.846181130944899</c:v>
                </c:pt>
                <c:pt idx="154">
                  <c:v>-4.7944280862730011</c:v>
                </c:pt>
                <c:pt idx="155">
                  <c:v>-4.7470355730189056</c:v>
                </c:pt>
                <c:pt idx="156">
                  <c:v>-4.7139645193441027</c:v>
                </c:pt>
                <c:pt idx="157">
                  <c:v>-4.5233616390039799</c:v>
                </c:pt>
                <c:pt idx="158">
                  <c:v>-4.4100271682818004</c:v>
                </c:pt>
                <c:pt idx="159">
                  <c:v>-4.3043895014379814</c:v>
                </c:pt>
                <c:pt idx="160">
                  <c:v>-4.1897077532596256</c:v>
                </c:pt>
                <c:pt idx="161">
                  <c:v>-4.148035775422386</c:v>
                </c:pt>
                <c:pt idx="162">
                  <c:v>-4.0530731725060747</c:v>
                </c:pt>
                <c:pt idx="163">
                  <c:v>-3.9856067684990251</c:v>
                </c:pt>
                <c:pt idx="164">
                  <c:v>-3.9706300755702841</c:v>
                </c:pt>
                <c:pt idx="165">
                  <c:v>-3.536591469974212</c:v>
                </c:pt>
                <c:pt idx="166">
                  <c:v>-3.5242580860293629</c:v>
                </c:pt>
                <c:pt idx="167">
                  <c:v>-3.4090135367221279</c:v>
                </c:pt>
                <c:pt idx="168">
                  <c:v>-3.3776030899964553</c:v>
                </c:pt>
                <c:pt idx="169">
                  <c:v>-3.3738976418295863</c:v>
                </c:pt>
                <c:pt idx="170">
                  <c:v>-3.104603673043755</c:v>
                </c:pt>
                <c:pt idx="171">
                  <c:v>-2.9983432924988165</c:v>
                </c:pt>
                <c:pt idx="172">
                  <c:v>-2.8726474094989101</c:v>
                </c:pt>
                <c:pt idx="173">
                  <c:v>-2.7619002434274194</c:v>
                </c:pt>
                <c:pt idx="174">
                  <c:v>-2.6483688485059815</c:v>
                </c:pt>
                <c:pt idx="175">
                  <c:v>-2.2330655939337589</c:v>
                </c:pt>
                <c:pt idx="176">
                  <c:v>-2.2061595729399528</c:v>
                </c:pt>
                <c:pt idx="177">
                  <c:v>-2.1696660848590739</c:v>
                </c:pt>
                <c:pt idx="178">
                  <c:v>-1.7957223979632317</c:v>
                </c:pt>
                <c:pt idx="179">
                  <c:v>-1.7799550912484818</c:v>
                </c:pt>
                <c:pt idx="180">
                  <c:v>-1.7209360979704798</c:v>
                </c:pt>
                <c:pt idx="181">
                  <c:v>-1.5054298791717429</c:v>
                </c:pt>
                <c:pt idx="182">
                  <c:v>-1.4695615076531112</c:v>
                </c:pt>
                <c:pt idx="183">
                  <c:v>-1.3810841061855399</c:v>
                </c:pt>
                <c:pt idx="184">
                  <c:v>-1.183855125517411</c:v>
                </c:pt>
                <c:pt idx="185">
                  <c:v>-1.1233716333328658</c:v>
                </c:pt>
                <c:pt idx="186">
                  <c:v>-1.0779736118473693</c:v>
                </c:pt>
                <c:pt idx="187">
                  <c:v>-0.9182108980139958</c:v>
                </c:pt>
                <c:pt idx="188">
                  <c:v>-0.80837396654976601</c:v>
                </c:pt>
                <c:pt idx="189">
                  <c:v>-0.72811104996407749</c:v>
                </c:pt>
                <c:pt idx="190">
                  <c:v>-0.65982369028427001</c:v>
                </c:pt>
                <c:pt idx="191">
                  <c:v>-0.6498234653751922</c:v>
                </c:pt>
                <c:pt idx="192">
                  <c:v>-0.48771110166423171</c:v>
                </c:pt>
                <c:pt idx="193">
                  <c:v>-0.3667043380553423</c:v>
                </c:pt>
                <c:pt idx="194">
                  <c:v>-0.32520961070096632</c:v>
                </c:pt>
                <c:pt idx="195">
                  <c:v>-0.10731119978368753</c:v>
                </c:pt>
                <c:pt idx="196">
                  <c:v>0.20607638834215436</c:v>
                </c:pt>
                <c:pt idx="197">
                  <c:v>0.31799530243594631</c:v>
                </c:pt>
                <c:pt idx="198">
                  <c:v>0.43137918048415713</c:v>
                </c:pt>
                <c:pt idx="199">
                  <c:v>0.51945756245157781</c:v>
                </c:pt>
                <c:pt idx="200">
                  <c:v>0.55590931678580091</c:v>
                </c:pt>
                <c:pt idx="201">
                  <c:v>0.76746846728053697</c:v>
                </c:pt>
                <c:pt idx="202">
                  <c:v>0.84196207275579127</c:v>
                </c:pt>
                <c:pt idx="203">
                  <c:v>0.98105443656851321</c:v>
                </c:pt>
                <c:pt idx="204">
                  <c:v>1.0526438437629224</c:v>
                </c:pt>
                <c:pt idx="205">
                  <c:v>1.2423975902822804</c:v>
                </c:pt>
                <c:pt idx="206">
                  <c:v>1.2529708203724681</c:v>
                </c:pt>
                <c:pt idx="207">
                  <c:v>1.3053506020188905</c:v>
                </c:pt>
                <c:pt idx="208">
                  <c:v>1.3468537598699548</c:v>
                </c:pt>
                <c:pt idx="209">
                  <c:v>1.7157223448092793</c:v>
                </c:pt>
                <c:pt idx="210">
                  <c:v>1.759645240555983</c:v>
                </c:pt>
                <c:pt idx="211">
                  <c:v>1.8491369428351732</c:v>
                </c:pt>
                <c:pt idx="212">
                  <c:v>2.065087813817911</c:v>
                </c:pt>
                <c:pt idx="213">
                  <c:v>2.1869262887722698</c:v>
                </c:pt>
                <c:pt idx="214">
                  <c:v>2.2063298268647031</c:v>
                </c:pt>
                <c:pt idx="215">
                  <c:v>2.3300922663792392</c:v>
                </c:pt>
                <c:pt idx="216">
                  <c:v>2.4121638739523519</c:v>
                </c:pt>
                <c:pt idx="217">
                  <c:v>2.4638297976694901</c:v>
                </c:pt>
                <c:pt idx="218">
                  <c:v>2.4694078741021599</c:v>
                </c:pt>
                <c:pt idx="219">
                  <c:v>2.5598620465598145</c:v>
                </c:pt>
                <c:pt idx="220">
                  <c:v>2.8712115051480822</c:v>
                </c:pt>
                <c:pt idx="221">
                  <c:v>2.9814870109761742</c:v>
                </c:pt>
                <c:pt idx="222">
                  <c:v>3.1028767844497338</c:v>
                </c:pt>
                <c:pt idx="223">
                  <c:v>3.3410346770990316</c:v>
                </c:pt>
                <c:pt idx="224">
                  <c:v>3.3699972766827671</c:v>
                </c:pt>
                <c:pt idx="225">
                  <c:v>3.4955921747702803</c:v>
                </c:pt>
                <c:pt idx="226">
                  <c:v>3.6462437508578915</c:v>
                </c:pt>
                <c:pt idx="227">
                  <c:v>3.6721931892354291</c:v>
                </c:pt>
                <c:pt idx="228">
                  <c:v>3.8739094980282403</c:v>
                </c:pt>
                <c:pt idx="229">
                  <c:v>3.8800062000667026</c:v>
                </c:pt>
                <c:pt idx="230">
                  <c:v>3.9835020630990243</c:v>
                </c:pt>
                <c:pt idx="231">
                  <c:v>4.0019827052803407</c:v>
                </c:pt>
                <c:pt idx="232">
                  <c:v>4.0690936484263034</c:v>
                </c:pt>
                <c:pt idx="233">
                  <c:v>4.2326842306270152</c:v>
                </c:pt>
                <c:pt idx="234">
                  <c:v>4.612229664647387</c:v>
                </c:pt>
                <c:pt idx="235">
                  <c:v>4.8363070614493608</c:v>
                </c:pt>
                <c:pt idx="236">
                  <c:v>4.9953496882957609</c:v>
                </c:pt>
                <c:pt idx="237">
                  <c:v>5.0038620760638253</c:v>
                </c:pt>
                <c:pt idx="238">
                  <c:v>5.0988770535103072</c:v>
                </c:pt>
                <c:pt idx="239">
                  <c:v>5.2030316260429572</c:v>
                </c:pt>
                <c:pt idx="240">
                  <c:v>5.6281568917693221</c:v>
                </c:pt>
                <c:pt idx="241">
                  <c:v>5.6527613333803117</c:v>
                </c:pt>
                <c:pt idx="242">
                  <c:v>5.7286321569535232</c:v>
                </c:pt>
                <c:pt idx="243">
                  <c:v>5.7861205312133279</c:v>
                </c:pt>
                <c:pt idx="244">
                  <c:v>5.8053221176597845</c:v>
                </c:pt>
                <c:pt idx="245">
                  <c:v>5.8481394761998899</c:v>
                </c:pt>
                <c:pt idx="246">
                  <c:v>5.8942951856525383</c:v>
                </c:pt>
                <c:pt idx="247">
                  <c:v>6.1604648258441443</c:v>
                </c:pt>
                <c:pt idx="248">
                  <c:v>6.3317808986619752</c:v>
                </c:pt>
                <c:pt idx="249">
                  <c:v>6.3749638729200342</c:v>
                </c:pt>
                <c:pt idx="250">
                  <c:v>6.3810858103009025</c:v>
                </c:pt>
                <c:pt idx="251">
                  <c:v>6.5423681113109922</c:v>
                </c:pt>
                <c:pt idx="252">
                  <c:v>6.5757054414809488</c:v>
                </c:pt>
                <c:pt idx="253">
                  <c:v>6.7786705021841982</c:v>
                </c:pt>
                <c:pt idx="254">
                  <c:v>6.8048251871827858</c:v>
                </c:pt>
                <c:pt idx="255">
                  <c:v>7.1739149728707332</c:v>
                </c:pt>
                <c:pt idx="256">
                  <c:v>7.1924509936645507</c:v>
                </c:pt>
                <c:pt idx="257">
                  <c:v>7.299281992211121</c:v>
                </c:pt>
                <c:pt idx="258">
                  <c:v>7.3522706078172178</c:v>
                </c:pt>
                <c:pt idx="259">
                  <c:v>7.4290006803246911</c:v>
                </c:pt>
                <c:pt idx="260">
                  <c:v>7.4660631586744728</c:v>
                </c:pt>
                <c:pt idx="261">
                  <c:v>7.5481299787223435</c:v>
                </c:pt>
                <c:pt idx="262">
                  <c:v>7.6203846814056817</c:v>
                </c:pt>
                <c:pt idx="263">
                  <c:v>7.765263517563227</c:v>
                </c:pt>
                <c:pt idx="264">
                  <c:v>7.7730923984615288</c:v>
                </c:pt>
                <c:pt idx="265">
                  <c:v>8.421248932919724</c:v>
                </c:pt>
                <c:pt idx="266">
                  <c:v>8.9001745024497723</c:v>
                </c:pt>
                <c:pt idx="267">
                  <c:v>9.2713074352778051</c:v>
                </c:pt>
                <c:pt idx="268">
                  <c:v>9.4114970298557807</c:v>
                </c:pt>
                <c:pt idx="269">
                  <c:v>9.4762166003563948</c:v>
                </c:pt>
                <c:pt idx="270">
                  <c:v>9.5013211241342219</c:v>
                </c:pt>
                <c:pt idx="271">
                  <c:v>9.5019964207138798</c:v>
                </c:pt>
                <c:pt idx="272">
                  <c:v>9.9197776762824219</c:v>
                </c:pt>
                <c:pt idx="273">
                  <c:v>9.9917410986939785</c:v>
                </c:pt>
                <c:pt idx="274">
                  <c:v>10.144457913325141</c:v>
                </c:pt>
                <c:pt idx="275">
                  <c:v>10.350814569505985</c:v>
                </c:pt>
                <c:pt idx="276">
                  <c:v>10.537704366533546</c:v>
                </c:pt>
                <c:pt idx="277">
                  <c:v>10.568153192008708</c:v>
                </c:pt>
                <c:pt idx="278">
                  <c:v>10.645423515054745</c:v>
                </c:pt>
                <c:pt idx="279">
                  <c:v>10.748250028748373</c:v>
                </c:pt>
                <c:pt idx="280">
                  <c:v>10.84801943454022</c:v>
                </c:pt>
                <c:pt idx="281">
                  <c:v>10.871401809519853</c:v>
                </c:pt>
                <c:pt idx="282">
                  <c:v>10.886618363010029</c:v>
                </c:pt>
                <c:pt idx="283">
                  <c:v>11.5500597172136</c:v>
                </c:pt>
                <c:pt idx="284">
                  <c:v>11.697908384788064</c:v>
                </c:pt>
                <c:pt idx="285">
                  <c:v>11.729257003168165</c:v>
                </c:pt>
                <c:pt idx="286">
                  <c:v>12.074706239738447</c:v>
                </c:pt>
                <c:pt idx="287">
                  <c:v>12.211602236147087</c:v>
                </c:pt>
                <c:pt idx="288">
                  <c:v>12.871031413286687</c:v>
                </c:pt>
                <c:pt idx="289">
                  <c:v>13.131528282887047</c:v>
                </c:pt>
                <c:pt idx="290">
                  <c:v>13.410303771948918</c:v>
                </c:pt>
                <c:pt idx="291">
                  <c:v>13.433931918171254</c:v>
                </c:pt>
                <c:pt idx="292">
                  <c:v>13.797538147757365</c:v>
                </c:pt>
                <c:pt idx="293">
                  <c:v>13.861967753395135</c:v>
                </c:pt>
                <c:pt idx="294">
                  <c:v>13.956485003327032</c:v>
                </c:pt>
                <c:pt idx="295">
                  <c:v>13.988468270568688</c:v>
                </c:pt>
                <c:pt idx="296">
                  <c:v>14.154141434236806</c:v>
                </c:pt>
                <c:pt idx="297">
                  <c:v>14.717920438144461</c:v>
                </c:pt>
                <c:pt idx="298">
                  <c:v>14.87241654969489</c:v>
                </c:pt>
                <c:pt idx="299">
                  <c:v>14.956372771487736</c:v>
                </c:pt>
                <c:pt idx="300">
                  <c:v>15.197603215181886</c:v>
                </c:pt>
                <c:pt idx="301">
                  <c:v>15.291277147057428</c:v>
                </c:pt>
                <c:pt idx="302">
                  <c:v>15.731288016142472</c:v>
                </c:pt>
                <c:pt idx="303">
                  <c:v>15.766767393416046</c:v>
                </c:pt>
                <c:pt idx="304">
                  <c:v>15.880598862882096</c:v>
                </c:pt>
                <c:pt idx="305">
                  <c:v>15.979322720934675</c:v>
                </c:pt>
                <c:pt idx="306">
                  <c:v>16.264470092745853</c:v>
                </c:pt>
                <c:pt idx="307">
                  <c:v>16.385998982184063</c:v>
                </c:pt>
                <c:pt idx="308">
                  <c:v>17.186306427493605</c:v>
                </c:pt>
                <c:pt idx="309">
                  <c:v>17.202012224235659</c:v>
                </c:pt>
                <c:pt idx="310">
                  <c:v>17.241219420298791</c:v>
                </c:pt>
                <c:pt idx="311">
                  <c:v>17.513734778071139</c:v>
                </c:pt>
                <c:pt idx="312">
                  <c:v>17.550831410896478</c:v>
                </c:pt>
                <c:pt idx="313">
                  <c:v>17.750803207519141</c:v>
                </c:pt>
                <c:pt idx="314">
                  <c:v>18.126425935838643</c:v>
                </c:pt>
                <c:pt idx="315">
                  <c:v>18.682034464083415</c:v>
                </c:pt>
                <c:pt idx="316">
                  <c:v>18.747284405228356</c:v>
                </c:pt>
                <c:pt idx="317">
                  <c:v>18.836120421863313</c:v>
                </c:pt>
                <c:pt idx="318">
                  <c:v>19.071592410165493</c:v>
                </c:pt>
                <c:pt idx="319">
                  <c:v>19.194650109265723</c:v>
                </c:pt>
                <c:pt idx="320">
                  <c:v>19.321688608156251</c:v>
                </c:pt>
                <c:pt idx="321">
                  <c:v>19.586534804599268</c:v>
                </c:pt>
                <c:pt idx="322">
                  <c:v>19.750992671814231</c:v>
                </c:pt>
                <c:pt idx="323">
                  <c:v>20.031247292020311</c:v>
                </c:pt>
                <c:pt idx="324">
                  <c:v>20.199956894301096</c:v>
                </c:pt>
                <c:pt idx="325">
                  <c:v>20.442477296818296</c:v>
                </c:pt>
                <c:pt idx="326">
                  <c:v>20.703844579157192</c:v>
                </c:pt>
                <c:pt idx="327">
                  <c:v>20.764849095084287</c:v>
                </c:pt>
                <c:pt idx="328">
                  <c:v>20.923634957708742</c:v>
                </c:pt>
                <c:pt idx="329">
                  <c:v>20.96436891263869</c:v>
                </c:pt>
                <c:pt idx="330">
                  <c:v>21.261077450936256</c:v>
                </c:pt>
                <c:pt idx="331">
                  <c:v>21.89642152028653</c:v>
                </c:pt>
                <c:pt idx="332">
                  <c:v>21.918955938270869</c:v>
                </c:pt>
                <c:pt idx="333">
                  <c:v>22.148503442478841</c:v>
                </c:pt>
                <c:pt idx="334">
                  <c:v>22.385217775780916</c:v>
                </c:pt>
                <c:pt idx="335">
                  <c:v>22.579590849538306</c:v>
                </c:pt>
                <c:pt idx="336">
                  <c:v>22.978564047572263</c:v>
                </c:pt>
                <c:pt idx="337">
                  <c:v>23.141837874178975</c:v>
                </c:pt>
                <c:pt idx="338">
                  <c:v>23.276528659623807</c:v>
                </c:pt>
                <c:pt idx="339">
                  <c:v>23.405801155734906</c:v>
                </c:pt>
                <c:pt idx="340">
                  <c:v>23.431760589386442</c:v>
                </c:pt>
                <c:pt idx="341">
                  <c:v>23.593202815248105</c:v>
                </c:pt>
                <c:pt idx="342">
                  <c:v>23.901051808745706</c:v>
                </c:pt>
                <c:pt idx="343">
                  <c:v>24.09679325914928</c:v>
                </c:pt>
                <c:pt idx="344">
                  <c:v>24.309206969203956</c:v>
                </c:pt>
                <c:pt idx="345">
                  <c:v>24.925630114942066</c:v>
                </c:pt>
                <c:pt idx="346">
                  <c:v>25.892250062501105</c:v>
                </c:pt>
                <c:pt idx="347">
                  <c:v>25.931484663383799</c:v>
                </c:pt>
                <c:pt idx="348">
                  <c:v>25.981888821274538</c:v>
                </c:pt>
                <c:pt idx="349">
                  <c:v>26.527422765708337</c:v>
                </c:pt>
                <c:pt idx="350">
                  <c:v>27.032579203109151</c:v>
                </c:pt>
                <c:pt idx="351">
                  <c:v>27.062103526746</c:v>
                </c:pt>
                <c:pt idx="352">
                  <c:v>27.19578935600191</c:v>
                </c:pt>
                <c:pt idx="353">
                  <c:v>27.289158423574918</c:v>
                </c:pt>
                <c:pt idx="354">
                  <c:v>28.325030976249536</c:v>
                </c:pt>
                <c:pt idx="355">
                  <c:v>28.910005082909208</c:v>
                </c:pt>
                <c:pt idx="356">
                  <c:v>29.096791657538461</c:v>
                </c:pt>
                <c:pt idx="357">
                  <c:v>29.833938331257059</c:v>
                </c:pt>
                <c:pt idx="358">
                  <c:v>30.243716535788906</c:v>
                </c:pt>
                <c:pt idx="359">
                  <c:v>31.076146317489759</c:v>
                </c:pt>
                <c:pt idx="360">
                  <c:v>31.132752478043301</c:v>
                </c:pt>
                <c:pt idx="361">
                  <c:v>31.188926184775653</c:v>
                </c:pt>
                <c:pt idx="362">
                  <c:v>31.629251775519208</c:v>
                </c:pt>
                <c:pt idx="363">
                  <c:v>32.944296158556199</c:v>
                </c:pt>
                <c:pt idx="364">
                  <c:v>34.557865494808311</c:v>
                </c:pt>
                <c:pt idx="365">
                  <c:v>34.557953805297529</c:v>
                </c:pt>
                <c:pt idx="366">
                  <c:v>35.16934318850538</c:v>
                </c:pt>
                <c:pt idx="367">
                  <c:v>36.733425288521971</c:v>
                </c:pt>
                <c:pt idx="368">
                  <c:v>36.776513333292598</c:v>
                </c:pt>
                <c:pt idx="369">
                  <c:v>37.533834071308888</c:v>
                </c:pt>
                <c:pt idx="370">
                  <c:v>38.785656821000259</c:v>
                </c:pt>
                <c:pt idx="371">
                  <c:v>39.66850445930686</c:v>
                </c:pt>
                <c:pt idx="372">
                  <c:v>44.773142447516022</c:v>
                </c:pt>
                <c:pt idx="373">
                  <c:v>44.807281746275294</c:v>
                </c:pt>
                <c:pt idx="374">
                  <c:v>45.142962979700883</c:v>
                </c:pt>
                <c:pt idx="375">
                  <c:v>50.570316021596852</c:v>
                </c:pt>
                <c:pt idx="376">
                  <c:v>54.609333008188798</c:v>
                </c:pt>
                <c:pt idx="377">
                  <c:v>57.303212800630831</c:v>
                </c:pt>
                <c:pt idx="378">
                  <c:v>58.355956892954254</c:v>
                </c:pt>
                <c:pt idx="379">
                  <c:v>61.413827447685264</c:v>
                </c:pt>
                <c:pt idx="380">
                  <c:v>61.692775108347917</c:v>
                </c:pt>
                <c:pt idx="381">
                  <c:v>61.720055320366896</c:v>
                </c:pt>
                <c:pt idx="382">
                  <c:v>71.121028207111578</c:v>
                </c:pt>
                <c:pt idx="383">
                  <c:v>74.963919967892437</c:v>
                </c:pt>
                <c:pt idx="384">
                  <c:v>82.566909517708154</c:v>
                </c:pt>
                <c:pt idx="385">
                  <c:v>85.757427964249246</c:v>
                </c:pt>
                <c:pt idx="386">
                  <c:v>129.9087805776619</c:v>
                </c:pt>
                <c:pt idx="387">
                  <c:v>138.01215887037461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1-43B0-99D2-8ED2A36E4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5048"/>
        <c:axId val="693418000"/>
      </c:scatterChart>
      <c:valAx>
        <c:axId val="693415048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8000"/>
        <c:crossesAt val="-200"/>
        <c:crossBetween val="midCat"/>
      </c:valAx>
      <c:valAx>
        <c:axId val="693418000"/>
        <c:scaling>
          <c:orientation val="minMax"/>
          <c:max val="20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5048"/>
        <c:crossesAt val="-4"/>
        <c:crossBetween val="midCat"/>
        <c:majorUnit val="100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36</xdr:row>
      <xdr:rowOff>43543</xdr:rowOff>
    </xdr:from>
    <xdr:to>
      <xdr:col>11</xdr:col>
      <xdr:colOff>476250</xdr:colOff>
      <xdr:row>54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161925</xdr:rowOff>
    </xdr:from>
    <xdr:to>
      <xdr:col>18</xdr:col>
      <xdr:colOff>504825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umption%20Test%20With%20no%20Outliers%20(Exclude%20Impres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 Data Table Outlier 2"/>
      <sheetName val="MLR Model Outlier 2"/>
      <sheetName val="Linearity Test"/>
      <sheetName val="Normality Test(Outlier 2)"/>
      <sheetName val="Multicolinearity Table"/>
      <sheetName val="Multicolinearity Test (Outlier)"/>
      <sheetName val="Independence Test (Plot)"/>
      <sheetName val="Durbin Watson (Indpndc test)"/>
      <sheetName val="Heteroscedasticity Test Plot"/>
      <sheetName val="Heteroscedasticity Test Pa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id="1" name="Table3233" displayName="Table3233" ref="A1:H389" totalsRowShown="0" headerRowDxfId="12" dataDxfId="11" headerRowBorderDxfId="9" tableBorderDxfId="10" headerRowCellStyle="Comma">
  <autoFilter ref="A1:H389">
    <filterColumn colId="0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0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04"/>
        <filter val="205"/>
        <filter val="206"/>
        <filter val="207"/>
        <filter val="208"/>
        <filter val="209"/>
        <filter val="21"/>
        <filter val="210"/>
        <filter val="211"/>
        <filter val="212"/>
        <filter val="213"/>
        <filter val="214"/>
        <filter val="215"/>
        <filter val="216"/>
        <filter val="217"/>
        <filter val="218"/>
        <filter val="219"/>
        <filter val="22"/>
        <filter val="220"/>
        <filter val="221"/>
        <filter val="222"/>
        <filter val="223"/>
        <filter val="224"/>
        <filter val="225"/>
        <filter val="226"/>
        <filter val="227"/>
        <filter val="228"/>
        <filter val="229"/>
        <filter val="23"/>
        <filter val="230"/>
        <filter val="231"/>
        <filter val="232"/>
        <filter val="233"/>
        <filter val="234"/>
        <filter val="235"/>
        <filter val="236"/>
        <filter val="237"/>
        <filter val="238"/>
        <filter val="239"/>
        <filter val="24"/>
        <filter val="240"/>
        <filter val="241"/>
        <filter val="242"/>
        <filter val="243"/>
        <filter val="244"/>
        <filter val="245"/>
        <filter val="246"/>
        <filter val="247"/>
        <filter val="248"/>
        <filter val="249"/>
        <filter val="25"/>
        <filter val="250"/>
        <filter val="251"/>
        <filter val="252"/>
        <filter val="253"/>
        <filter val="254"/>
        <filter val="255"/>
        <filter val="256"/>
        <filter val="257"/>
        <filter val="258"/>
        <filter val="259"/>
        <filter val="26"/>
        <filter val="260"/>
        <filter val="261"/>
        <filter val="263"/>
        <filter val="264"/>
        <filter val="265"/>
        <filter val="266"/>
        <filter val="267"/>
        <filter val="268"/>
        <filter val="269"/>
        <filter val="27"/>
        <filter val="271"/>
        <filter val="272"/>
        <filter val="273"/>
        <filter val="274"/>
        <filter val="275"/>
        <filter val="276"/>
        <filter val="277"/>
        <filter val="278"/>
        <filter val="279"/>
        <filter val="28"/>
        <filter val="280"/>
        <filter val="281"/>
        <filter val="282"/>
        <filter val="283"/>
        <filter val="284"/>
        <filter val="285"/>
        <filter val="286"/>
        <filter val="287"/>
        <filter val="288"/>
        <filter val="289"/>
        <filter val="29"/>
        <filter val="290"/>
        <filter val="291"/>
        <filter val="292"/>
        <filter val="293"/>
        <filter val="294"/>
        <filter val="295"/>
        <filter val="296"/>
        <filter val="297"/>
        <filter val="298"/>
        <filter val="299"/>
        <filter val="3"/>
        <filter val="30"/>
        <filter val="300"/>
        <filter val="301"/>
        <filter val="302"/>
        <filter val="303"/>
        <filter val="304"/>
        <filter val="305"/>
        <filter val="306"/>
        <filter val="307"/>
        <filter val="308"/>
        <filter val="309"/>
        <filter val="31"/>
        <filter val="310"/>
        <filter val="311"/>
        <filter val="312"/>
        <filter val="313"/>
        <filter val="314"/>
        <filter val="315"/>
        <filter val="316"/>
        <filter val="317"/>
        <filter val="318"/>
        <filter val="319"/>
        <filter val="32"/>
        <filter val="320"/>
        <filter val="321"/>
        <filter val="322"/>
        <filter val="323"/>
        <filter val="324"/>
        <filter val="325"/>
        <filter val="326"/>
        <filter val="327"/>
        <filter val="328"/>
        <filter val="329"/>
        <filter val="33"/>
        <filter val="330"/>
        <filter val="331"/>
        <filter val="332"/>
        <filter val="333"/>
        <filter val="334"/>
        <filter val="335"/>
        <filter val="336"/>
        <filter val="337"/>
        <filter val="338"/>
        <filter val="339"/>
        <filter val="34"/>
        <filter val="340"/>
        <filter val="341"/>
        <filter val="342"/>
        <filter val="343"/>
        <filter val="344"/>
        <filter val="345"/>
        <filter val="346"/>
        <filter val="348"/>
        <filter val="349"/>
        <filter val="35"/>
        <filter val="350"/>
        <filter val="351"/>
        <filter val="352"/>
        <filter val="353"/>
        <filter val="354"/>
        <filter val="355"/>
        <filter val="356"/>
        <filter val="357"/>
        <filter val="358"/>
        <filter val="359"/>
        <filter val="36"/>
        <filter val="360"/>
        <filter val="361"/>
        <filter val="362"/>
        <filter val="363"/>
        <filter val="364"/>
        <filter val="365"/>
        <filter val="366"/>
        <filter val="367"/>
        <filter val="368"/>
        <filter val="369"/>
        <filter val="370"/>
        <filter val="371"/>
        <filter val="372"/>
        <filter val="373"/>
        <filter val="374"/>
        <filter val="375"/>
        <filter val="376"/>
        <filter val="377"/>
        <filter val="378"/>
        <filter val="379"/>
        <filter val="38"/>
        <filter val="380"/>
        <filter val="381"/>
        <filter val="382"/>
        <filter val="383"/>
        <filter val="384"/>
        <filter val="385"/>
        <filter val="386"/>
        <filter val="387"/>
        <filter val="38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8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</autoFilter>
  <tableColumns count="8">
    <tableColumn id="1" name="No" dataDxfId="8"/>
    <tableColumn id="10" name="Views" dataDxfId="7"/>
    <tableColumn id="14" name="Subscribers" dataDxfId="6"/>
    <tableColumn id="12" name="Watch time (in Minutes)" dataDxfId="5"/>
    <tableColumn id="16" name="Click Rate" dataDxfId="4" dataCellStyle="Comma"/>
    <tableColumn id="8" name="Likes" dataDxfId="3" dataCellStyle="Comma"/>
    <tableColumn id="7" name="Dislikes" dataDxfId="2" dataCellStyle="Comma"/>
    <tableColumn id="2" name="Impressions click-through rate (%)" dataDxfId="1" dataCellStyle="Comm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4"/>
  <sheetViews>
    <sheetView tabSelected="1" topLeftCell="C361" zoomScale="130" zoomScaleNormal="130" workbookViewId="0">
      <selection activeCell="D373" sqref="D373"/>
    </sheetView>
  </sheetViews>
  <sheetFormatPr defaultColWidth="9.140625" defaultRowHeight="15" x14ac:dyDescent="0.2"/>
  <cols>
    <col min="1" max="1" width="6" style="5" customWidth="1"/>
    <col min="2" max="2" width="28.85546875" style="5" bestFit="1" customWidth="1"/>
    <col min="3" max="3" width="23.42578125" bestFit="1" customWidth="1"/>
    <col min="4" max="5" width="40.42578125" bestFit="1" customWidth="1"/>
    <col min="7" max="7" width="23.42578125" bestFit="1" customWidth="1"/>
    <col min="8" max="8" width="58.5703125" bestFit="1" customWidth="1"/>
    <col min="9" max="9" width="22.42578125" bestFit="1" customWidth="1"/>
    <col min="10" max="10" width="40.42578125" bestFit="1" customWidth="1"/>
    <col min="11" max="11" width="40.42578125" customWidth="1"/>
    <col min="12" max="12" width="40.42578125" bestFit="1" customWidth="1"/>
    <col min="13" max="14" width="22.42578125" bestFit="1" customWidth="1"/>
    <col min="15" max="15" width="17.140625" bestFit="1" customWidth="1"/>
    <col min="16" max="16" width="34.85546875" bestFit="1" customWidth="1"/>
    <col min="21" max="21" width="22.42578125" bestFit="1" customWidth="1"/>
    <col min="22" max="22" width="40.42578125" bestFit="1" customWidth="1"/>
    <col min="24" max="24" width="25.85546875" bestFit="1" customWidth="1"/>
    <col min="25" max="25" width="30.42578125" bestFit="1" customWidth="1"/>
    <col min="26" max="26" width="38.7109375" bestFit="1" customWidth="1"/>
    <col min="27" max="27" width="62.28515625" bestFit="1" customWidth="1"/>
    <col min="29" max="29" width="56.42578125" bestFit="1" customWidth="1"/>
    <col min="30" max="30" width="35.42578125" style="5" bestFit="1" customWidth="1"/>
    <col min="31" max="31" width="22.42578125" bestFit="1" customWidth="1"/>
    <col min="32" max="32" width="56.42578125" bestFit="1" customWidth="1"/>
    <col min="33" max="33" width="38.7109375" bestFit="1" customWidth="1"/>
    <col min="40" max="40" width="62.28515625" bestFit="1" customWidth="1"/>
    <col min="42" max="42" width="25.85546875" bestFit="1" customWidth="1"/>
    <col min="43" max="43" width="38.7109375" bestFit="1" customWidth="1"/>
    <col min="49" max="49" width="21.7109375" bestFit="1" customWidth="1"/>
    <col min="50" max="50" width="62.28515625" bestFit="1" customWidth="1"/>
    <col min="56" max="56" width="38.7109375" style="5" bestFit="1" customWidth="1"/>
    <col min="57" max="57" width="22.42578125" bestFit="1" customWidth="1"/>
    <col min="58" max="58" width="24.42578125" bestFit="1" customWidth="1"/>
    <col min="59" max="59" width="25.85546875" bestFit="1" customWidth="1"/>
    <col min="60" max="60" width="22.42578125" bestFit="1" customWidth="1"/>
    <col min="61" max="61" width="62.28515625" bestFit="1" customWidth="1"/>
    <col min="62" max="62" width="17" style="5" bestFit="1" customWidth="1"/>
    <col min="64" max="64" width="62.28515625" bestFit="1" customWidth="1"/>
    <col min="65" max="65" width="55.85546875" style="18" bestFit="1" customWidth="1"/>
    <col min="66" max="66" width="53.7109375" style="19" bestFit="1" customWidth="1"/>
    <col min="70" max="70" width="53.7109375" bestFit="1" customWidth="1"/>
    <col min="72" max="72" width="15.7109375" style="5" bestFit="1" customWidth="1"/>
    <col min="73" max="73" width="17.42578125" style="20" customWidth="1"/>
    <col min="74" max="74" width="16.140625" style="18" customWidth="1"/>
    <col min="75" max="75" width="44.7109375" style="21" bestFit="1" customWidth="1"/>
    <col min="76" max="16384" width="9.140625" style="5"/>
  </cols>
  <sheetData>
    <row r="1" spans="1:8" s="5" customFormat="1" ht="2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</row>
    <row r="2" spans="1:8" s="5" customFormat="1" ht="15" customHeight="1" x14ac:dyDescent="0.2">
      <c r="A2" s="6">
        <v>1</v>
      </c>
      <c r="B2" s="7">
        <v>303</v>
      </c>
      <c r="C2" s="7">
        <v>6</v>
      </c>
      <c r="D2" s="8">
        <v>444.56399999999996</v>
      </c>
      <c r="E2" s="9">
        <v>238.00700000000001</v>
      </c>
      <c r="F2" s="7">
        <v>35</v>
      </c>
      <c r="G2" s="7">
        <v>0</v>
      </c>
      <c r="H2" s="10">
        <v>3.85E-2</v>
      </c>
    </row>
    <row r="3" spans="1:8" s="5" customFormat="1" ht="15" customHeight="1" x14ac:dyDescent="0.2">
      <c r="A3" s="6">
        <v>2</v>
      </c>
      <c r="B3" s="7">
        <v>288</v>
      </c>
      <c r="C3" s="7">
        <v>8</v>
      </c>
      <c r="D3" s="8">
        <v>388.15199999999999</v>
      </c>
      <c r="E3" s="9">
        <v>227.11769999999999</v>
      </c>
      <c r="F3" s="7">
        <v>25</v>
      </c>
      <c r="G3" s="7">
        <v>0</v>
      </c>
      <c r="H3" s="10">
        <v>4.0899999999999999E-2</v>
      </c>
    </row>
    <row r="4" spans="1:8" s="5" customFormat="1" ht="15" customHeight="1" x14ac:dyDescent="0.2">
      <c r="A4" s="6">
        <v>3</v>
      </c>
      <c r="B4" s="7">
        <v>296</v>
      </c>
      <c r="C4" s="7">
        <v>8</v>
      </c>
      <c r="D4" s="8">
        <v>490.73400000000004</v>
      </c>
      <c r="E4" s="9">
        <v>231.00540000000001</v>
      </c>
      <c r="F4" s="7">
        <v>40</v>
      </c>
      <c r="G4" s="7">
        <v>0</v>
      </c>
      <c r="H4" s="10">
        <v>3.9300000000000002E-2</v>
      </c>
    </row>
    <row r="5" spans="1:8" s="5" customFormat="1" ht="15" customHeight="1" x14ac:dyDescent="0.2">
      <c r="A5" s="6">
        <v>4</v>
      </c>
      <c r="B5" s="7">
        <v>221</v>
      </c>
      <c r="C5" s="7">
        <v>7</v>
      </c>
      <c r="D5" s="8">
        <v>467.178</v>
      </c>
      <c r="E5" s="9">
        <v>178.983</v>
      </c>
      <c r="F5" s="7">
        <v>30</v>
      </c>
      <c r="G5" s="7">
        <v>0</v>
      </c>
      <c r="H5" s="10">
        <v>3.78E-2</v>
      </c>
    </row>
    <row r="6" spans="1:8" s="5" customFormat="1" ht="15" customHeight="1" x14ac:dyDescent="0.2">
      <c r="A6" s="6">
        <v>5</v>
      </c>
      <c r="B6" s="7">
        <v>286</v>
      </c>
      <c r="C6" s="7">
        <v>8</v>
      </c>
      <c r="D6" s="8">
        <v>428.988</v>
      </c>
      <c r="E6" s="9">
        <v>229.74199999999999</v>
      </c>
      <c r="F6" s="7">
        <v>32</v>
      </c>
      <c r="G6" s="7">
        <v>0</v>
      </c>
      <c r="H6" s="10">
        <v>3.6699999999999997E-2</v>
      </c>
    </row>
    <row r="7" spans="1:8" s="5" customFormat="1" ht="15" customHeight="1" x14ac:dyDescent="0.2">
      <c r="A7" s="6">
        <v>6</v>
      </c>
      <c r="B7" s="7">
        <v>322</v>
      </c>
      <c r="C7" s="7">
        <v>4</v>
      </c>
      <c r="D7" s="8">
        <v>684.81000000000006</v>
      </c>
      <c r="E7" s="9">
        <v>228.10410000000002</v>
      </c>
      <c r="F7" s="7">
        <v>30</v>
      </c>
      <c r="G7" s="7">
        <v>0</v>
      </c>
      <c r="H7" s="10">
        <v>7.2900000000000006E-2</v>
      </c>
    </row>
    <row r="8" spans="1:8" s="5" customFormat="1" ht="15" customHeight="1" x14ac:dyDescent="0.2">
      <c r="A8" s="6">
        <v>7</v>
      </c>
      <c r="B8" s="7">
        <v>242</v>
      </c>
      <c r="C8" s="7">
        <v>6</v>
      </c>
      <c r="D8" s="8">
        <v>746.58600000000001</v>
      </c>
      <c r="E8" s="9">
        <v>165.24100000000001</v>
      </c>
      <c r="F8" s="7">
        <v>39</v>
      </c>
      <c r="G8" s="7">
        <v>0</v>
      </c>
      <c r="H8" s="10">
        <v>2.98E-2</v>
      </c>
    </row>
    <row r="9" spans="1:8" s="5" customFormat="1" ht="15" customHeight="1" x14ac:dyDescent="0.2">
      <c r="A9" s="6">
        <v>8</v>
      </c>
      <c r="B9" s="7">
        <v>149</v>
      </c>
      <c r="C9" s="7">
        <v>0</v>
      </c>
      <c r="D9" s="8">
        <v>249.46200000000002</v>
      </c>
      <c r="E9" s="9">
        <v>103.98599999999999</v>
      </c>
      <c r="F9" s="7">
        <v>22</v>
      </c>
      <c r="G9" s="7">
        <v>0</v>
      </c>
      <c r="H9" s="10">
        <v>5.2999999999999999E-2</v>
      </c>
    </row>
    <row r="10" spans="1:8" s="5" customFormat="1" ht="15" customHeight="1" x14ac:dyDescent="0.2">
      <c r="A10" s="6">
        <v>9</v>
      </c>
      <c r="B10" s="7">
        <v>110</v>
      </c>
      <c r="C10" s="7">
        <v>2</v>
      </c>
      <c r="D10" s="8">
        <v>416.34000000000003</v>
      </c>
      <c r="E10" s="9">
        <v>63.880600000000001</v>
      </c>
      <c r="F10" s="7">
        <v>18</v>
      </c>
      <c r="G10" s="7">
        <v>0</v>
      </c>
      <c r="H10" s="10">
        <v>2.06E-2</v>
      </c>
    </row>
    <row r="11" spans="1:8" s="5" customFormat="1" ht="15" customHeight="1" x14ac:dyDescent="0.2">
      <c r="A11" s="6">
        <v>10</v>
      </c>
      <c r="B11" s="7">
        <v>111</v>
      </c>
      <c r="C11" s="7">
        <v>3</v>
      </c>
      <c r="D11" s="8">
        <v>249.24</v>
      </c>
      <c r="E11" s="9">
        <v>56.8842</v>
      </c>
      <c r="F11" s="7">
        <v>19</v>
      </c>
      <c r="G11" s="7">
        <v>1</v>
      </c>
      <c r="H11" s="10">
        <v>2.2599999999999999E-2</v>
      </c>
    </row>
    <row r="12" spans="1:8" s="5" customFormat="1" ht="15" customHeight="1" x14ac:dyDescent="0.2">
      <c r="A12" s="6">
        <v>11</v>
      </c>
      <c r="B12" s="7">
        <v>68</v>
      </c>
      <c r="C12" s="7">
        <v>1</v>
      </c>
      <c r="D12" s="8">
        <v>448.77599999999995</v>
      </c>
      <c r="E12" s="9">
        <v>30.951899999999998</v>
      </c>
      <c r="F12" s="7">
        <v>9</v>
      </c>
      <c r="G12" s="7">
        <v>0</v>
      </c>
      <c r="H12" s="10">
        <v>1.1899999999999999E-2</v>
      </c>
    </row>
    <row r="13" spans="1:8" s="5" customFormat="1" ht="15" customHeight="1" x14ac:dyDescent="0.2">
      <c r="A13" s="6">
        <v>12</v>
      </c>
      <c r="B13" s="7">
        <v>111</v>
      </c>
      <c r="C13" s="7">
        <v>1</v>
      </c>
      <c r="D13" s="8">
        <v>484.93200000000002</v>
      </c>
      <c r="E13" s="9">
        <v>63.131300000000003</v>
      </c>
      <c r="F13" s="7">
        <v>5</v>
      </c>
      <c r="G13" s="7">
        <v>0</v>
      </c>
      <c r="H13" s="10">
        <v>2.23E-2</v>
      </c>
    </row>
    <row r="14" spans="1:8" s="5" customFormat="1" ht="15" customHeight="1" x14ac:dyDescent="0.2">
      <c r="A14" s="6">
        <v>13</v>
      </c>
      <c r="B14" s="7">
        <v>75</v>
      </c>
      <c r="C14" s="7">
        <v>1</v>
      </c>
      <c r="D14" s="8">
        <v>557.40600000000006</v>
      </c>
      <c r="E14" s="9">
        <v>22.898399999999999</v>
      </c>
      <c r="F14" s="7">
        <v>6</v>
      </c>
      <c r="G14" s="7">
        <v>0</v>
      </c>
      <c r="H14" s="10">
        <v>8.6999999999999994E-3</v>
      </c>
    </row>
    <row r="15" spans="1:8" s="5" customFormat="1" ht="15" customHeight="1" x14ac:dyDescent="0.2">
      <c r="A15" s="6">
        <v>14</v>
      </c>
      <c r="B15" s="7">
        <v>152</v>
      </c>
      <c r="C15" s="7">
        <v>2</v>
      </c>
      <c r="D15" s="8">
        <v>372.76799999999997</v>
      </c>
      <c r="E15" s="9">
        <v>111.1917</v>
      </c>
      <c r="F15" s="7">
        <v>20</v>
      </c>
      <c r="G15" s="7">
        <v>0</v>
      </c>
      <c r="H15" s="10">
        <v>2.81E-2</v>
      </c>
    </row>
    <row r="16" spans="1:8" s="5" customFormat="1" ht="15" customHeight="1" x14ac:dyDescent="0.2">
      <c r="A16" s="6">
        <v>15</v>
      </c>
      <c r="B16" s="7">
        <v>130</v>
      </c>
      <c r="C16" s="7">
        <v>3</v>
      </c>
      <c r="D16" s="8">
        <v>235.434</v>
      </c>
      <c r="E16" s="9">
        <v>82.909100000000009</v>
      </c>
      <c r="F16" s="7">
        <v>14</v>
      </c>
      <c r="G16" s="7">
        <v>1</v>
      </c>
      <c r="H16" s="10">
        <v>2.3900000000000001E-2</v>
      </c>
    </row>
    <row r="17" spans="1:8" s="5" customFormat="1" ht="15" customHeight="1" x14ac:dyDescent="0.2">
      <c r="A17" s="6">
        <v>16</v>
      </c>
      <c r="B17" s="7">
        <v>182</v>
      </c>
      <c r="C17" s="7">
        <v>1</v>
      </c>
      <c r="D17" s="8">
        <v>1055.346</v>
      </c>
      <c r="E17" s="9">
        <v>122.19</v>
      </c>
      <c r="F17" s="7">
        <v>19</v>
      </c>
      <c r="G17" s="7">
        <v>0</v>
      </c>
      <c r="H17" s="10">
        <v>0.03</v>
      </c>
    </row>
    <row r="18" spans="1:8" s="5" customFormat="1" ht="15" customHeight="1" x14ac:dyDescent="0.2">
      <c r="A18" s="6">
        <v>17</v>
      </c>
      <c r="B18" s="7">
        <v>153</v>
      </c>
      <c r="C18" s="7">
        <v>4</v>
      </c>
      <c r="D18" s="8">
        <v>1059.7740000000001</v>
      </c>
      <c r="E18" s="9">
        <v>64.86269999999999</v>
      </c>
      <c r="F18" s="7">
        <v>18</v>
      </c>
      <c r="G18" s="7">
        <v>1</v>
      </c>
      <c r="H18" s="10">
        <v>2.0099999999999996E-2</v>
      </c>
    </row>
    <row r="19" spans="1:8" s="5" customFormat="1" ht="15" customHeight="1" x14ac:dyDescent="0.2">
      <c r="A19" s="6">
        <v>18</v>
      </c>
      <c r="B19" s="7">
        <v>65</v>
      </c>
      <c r="C19" s="7">
        <v>1</v>
      </c>
      <c r="D19" s="8">
        <v>290.63399999999996</v>
      </c>
      <c r="E19" s="9">
        <v>32.033100000000005</v>
      </c>
      <c r="F19" s="7">
        <v>14</v>
      </c>
      <c r="G19" s="7">
        <v>0</v>
      </c>
      <c r="H19" s="10">
        <v>1.8700000000000001E-2</v>
      </c>
    </row>
    <row r="20" spans="1:8" s="5" customFormat="1" ht="15" customHeight="1" x14ac:dyDescent="0.2">
      <c r="A20" s="6">
        <v>19</v>
      </c>
      <c r="B20" s="7">
        <v>162</v>
      </c>
      <c r="C20" s="7">
        <v>4</v>
      </c>
      <c r="D20" s="8">
        <v>1643.058</v>
      </c>
      <c r="E20" s="9">
        <v>67.9953</v>
      </c>
      <c r="F20" s="7">
        <v>14</v>
      </c>
      <c r="G20" s="7">
        <v>3</v>
      </c>
      <c r="H20" s="10">
        <v>2.3700000000000002E-2</v>
      </c>
    </row>
    <row r="21" spans="1:8" s="5" customFormat="1" ht="15" customHeight="1" x14ac:dyDescent="0.2">
      <c r="A21" s="6">
        <v>20</v>
      </c>
      <c r="B21" s="7">
        <v>64</v>
      </c>
      <c r="C21" s="7">
        <v>0</v>
      </c>
      <c r="D21" s="8">
        <v>543.61199999999997</v>
      </c>
      <c r="E21" s="9">
        <v>19.091399999999997</v>
      </c>
      <c r="F21" s="7">
        <v>9</v>
      </c>
      <c r="G21" s="7">
        <v>0</v>
      </c>
      <c r="H21" s="10">
        <v>9.3999999999999986E-3</v>
      </c>
    </row>
    <row r="22" spans="1:8" s="5" customFormat="1" ht="15" customHeight="1" x14ac:dyDescent="0.2">
      <c r="A22" s="6">
        <v>21</v>
      </c>
      <c r="B22" s="7">
        <v>47</v>
      </c>
      <c r="C22" s="7">
        <v>2</v>
      </c>
      <c r="D22" s="8">
        <v>291.15600000000001</v>
      </c>
      <c r="E22" s="9">
        <v>30.091899999999999</v>
      </c>
      <c r="F22" s="7">
        <v>9</v>
      </c>
      <c r="G22" s="7">
        <v>0</v>
      </c>
      <c r="H22" s="10">
        <v>1.1299999999999999E-2</v>
      </c>
    </row>
    <row r="23" spans="1:8" s="5" customFormat="1" ht="15" customHeight="1" x14ac:dyDescent="0.2">
      <c r="A23" s="6">
        <v>22</v>
      </c>
      <c r="B23" s="7">
        <v>94</v>
      </c>
      <c r="C23" s="7">
        <v>3</v>
      </c>
      <c r="D23" s="8">
        <v>460.26600000000002</v>
      </c>
      <c r="E23" s="9">
        <v>54.075900000000004</v>
      </c>
      <c r="F23" s="7">
        <v>12</v>
      </c>
      <c r="G23" s="7">
        <v>1</v>
      </c>
      <c r="H23" s="10">
        <v>1.5900000000000001E-2</v>
      </c>
    </row>
    <row r="24" spans="1:8" s="5" customFormat="1" ht="15" customHeight="1" x14ac:dyDescent="0.2">
      <c r="A24" s="6">
        <v>23</v>
      </c>
      <c r="B24" s="7">
        <v>85</v>
      </c>
      <c r="C24" s="7">
        <v>0</v>
      </c>
      <c r="D24" s="8">
        <v>794.20800000000008</v>
      </c>
      <c r="E24" s="9">
        <v>38.927700000000002</v>
      </c>
      <c r="F24" s="7">
        <v>8</v>
      </c>
      <c r="G24" s="7">
        <v>2</v>
      </c>
      <c r="H24" s="10">
        <v>1.67E-2</v>
      </c>
    </row>
    <row r="25" spans="1:8" s="5" customFormat="1" ht="15" customHeight="1" x14ac:dyDescent="0.2">
      <c r="A25" s="6">
        <v>24</v>
      </c>
      <c r="B25" s="7">
        <v>54</v>
      </c>
      <c r="C25" s="7">
        <v>0</v>
      </c>
      <c r="D25" s="8">
        <v>212.05799999999999</v>
      </c>
      <c r="E25" s="9">
        <v>24.963100000000004</v>
      </c>
      <c r="F25" s="7">
        <v>10</v>
      </c>
      <c r="G25" s="7">
        <v>1</v>
      </c>
      <c r="H25" s="10">
        <v>1.0700000000000001E-2</v>
      </c>
    </row>
    <row r="26" spans="1:8" s="5" customFormat="1" ht="15" customHeight="1" x14ac:dyDescent="0.2">
      <c r="A26" s="6">
        <v>25</v>
      </c>
      <c r="B26" s="7">
        <v>117</v>
      </c>
      <c r="C26" s="7">
        <v>2</v>
      </c>
      <c r="D26" s="8">
        <v>1271.826</v>
      </c>
      <c r="E26" s="9">
        <v>45.023999999999994</v>
      </c>
      <c r="F26" s="7">
        <v>16</v>
      </c>
      <c r="G26" s="7">
        <v>1</v>
      </c>
      <c r="H26" s="10">
        <v>1.9199999999999998E-2</v>
      </c>
    </row>
    <row r="27" spans="1:8" s="5" customFormat="1" ht="15" customHeight="1" x14ac:dyDescent="0.2">
      <c r="A27" s="6">
        <v>26</v>
      </c>
      <c r="B27" s="7">
        <v>114</v>
      </c>
      <c r="C27" s="7">
        <v>0</v>
      </c>
      <c r="D27" s="8">
        <v>543.678</v>
      </c>
      <c r="E27" s="9">
        <v>58.066800000000008</v>
      </c>
      <c r="F27" s="7">
        <v>9</v>
      </c>
      <c r="G27" s="7">
        <v>2</v>
      </c>
      <c r="H27" s="10">
        <v>2.4900000000000002E-2</v>
      </c>
    </row>
    <row r="28" spans="1:8" s="5" customFormat="1" ht="15" customHeight="1" x14ac:dyDescent="0.2">
      <c r="A28" s="6">
        <v>27</v>
      </c>
      <c r="B28" s="7">
        <v>127</v>
      </c>
      <c r="C28" s="7">
        <v>5</v>
      </c>
      <c r="D28" s="8">
        <v>1452.798</v>
      </c>
      <c r="E28" s="9">
        <v>33.980599999999995</v>
      </c>
      <c r="F28" s="7">
        <v>19</v>
      </c>
      <c r="G28" s="7">
        <v>1</v>
      </c>
      <c r="H28" s="10">
        <v>1.4199999999999999E-2</v>
      </c>
    </row>
    <row r="29" spans="1:8" s="5" customFormat="1" ht="15" customHeight="1" x14ac:dyDescent="0.2">
      <c r="A29" s="6">
        <v>28</v>
      </c>
      <c r="B29" s="7">
        <v>115</v>
      </c>
      <c r="C29" s="7">
        <v>6</v>
      </c>
      <c r="D29" s="8">
        <v>942.22199999999998</v>
      </c>
      <c r="E29" s="9">
        <v>45.084500000000006</v>
      </c>
      <c r="F29" s="7">
        <v>19</v>
      </c>
      <c r="G29" s="7">
        <v>1</v>
      </c>
      <c r="H29" s="10">
        <v>1.8500000000000003E-2</v>
      </c>
    </row>
    <row r="30" spans="1:8" s="5" customFormat="1" ht="15" customHeight="1" x14ac:dyDescent="0.2">
      <c r="A30" s="6">
        <v>29</v>
      </c>
      <c r="B30" s="7">
        <v>50</v>
      </c>
      <c r="C30" s="7">
        <v>0</v>
      </c>
      <c r="D30" s="8">
        <v>77.50800000000001</v>
      </c>
      <c r="E30" s="9">
        <v>13.068999999999999</v>
      </c>
      <c r="F30" s="7">
        <v>5</v>
      </c>
      <c r="G30" s="7">
        <v>0</v>
      </c>
      <c r="H30" s="10">
        <v>6.9999999999999993E-3</v>
      </c>
    </row>
    <row r="31" spans="1:8" s="5" customFormat="1" ht="15" customHeight="1" x14ac:dyDescent="0.2">
      <c r="A31" s="6">
        <v>30</v>
      </c>
      <c r="B31" s="7">
        <v>216</v>
      </c>
      <c r="C31" s="7">
        <v>6</v>
      </c>
      <c r="D31" s="8">
        <v>2173.6260000000002</v>
      </c>
      <c r="E31" s="9">
        <v>99.976799999999997</v>
      </c>
      <c r="F31" s="7">
        <v>20</v>
      </c>
      <c r="G31" s="7">
        <v>0</v>
      </c>
      <c r="H31" s="10">
        <v>2.64E-2</v>
      </c>
    </row>
    <row r="32" spans="1:8" s="5" customFormat="1" ht="15" customHeight="1" x14ac:dyDescent="0.2">
      <c r="A32" s="6">
        <v>31</v>
      </c>
      <c r="B32" s="7">
        <v>81</v>
      </c>
      <c r="C32" s="7">
        <v>0</v>
      </c>
      <c r="D32" s="8">
        <v>178.38</v>
      </c>
      <c r="E32" s="9">
        <v>16.027000000000001</v>
      </c>
      <c r="F32" s="7">
        <v>12</v>
      </c>
      <c r="G32" s="7">
        <v>0</v>
      </c>
      <c r="H32" s="10">
        <v>6.1999999999999998E-3</v>
      </c>
    </row>
    <row r="33" spans="1:8" s="5" customFormat="1" ht="15" customHeight="1" x14ac:dyDescent="0.2">
      <c r="A33" s="6">
        <v>32</v>
      </c>
      <c r="B33" s="7">
        <v>76</v>
      </c>
      <c r="C33" s="7">
        <v>0</v>
      </c>
      <c r="D33" s="8">
        <v>595.5</v>
      </c>
      <c r="E33" s="9">
        <v>35.955000000000005</v>
      </c>
      <c r="F33" s="7">
        <v>12</v>
      </c>
      <c r="G33" s="7">
        <v>1</v>
      </c>
      <c r="H33" s="10">
        <v>1.7000000000000001E-2</v>
      </c>
    </row>
    <row r="34" spans="1:8" s="5" customFormat="1" ht="15" customHeight="1" x14ac:dyDescent="0.2">
      <c r="A34" s="6">
        <v>33</v>
      </c>
      <c r="B34" s="7">
        <v>40</v>
      </c>
      <c r="C34" s="7">
        <v>0</v>
      </c>
      <c r="D34" s="8">
        <v>24.798000000000002</v>
      </c>
      <c r="E34" s="9">
        <v>30.921299999999999</v>
      </c>
      <c r="F34" s="7">
        <v>6</v>
      </c>
      <c r="G34" s="7">
        <v>0</v>
      </c>
      <c r="H34" s="10">
        <v>1.41E-2</v>
      </c>
    </row>
    <row r="35" spans="1:8" s="5" customFormat="1" ht="15" customHeight="1" x14ac:dyDescent="0.2">
      <c r="A35" s="6">
        <v>34</v>
      </c>
      <c r="B35" s="7">
        <v>25</v>
      </c>
      <c r="C35" s="7">
        <v>0</v>
      </c>
      <c r="D35" s="8">
        <v>11.826000000000002</v>
      </c>
      <c r="E35" s="9">
        <v>10.004799999999999</v>
      </c>
      <c r="F35" s="7">
        <v>1</v>
      </c>
      <c r="G35" s="7">
        <v>0</v>
      </c>
      <c r="H35" s="10">
        <v>5.1999999999999998E-3</v>
      </c>
    </row>
    <row r="36" spans="1:8" s="5" customFormat="1" ht="15" customHeight="1" x14ac:dyDescent="0.2">
      <c r="A36" s="6">
        <v>35</v>
      </c>
      <c r="B36" s="7">
        <v>20</v>
      </c>
      <c r="C36" s="7">
        <v>0</v>
      </c>
      <c r="D36" s="8">
        <v>13.565999999999999</v>
      </c>
      <c r="E36" s="9">
        <v>14.076000000000001</v>
      </c>
      <c r="F36" s="7">
        <v>4</v>
      </c>
      <c r="G36" s="7">
        <v>0</v>
      </c>
      <c r="H36" s="10">
        <v>6.8999999999999999E-3</v>
      </c>
    </row>
    <row r="37" spans="1:8" s="5" customFormat="1" ht="15" customHeight="1" x14ac:dyDescent="0.2">
      <c r="A37" s="6">
        <v>36</v>
      </c>
      <c r="B37" s="7">
        <v>15</v>
      </c>
      <c r="C37" s="7">
        <v>0</v>
      </c>
      <c r="D37" s="8">
        <v>8.5019999999999989</v>
      </c>
      <c r="E37" s="9">
        <v>8.9280000000000008</v>
      </c>
      <c r="F37" s="7">
        <v>2</v>
      </c>
      <c r="G37" s="7">
        <v>0</v>
      </c>
      <c r="H37" s="10">
        <v>4.5000000000000005E-3</v>
      </c>
    </row>
    <row r="38" spans="1:8" s="5" customFormat="1" ht="15" hidden="1" customHeight="1" x14ac:dyDescent="0.2">
      <c r="A38" s="6">
        <v>37</v>
      </c>
      <c r="B38" s="7">
        <v>431</v>
      </c>
      <c r="C38" s="7">
        <v>8</v>
      </c>
      <c r="D38" s="8">
        <v>2325.462</v>
      </c>
      <c r="E38" s="9">
        <v>226.89529999999999</v>
      </c>
      <c r="F38" s="7">
        <v>33</v>
      </c>
      <c r="G38" s="7">
        <v>1</v>
      </c>
      <c r="H38" s="10">
        <v>4.99E-2</v>
      </c>
    </row>
    <row r="39" spans="1:8" s="5" customFormat="1" ht="15" customHeight="1" x14ac:dyDescent="0.2">
      <c r="A39" s="6">
        <v>38</v>
      </c>
      <c r="B39" s="7">
        <v>102</v>
      </c>
      <c r="C39" s="7">
        <v>1</v>
      </c>
      <c r="D39" s="8">
        <v>470.09399999999999</v>
      </c>
      <c r="E39" s="9">
        <v>54.099499999999999</v>
      </c>
      <c r="F39" s="7">
        <v>14</v>
      </c>
      <c r="G39" s="7">
        <v>2</v>
      </c>
      <c r="H39" s="10">
        <v>2.0299999999999999E-2</v>
      </c>
    </row>
    <row r="40" spans="1:8" s="5" customFormat="1" ht="15" customHeight="1" x14ac:dyDescent="0.2">
      <c r="A40" s="6">
        <v>39</v>
      </c>
      <c r="B40" s="7">
        <v>258</v>
      </c>
      <c r="C40" s="7">
        <v>7</v>
      </c>
      <c r="D40" s="8">
        <v>2167.962</v>
      </c>
      <c r="E40" s="9">
        <v>140.98609999999999</v>
      </c>
      <c r="F40" s="7">
        <v>25</v>
      </c>
      <c r="G40" s="7">
        <v>1</v>
      </c>
      <c r="H40" s="10">
        <v>3.4700000000000002E-2</v>
      </c>
    </row>
    <row r="41" spans="1:8" s="5" customFormat="1" ht="15" customHeight="1" x14ac:dyDescent="0.2">
      <c r="A41" s="6">
        <v>40</v>
      </c>
      <c r="B41" s="7">
        <v>243</v>
      </c>
      <c r="C41" s="7">
        <v>2</v>
      </c>
      <c r="D41" s="8">
        <v>1321.008</v>
      </c>
      <c r="E41" s="9">
        <v>138.90800000000002</v>
      </c>
      <c r="F41" s="7">
        <v>21</v>
      </c>
      <c r="G41" s="7">
        <v>2</v>
      </c>
      <c r="H41" s="10">
        <v>3.0800000000000001E-2</v>
      </c>
    </row>
    <row r="42" spans="1:8" s="5" customFormat="1" ht="15" customHeight="1" x14ac:dyDescent="0.2">
      <c r="A42" s="6">
        <v>41</v>
      </c>
      <c r="B42" s="7">
        <v>141</v>
      </c>
      <c r="C42" s="7">
        <v>2</v>
      </c>
      <c r="D42" s="8">
        <v>769.48199999999997</v>
      </c>
      <c r="E42" s="9">
        <v>91.037700000000001</v>
      </c>
      <c r="F42" s="7">
        <v>16</v>
      </c>
      <c r="G42" s="7">
        <v>1</v>
      </c>
      <c r="H42" s="10">
        <v>2.7900000000000001E-2</v>
      </c>
    </row>
    <row r="43" spans="1:8" s="5" customFormat="1" ht="15" customHeight="1" x14ac:dyDescent="0.2">
      <c r="A43" s="6">
        <v>42</v>
      </c>
      <c r="B43" s="7">
        <v>406</v>
      </c>
      <c r="C43" s="7">
        <v>9</v>
      </c>
      <c r="D43" s="8">
        <v>2789.25</v>
      </c>
      <c r="E43" s="9">
        <v>278.90459999999996</v>
      </c>
      <c r="F43" s="7">
        <v>34</v>
      </c>
      <c r="G43" s="7">
        <v>0</v>
      </c>
      <c r="H43" s="10">
        <v>5.2199999999999996E-2</v>
      </c>
    </row>
    <row r="44" spans="1:8" s="5" customFormat="1" ht="15" customHeight="1" x14ac:dyDescent="0.2">
      <c r="A44" s="6">
        <v>43</v>
      </c>
      <c r="B44" s="7">
        <v>117</v>
      </c>
      <c r="C44" s="7">
        <v>2</v>
      </c>
      <c r="D44" s="8">
        <v>538.5</v>
      </c>
      <c r="E44" s="9">
        <v>77.032700000000006</v>
      </c>
      <c r="F44" s="7">
        <v>12</v>
      </c>
      <c r="G44" s="7">
        <v>3</v>
      </c>
      <c r="H44" s="10">
        <v>2.63E-2</v>
      </c>
    </row>
    <row r="45" spans="1:8" s="5" customFormat="1" ht="15" customHeight="1" x14ac:dyDescent="0.2">
      <c r="A45" s="6">
        <v>44</v>
      </c>
      <c r="B45" s="7">
        <v>232</v>
      </c>
      <c r="C45" s="7">
        <v>3</v>
      </c>
      <c r="D45" s="8">
        <v>1980.8159999999998</v>
      </c>
      <c r="E45" s="9">
        <v>134.87039999999999</v>
      </c>
      <c r="F45" s="7">
        <v>25</v>
      </c>
      <c r="G45" s="7">
        <v>1</v>
      </c>
      <c r="H45" s="10">
        <v>3.3599999999999998E-2</v>
      </c>
    </row>
    <row r="46" spans="1:8" s="5" customFormat="1" ht="15" customHeight="1" x14ac:dyDescent="0.2">
      <c r="A46" s="6">
        <v>45</v>
      </c>
      <c r="B46" s="7">
        <v>215</v>
      </c>
      <c r="C46" s="7">
        <v>1</v>
      </c>
      <c r="D46" s="8">
        <v>208.78800000000004</v>
      </c>
      <c r="E46" s="9">
        <v>144.9084</v>
      </c>
      <c r="F46" s="7">
        <v>35</v>
      </c>
      <c r="G46" s="7">
        <v>2</v>
      </c>
      <c r="H46" s="10">
        <v>3.6400000000000002E-2</v>
      </c>
    </row>
    <row r="47" spans="1:8" s="5" customFormat="1" ht="15" customHeight="1" x14ac:dyDescent="0.2">
      <c r="A47" s="6">
        <v>46</v>
      </c>
      <c r="B47" s="7">
        <v>292</v>
      </c>
      <c r="C47" s="7">
        <v>4</v>
      </c>
      <c r="D47" s="8">
        <v>1829.8739999999998</v>
      </c>
      <c r="E47" s="9">
        <v>159</v>
      </c>
      <c r="F47" s="7">
        <v>26</v>
      </c>
      <c r="G47" s="7">
        <v>1</v>
      </c>
      <c r="H47" s="10">
        <v>3.7499999999999999E-2</v>
      </c>
    </row>
    <row r="48" spans="1:8" s="5" customFormat="1" ht="15" customHeight="1" x14ac:dyDescent="0.2">
      <c r="A48" s="6">
        <v>47</v>
      </c>
      <c r="B48" s="7">
        <v>161</v>
      </c>
      <c r="C48" s="7">
        <v>1</v>
      </c>
      <c r="D48" s="8">
        <v>785.64</v>
      </c>
      <c r="E48" s="9">
        <v>105.0176</v>
      </c>
      <c r="F48" s="7">
        <v>14</v>
      </c>
      <c r="G48" s="7">
        <v>1</v>
      </c>
      <c r="H48" s="10">
        <v>2.69E-2</v>
      </c>
    </row>
    <row r="49" spans="1:8" s="5" customFormat="1" ht="15" customHeight="1" x14ac:dyDescent="0.2">
      <c r="A49" s="6">
        <v>48</v>
      </c>
      <c r="B49" s="7">
        <v>155</v>
      </c>
      <c r="C49" s="7">
        <v>3</v>
      </c>
      <c r="D49" s="8">
        <v>644.33399999999995</v>
      </c>
      <c r="E49" s="9">
        <v>97.835300000000004</v>
      </c>
      <c r="F49" s="7">
        <v>16</v>
      </c>
      <c r="G49" s="7">
        <v>1</v>
      </c>
      <c r="H49" s="10">
        <v>2.69E-2</v>
      </c>
    </row>
    <row r="50" spans="1:8" s="5" customFormat="1" ht="15" customHeight="1" x14ac:dyDescent="0.2">
      <c r="A50" s="6">
        <v>49</v>
      </c>
      <c r="B50" s="7">
        <v>110</v>
      </c>
      <c r="C50" s="7">
        <v>0</v>
      </c>
      <c r="D50" s="8">
        <v>916.69800000000009</v>
      </c>
      <c r="E50" s="9">
        <v>68.970000000000013</v>
      </c>
      <c r="F50" s="7">
        <v>11</v>
      </c>
      <c r="G50" s="7">
        <v>1</v>
      </c>
      <c r="H50" s="10">
        <v>2.2000000000000002E-2</v>
      </c>
    </row>
    <row r="51" spans="1:8" s="5" customFormat="1" ht="15" customHeight="1" x14ac:dyDescent="0.2">
      <c r="A51" s="6">
        <v>50</v>
      </c>
      <c r="B51" s="7">
        <v>178</v>
      </c>
      <c r="C51" s="7">
        <v>0</v>
      </c>
      <c r="D51" s="8">
        <v>1170.396</v>
      </c>
      <c r="E51" s="9">
        <v>107.92960000000001</v>
      </c>
      <c r="F51" s="7">
        <v>20</v>
      </c>
      <c r="G51" s="7">
        <v>1</v>
      </c>
      <c r="H51" s="10">
        <v>2.7200000000000002E-2</v>
      </c>
    </row>
    <row r="52" spans="1:8" s="5" customFormat="1" ht="15" customHeight="1" x14ac:dyDescent="0.2">
      <c r="A52" s="6">
        <v>51</v>
      </c>
      <c r="B52" s="7">
        <v>130</v>
      </c>
      <c r="C52" s="7">
        <v>0</v>
      </c>
      <c r="D52" s="8">
        <v>807.54599999999994</v>
      </c>
      <c r="E52" s="9">
        <v>78.963499999999996</v>
      </c>
      <c r="F52" s="7">
        <v>12</v>
      </c>
      <c r="G52" s="7">
        <v>2</v>
      </c>
      <c r="H52" s="10">
        <v>2.4500000000000001E-2</v>
      </c>
    </row>
    <row r="53" spans="1:8" s="5" customFormat="1" ht="15" customHeight="1" x14ac:dyDescent="0.2">
      <c r="A53" s="6">
        <v>52</v>
      </c>
      <c r="B53" s="7">
        <v>319</v>
      </c>
      <c r="C53" s="7">
        <v>2</v>
      </c>
      <c r="D53" s="8">
        <v>2486.364</v>
      </c>
      <c r="E53" s="9">
        <v>167.8126</v>
      </c>
      <c r="F53" s="7">
        <v>30</v>
      </c>
      <c r="G53" s="7">
        <v>0</v>
      </c>
      <c r="H53" s="10">
        <v>3.8199999999999998E-2</v>
      </c>
    </row>
    <row r="54" spans="1:8" s="5" customFormat="1" ht="15" customHeight="1" x14ac:dyDescent="0.2">
      <c r="A54" s="6">
        <v>53</v>
      </c>
      <c r="B54" s="7">
        <v>258</v>
      </c>
      <c r="C54" s="7">
        <v>11</v>
      </c>
      <c r="D54" s="8">
        <v>2204.4660000000003</v>
      </c>
      <c r="E54" s="9">
        <v>152.9196</v>
      </c>
      <c r="F54" s="7">
        <v>32</v>
      </c>
      <c r="G54" s="7">
        <v>3</v>
      </c>
      <c r="H54" s="10">
        <v>3.5299999999999998E-2</v>
      </c>
    </row>
    <row r="55" spans="1:8" s="5" customFormat="1" ht="15" customHeight="1" x14ac:dyDescent="0.2">
      <c r="A55" s="6">
        <v>54</v>
      </c>
      <c r="B55" s="7">
        <v>275</v>
      </c>
      <c r="C55" s="7">
        <v>3</v>
      </c>
      <c r="D55" s="8">
        <v>2003.22</v>
      </c>
      <c r="E55" s="9">
        <v>168.96240000000003</v>
      </c>
      <c r="F55" s="7">
        <v>35</v>
      </c>
      <c r="G55" s="7">
        <v>3</v>
      </c>
      <c r="H55" s="10">
        <v>3.7200000000000004E-2</v>
      </c>
    </row>
    <row r="56" spans="1:8" s="5" customFormat="1" ht="15" customHeight="1" x14ac:dyDescent="0.2">
      <c r="A56" s="6">
        <v>55</v>
      </c>
      <c r="B56" s="7">
        <v>133</v>
      </c>
      <c r="C56" s="7">
        <v>0</v>
      </c>
      <c r="D56" s="8">
        <v>1065.6000000000001</v>
      </c>
      <c r="E56" s="9">
        <v>84.013299999999987</v>
      </c>
      <c r="F56" s="7">
        <v>21</v>
      </c>
      <c r="G56" s="7">
        <v>4</v>
      </c>
      <c r="H56" s="10">
        <v>2.5699999999999997E-2</v>
      </c>
    </row>
    <row r="57" spans="1:8" s="5" customFormat="1" ht="15" customHeight="1" x14ac:dyDescent="0.2">
      <c r="A57" s="6">
        <v>56</v>
      </c>
      <c r="B57" s="7">
        <v>210</v>
      </c>
      <c r="C57" s="7">
        <v>2</v>
      </c>
      <c r="D57" s="8">
        <v>1403.97</v>
      </c>
      <c r="E57" s="9">
        <v>118.12039999999999</v>
      </c>
      <c r="F57" s="7">
        <v>24</v>
      </c>
      <c r="G57" s="7">
        <v>1</v>
      </c>
      <c r="H57" s="10">
        <v>2.4399999999999998E-2</v>
      </c>
    </row>
    <row r="58" spans="1:8" s="5" customFormat="1" ht="15" customHeight="1" x14ac:dyDescent="0.2">
      <c r="A58" s="6">
        <v>57</v>
      </c>
      <c r="B58" s="7">
        <v>182</v>
      </c>
      <c r="C58" s="7">
        <v>1</v>
      </c>
      <c r="D58" s="8">
        <v>1403.046</v>
      </c>
      <c r="E58" s="9">
        <v>115.94340000000001</v>
      </c>
      <c r="F58" s="7">
        <v>24</v>
      </c>
      <c r="G58" s="7">
        <v>1</v>
      </c>
      <c r="H58" s="10">
        <v>3.0600000000000002E-2</v>
      </c>
    </row>
    <row r="59" spans="1:8" s="5" customFormat="1" ht="15" customHeight="1" x14ac:dyDescent="0.2">
      <c r="A59" s="6">
        <v>58</v>
      </c>
      <c r="B59" s="7">
        <v>159</v>
      </c>
      <c r="C59" s="7">
        <v>3</v>
      </c>
      <c r="D59" s="8">
        <v>566.54399999999998</v>
      </c>
      <c r="E59" s="9">
        <v>101.87</v>
      </c>
      <c r="F59" s="7">
        <v>10</v>
      </c>
      <c r="G59" s="7">
        <v>0</v>
      </c>
      <c r="H59" s="10">
        <v>3.0499999999999999E-2</v>
      </c>
    </row>
    <row r="60" spans="1:8" s="5" customFormat="1" ht="15" customHeight="1" x14ac:dyDescent="0.2">
      <c r="A60" s="6">
        <v>59</v>
      </c>
      <c r="B60" s="7">
        <v>80</v>
      </c>
      <c r="C60" s="7">
        <v>0</v>
      </c>
      <c r="D60" s="8">
        <v>210.858</v>
      </c>
      <c r="E60" s="9">
        <v>64.951999999999998</v>
      </c>
      <c r="F60" s="7">
        <v>7</v>
      </c>
      <c r="G60" s="7">
        <v>0</v>
      </c>
      <c r="H60" s="10">
        <v>2.3E-2</v>
      </c>
    </row>
    <row r="61" spans="1:8" s="5" customFormat="1" ht="15" customHeight="1" x14ac:dyDescent="0.2">
      <c r="A61" s="6">
        <v>60</v>
      </c>
      <c r="B61" s="7">
        <v>214</v>
      </c>
      <c r="C61" s="7">
        <v>1</v>
      </c>
      <c r="D61" s="8">
        <v>1216.8780000000002</v>
      </c>
      <c r="E61" s="9">
        <v>94.905799999999999</v>
      </c>
      <c r="F61" s="7">
        <v>15</v>
      </c>
      <c r="G61" s="7">
        <v>2</v>
      </c>
      <c r="H61" s="10">
        <v>2.41E-2</v>
      </c>
    </row>
    <row r="62" spans="1:8" s="5" customFormat="1" ht="15" customHeight="1" x14ac:dyDescent="0.2">
      <c r="A62" s="6">
        <v>61</v>
      </c>
      <c r="B62" s="7">
        <v>198</v>
      </c>
      <c r="C62" s="7">
        <v>4</v>
      </c>
      <c r="D62" s="8">
        <v>1290.21</v>
      </c>
      <c r="E62" s="9">
        <v>128.11139999999997</v>
      </c>
      <c r="F62" s="7">
        <v>14</v>
      </c>
      <c r="G62" s="7">
        <v>0</v>
      </c>
      <c r="H62" s="10">
        <v>3.0899999999999997E-2</v>
      </c>
    </row>
    <row r="63" spans="1:8" s="5" customFormat="1" ht="15" customHeight="1" x14ac:dyDescent="0.2">
      <c r="A63" s="6">
        <v>62</v>
      </c>
      <c r="B63" s="7">
        <v>257</v>
      </c>
      <c r="C63" s="7">
        <v>2</v>
      </c>
      <c r="D63" s="8">
        <v>1515.6780000000001</v>
      </c>
      <c r="E63" s="9">
        <v>139.12560000000002</v>
      </c>
      <c r="F63" s="7">
        <v>15</v>
      </c>
      <c r="G63" s="7">
        <v>1</v>
      </c>
      <c r="H63" s="10">
        <v>3.2400000000000005E-2</v>
      </c>
    </row>
    <row r="64" spans="1:8" s="5" customFormat="1" ht="15" customHeight="1" x14ac:dyDescent="0.2">
      <c r="A64" s="6">
        <v>63</v>
      </c>
      <c r="B64" s="7">
        <v>194</v>
      </c>
      <c r="C64" s="7">
        <v>1</v>
      </c>
      <c r="D64" s="8">
        <v>873.79200000000003</v>
      </c>
      <c r="E64" s="9">
        <v>131.006</v>
      </c>
      <c r="F64" s="7">
        <v>18</v>
      </c>
      <c r="G64" s="7">
        <v>0</v>
      </c>
      <c r="H64" s="10">
        <v>3.1E-2</v>
      </c>
    </row>
    <row r="65" spans="1:8" s="5" customFormat="1" ht="15" customHeight="1" x14ac:dyDescent="0.2">
      <c r="A65" s="6">
        <v>64</v>
      </c>
      <c r="B65" s="7">
        <v>156</v>
      </c>
      <c r="C65" s="7">
        <v>0</v>
      </c>
      <c r="D65" s="8">
        <v>874.41600000000005</v>
      </c>
      <c r="E65" s="9">
        <v>91.106499999999997</v>
      </c>
      <c r="F65" s="7">
        <v>17</v>
      </c>
      <c r="G65" s="7">
        <v>2</v>
      </c>
      <c r="H65" s="10">
        <v>2.5699999999999997E-2</v>
      </c>
    </row>
    <row r="66" spans="1:8" s="5" customFormat="1" ht="15" customHeight="1" x14ac:dyDescent="0.2">
      <c r="A66" s="6">
        <v>65</v>
      </c>
      <c r="B66" s="7">
        <v>187</v>
      </c>
      <c r="C66" s="7">
        <v>2</v>
      </c>
      <c r="D66" s="8">
        <v>841.85400000000004</v>
      </c>
      <c r="E66" s="9">
        <v>126.05840000000001</v>
      </c>
      <c r="F66" s="7">
        <v>20</v>
      </c>
      <c r="G66" s="7">
        <v>0</v>
      </c>
      <c r="H66" s="10">
        <v>2.9900000000000003E-2</v>
      </c>
    </row>
    <row r="67" spans="1:8" s="5" customFormat="1" ht="15" customHeight="1" x14ac:dyDescent="0.2">
      <c r="A67" s="6">
        <v>66</v>
      </c>
      <c r="B67" s="7">
        <v>150</v>
      </c>
      <c r="C67" s="7">
        <v>0</v>
      </c>
      <c r="D67" s="8">
        <v>1269.4740000000002</v>
      </c>
      <c r="E67" s="9">
        <v>72.006</v>
      </c>
      <c r="F67" s="7">
        <v>16</v>
      </c>
      <c r="G67" s="7">
        <v>1</v>
      </c>
      <c r="H67" s="10">
        <v>2.2000000000000002E-2</v>
      </c>
    </row>
    <row r="68" spans="1:8" s="5" customFormat="1" ht="15" customHeight="1" x14ac:dyDescent="0.2">
      <c r="A68" s="6">
        <v>67</v>
      </c>
      <c r="B68" s="7">
        <v>102</v>
      </c>
      <c r="C68" s="7">
        <v>1</v>
      </c>
      <c r="D68" s="8">
        <v>838.47000000000014</v>
      </c>
      <c r="E68" s="9">
        <v>57.091000000000008</v>
      </c>
      <c r="F68" s="7">
        <v>10</v>
      </c>
      <c r="G68" s="7">
        <v>1</v>
      </c>
      <c r="H68" s="10">
        <v>1.8500000000000003E-2</v>
      </c>
    </row>
    <row r="69" spans="1:8" s="5" customFormat="1" ht="15" customHeight="1" x14ac:dyDescent="0.2">
      <c r="A69" s="6">
        <v>68</v>
      </c>
      <c r="B69" s="7">
        <v>233</v>
      </c>
      <c r="C69" s="7">
        <v>3</v>
      </c>
      <c r="D69" s="8">
        <v>2069.4660000000003</v>
      </c>
      <c r="E69" s="9">
        <v>146.87460000000002</v>
      </c>
      <c r="F69" s="7">
        <v>24</v>
      </c>
      <c r="G69" s="7">
        <v>0</v>
      </c>
      <c r="H69" s="10">
        <v>3.5400000000000001E-2</v>
      </c>
    </row>
    <row r="70" spans="1:8" s="5" customFormat="1" ht="15" customHeight="1" x14ac:dyDescent="0.2">
      <c r="A70" s="6">
        <v>69</v>
      </c>
      <c r="B70" s="7">
        <v>162</v>
      </c>
      <c r="C70" s="7">
        <v>1</v>
      </c>
      <c r="D70" s="8">
        <v>1044.306</v>
      </c>
      <c r="E70" s="9">
        <v>101.7868</v>
      </c>
      <c r="F70" s="7">
        <v>15</v>
      </c>
      <c r="G70" s="7">
        <v>1</v>
      </c>
      <c r="H70" s="10">
        <v>2.3599999999999999E-2</v>
      </c>
    </row>
    <row r="71" spans="1:8" s="5" customFormat="1" ht="15" customHeight="1" x14ac:dyDescent="0.2">
      <c r="A71" s="6">
        <v>70</v>
      </c>
      <c r="B71" s="7">
        <v>95</v>
      </c>
      <c r="C71" s="7">
        <v>3</v>
      </c>
      <c r="D71" s="8">
        <v>979.04999999999984</v>
      </c>
      <c r="E71" s="9">
        <v>53.12</v>
      </c>
      <c r="F71" s="7">
        <v>20</v>
      </c>
      <c r="G71" s="7">
        <v>1</v>
      </c>
      <c r="H71" s="10">
        <v>1.66E-2</v>
      </c>
    </row>
    <row r="72" spans="1:8" s="5" customFormat="1" ht="15" customHeight="1" x14ac:dyDescent="0.2">
      <c r="A72" s="6">
        <v>71</v>
      </c>
      <c r="B72" s="7">
        <v>66</v>
      </c>
      <c r="C72" s="7">
        <v>3</v>
      </c>
      <c r="D72" s="8">
        <v>357.58199999999999</v>
      </c>
      <c r="E72" s="9">
        <v>100.89360000000002</v>
      </c>
      <c r="F72" s="7">
        <v>4</v>
      </c>
      <c r="G72" s="7">
        <v>0</v>
      </c>
      <c r="H72" s="10">
        <v>3.2400000000000005E-2</v>
      </c>
    </row>
    <row r="73" spans="1:8" s="5" customFormat="1" ht="15" customHeight="1" x14ac:dyDescent="0.2">
      <c r="A73" s="6">
        <v>72</v>
      </c>
      <c r="B73" s="7">
        <v>148</v>
      </c>
      <c r="C73" s="7">
        <v>0</v>
      </c>
      <c r="D73" s="8">
        <v>647.95800000000008</v>
      </c>
      <c r="E73" s="9">
        <v>106.95439999999999</v>
      </c>
      <c r="F73" s="7">
        <v>31</v>
      </c>
      <c r="G73" s="7">
        <v>1</v>
      </c>
      <c r="H73" s="10">
        <v>2.8399999999999998E-2</v>
      </c>
    </row>
    <row r="74" spans="1:8" s="5" customFormat="1" ht="15" customHeight="1" x14ac:dyDescent="0.2">
      <c r="A74" s="6">
        <v>73</v>
      </c>
      <c r="B74" s="7">
        <v>133</v>
      </c>
      <c r="C74" s="7">
        <v>1</v>
      </c>
      <c r="D74" s="8">
        <v>729.47399999999993</v>
      </c>
      <c r="E74" s="9">
        <v>86.879500000000007</v>
      </c>
      <c r="F74" s="7">
        <v>22</v>
      </c>
      <c r="G74" s="7">
        <v>1</v>
      </c>
      <c r="H74" s="10">
        <v>2.35E-2</v>
      </c>
    </row>
    <row r="75" spans="1:8" s="5" customFormat="1" ht="15" customHeight="1" x14ac:dyDescent="0.2">
      <c r="A75" s="6">
        <v>74</v>
      </c>
      <c r="B75" s="7">
        <v>132</v>
      </c>
      <c r="C75" s="7">
        <v>1</v>
      </c>
      <c r="D75" s="8">
        <v>1587.4980000000003</v>
      </c>
      <c r="E75" s="9">
        <v>72.118200000000002</v>
      </c>
      <c r="F75" s="7">
        <v>17</v>
      </c>
      <c r="G75" s="7">
        <v>2</v>
      </c>
      <c r="H75" s="10">
        <v>2.3099999999999999E-2</v>
      </c>
    </row>
    <row r="76" spans="1:8" s="5" customFormat="1" ht="15" customHeight="1" x14ac:dyDescent="0.2">
      <c r="A76" s="6">
        <v>75</v>
      </c>
      <c r="B76" s="7">
        <v>125</v>
      </c>
      <c r="C76" s="7">
        <v>0</v>
      </c>
      <c r="D76" s="8">
        <v>946.62600000000009</v>
      </c>
      <c r="E76" s="9">
        <v>57.94</v>
      </c>
      <c r="F76" s="7">
        <v>17</v>
      </c>
      <c r="G76" s="7">
        <v>2</v>
      </c>
      <c r="H76" s="10">
        <v>0.02</v>
      </c>
    </row>
    <row r="77" spans="1:8" s="5" customFormat="1" ht="15" customHeight="1" x14ac:dyDescent="0.2">
      <c r="A77" s="6">
        <v>76</v>
      </c>
      <c r="B77" s="7">
        <v>91</v>
      </c>
      <c r="C77" s="7">
        <v>0</v>
      </c>
      <c r="D77" s="8">
        <v>781.83000000000015</v>
      </c>
      <c r="E77" s="9">
        <v>46.952999999999996</v>
      </c>
      <c r="F77" s="7">
        <v>9</v>
      </c>
      <c r="G77" s="7">
        <v>0</v>
      </c>
      <c r="H77" s="10">
        <v>1.41E-2</v>
      </c>
    </row>
    <row r="78" spans="1:8" s="5" customFormat="1" ht="15" customHeight="1" x14ac:dyDescent="0.2">
      <c r="A78" s="6">
        <v>77</v>
      </c>
      <c r="B78" s="7">
        <v>161</v>
      </c>
      <c r="C78" s="7">
        <v>1</v>
      </c>
      <c r="D78" s="8">
        <v>1638.3600000000001</v>
      </c>
      <c r="E78" s="9">
        <v>97.176000000000002</v>
      </c>
      <c r="F78" s="7">
        <v>28</v>
      </c>
      <c r="G78" s="7">
        <v>0</v>
      </c>
      <c r="H78" s="10">
        <v>2.4E-2</v>
      </c>
    </row>
    <row r="79" spans="1:8" s="5" customFormat="1" ht="15" customHeight="1" x14ac:dyDescent="0.2">
      <c r="A79" s="6">
        <v>78</v>
      </c>
      <c r="B79" s="7">
        <v>129</v>
      </c>
      <c r="C79" s="7">
        <v>2</v>
      </c>
      <c r="D79" s="8">
        <v>853.37999999999988</v>
      </c>
      <c r="E79" s="9">
        <v>80.023899999999998</v>
      </c>
      <c r="F79" s="7">
        <v>16</v>
      </c>
      <c r="G79" s="7">
        <v>1</v>
      </c>
      <c r="H79" s="10">
        <v>2.53E-2</v>
      </c>
    </row>
    <row r="80" spans="1:8" s="5" customFormat="1" ht="15" customHeight="1" x14ac:dyDescent="0.2">
      <c r="A80" s="6">
        <v>79</v>
      </c>
      <c r="B80" s="7">
        <v>112</v>
      </c>
      <c r="C80" s="7">
        <v>0</v>
      </c>
      <c r="D80" s="8">
        <v>217.96799999999996</v>
      </c>
      <c r="E80" s="9">
        <v>64.074200000000005</v>
      </c>
      <c r="F80" s="7">
        <v>13</v>
      </c>
      <c r="G80" s="7">
        <v>0</v>
      </c>
      <c r="H80" s="10">
        <v>2.29E-2</v>
      </c>
    </row>
    <row r="81" spans="1:8" s="5" customFormat="1" ht="15" customHeight="1" x14ac:dyDescent="0.2">
      <c r="A81" s="6">
        <v>80</v>
      </c>
      <c r="B81" s="7">
        <v>214</v>
      </c>
      <c r="C81" s="7">
        <v>-2</v>
      </c>
      <c r="D81" s="8">
        <v>1611.864</v>
      </c>
      <c r="E81" s="9">
        <v>111.8656</v>
      </c>
      <c r="F81" s="7">
        <v>21</v>
      </c>
      <c r="G81" s="7">
        <v>1</v>
      </c>
      <c r="H81" s="10">
        <v>3.0800000000000001E-2</v>
      </c>
    </row>
    <row r="82" spans="1:8" s="5" customFormat="1" ht="15" customHeight="1" x14ac:dyDescent="0.2">
      <c r="A82" s="6">
        <v>81</v>
      </c>
      <c r="B82" s="7">
        <v>169</v>
      </c>
      <c r="C82" s="7">
        <v>4</v>
      </c>
      <c r="D82" s="8">
        <v>665.99400000000003</v>
      </c>
      <c r="E82" s="9">
        <v>116.0352</v>
      </c>
      <c r="F82" s="7">
        <v>20</v>
      </c>
      <c r="G82" s="7">
        <v>0</v>
      </c>
      <c r="H82" s="10">
        <v>2.7200000000000002E-2</v>
      </c>
    </row>
    <row r="83" spans="1:8" s="5" customFormat="1" ht="15" customHeight="1" x14ac:dyDescent="0.2">
      <c r="A83" s="6">
        <v>82</v>
      </c>
      <c r="B83" s="7">
        <v>160</v>
      </c>
      <c r="C83" s="7">
        <v>1</v>
      </c>
      <c r="D83" s="8">
        <v>1257.96</v>
      </c>
      <c r="E83" s="9">
        <v>84.167599999999993</v>
      </c>
      <c r="F83" s="7">
        <v>28</v>
      </c>
      <c r="G83" s="7">
        <v>1</v>
      </c>
      <c r="H83" s="10">
        <v>2.4199999999999999E-2</v>
      </c>
    </row>
    <row r="84" spans="1:8" s="5" customFormat="1" ht="15" customHeight="1" x14ac:dyDescent="0.2">
      <c r="A84" s="6">
        <v>83</v>
      </c>
      <c r="B84" s="7">
        <v>81</v>
      </c>
      <c r="C84" s="7">
        <v>0</v>
      </c>
      <c r="D84" s="8">
        <v>292.89599999999996</v>
      </c>
      <c r="E84" s="9">
        <v>63.962499999999991</v>
      </c>
      <c r="F84" s="7">
        <v>8</v>
      </c>
      <c r="G84" s="7">
        <v>0</v>
      </c>
      <c r="H84" s="10">
        <v>2.1499999999999998E-2</v>
      </c>
    </row>
    <row r="85" spans="1:8" s="5" customFormat="1" ht="15" customHeight="1" x14ac:dyDescent="0.2">
      <c r="A85" s="6">
        <v>84</v>
      </c>
      <c r="B85" s="7">
        <v>245</v>
      </c>
      <c r="C85" s="7">
        <v>2</v>
      </c>
      <c r="D85" s="8">
        <v>1663.9920000000002</v>
      </c>
      <c r="E85" s="9">
        <v>156.14500000000001</v>
      </c>
      <c r="F85" s="7">
        <v>27</v>
      </c>
      <c r="G85" s="7">
        <v>1</v>
      </c>
      <c r="H85" s="10">
        <v>3.7400000000000003E-2</v>
      </c>
    </row>
    <row r="86" spans="1:8" s="5" customFormat="1" ht="15" customHeight="1" x14ac:dyDescent="0.2">
      <c r="A86" s="6">
        <v>85</v>
      </c>
      <c r="B86" s="7">
        <v>211</v>
      </c>
      <c r="C86" s="7">
        <v>3</v>
      </c>
      <c r="D86" s="8">
        <v>895.68</v>
      </c>
      <c r="E86" s="9">
        <v>131.73759999999999</v>
      </c>
      <c r="F86" s="7">
        <v>19</v>
      </c>
      <c r="G86" s="7">
        <v>0</v>
      </c>
      <c r="H86" s="10">
        <v>2.4799999999999999E-2</v>
      </c>
    </row>
    <row r="87" spans="1:8" s="5" customFormat="1" ht="15" customHeight="1" x14ac:dyDescent="0.2">
      <c r="A87" s="6">
        <v>86</v>
      </c>
      <c r="B87" s="7">
        <v>187</v>
      </c>
      <c r="C87" s="7">
        <v>2</v>
      </c>
      <c r="D87" s="8">
        <v>1093.2660000000001</v>
      </c>
      <c r="E87" s="9">
        <v>127.95279999999998</v>
      </c>
      <c r="F87" s="7">
        <v>24</v>
      </c>
      <c r="G87" s="7">
        <v>0</v>
      </c>
      <c r="H87" s="10">
        <v>3.7599999999999995E-2</v>
      </c>
    </row>
    <row r="88" spans="1:8" s="5" customFormat="1" ht="15" customHeight="1" x14ac:dyDescent="0.2">
      <c r="A88" s="6">
        <v>87</v>
      </c>
      <c r="B88" s="7">
        <v>283</v>
      </c>
      <c r="C88" s="7">
        <v>6</v>
      </c>
      <c r="D88" s="8">
        <v>765.54</v>
      </c>
      <c r="E88" s="9">
        <v>169.03480000000002</v>
      </c>
      <c r="F88" s="7">
        <v>35</v>
      </c>
      <c r="G88" s="7">
        <v>2</v>
      </c>
      <c r="H88" s="10">
        <v>4.5100000000000001E-2</v>
      </c>
    </row>
    <row r="89" spans="1:8" s="5" customFormat="1" ht="15" customHeight="1" x14ac:dyDescent="0.2">
      <c r="A89" s="6">
        <v>88</v>
      </c>
      <c r="B89" s="7">
        <v>224</v>
      </c>
      <c r="C89" s="7">
        <v>2</v>
      </c>
      <c r="D89" s="8">
        <v>1253.9759999999999</v>
      </c>
      <c r="E89" s="9">
        <v>119.1635</v>
      </c>
      <c r="F89" s="7">
        <v>38</v>
      </c>
      <c r="G89" s="7">
        <v>2</v>
      </c>
      <c r="H89" s="10">
        <v>3.0499999999999999E-2</v>
      </c>
    </row>
    <row r="90" spans="1:8" s="5" customFormat="1" ht="15" customHeight="1" x14ac:dyDescent="0.2">
      <c r="A90" s="6">
        <v>89</v>
      </c>
      <c r="B90" s="7">
        <v>170</v>
      </c>
      <c r="C90" s="7">
        <v>4</v>
      </c>
      <c r="D90" s="8">
        <v>1288.944</v>
      </c>
      <c r="E90" s="9">
        <v>113.82260000000001</v>
      </c>
      <c r="F90" s="7">
        <v>26</v>
      </c>
      <c r="G90" s="7">
        <v>2</v>
      </c>
      <c r="H90" s="10">
        <v>2.8300000000000002E-2</v>
      </c>
    </row>
    <row r="91" spans="1:8" s="5" customFormat="1" ht="15" customHeight="1" x14ac:dyDescent="0.2">
      <c r="A91" s="6">
        <v>90</v>
      </c>
      <c r="B91" s="7">
        <v>140</v>
      </c>
      <c r="C91" s="7">
        <v>1</v>
      </c>
      <c r="D91" s="8">
        <v>940.82400000000018</v>
      </c>
      <c r="E91" s="9">
        <v>102.1146</v>
      </c>
      <c r="F91" s="7">
        <v>12</v>
      </c>
      <c r="G91" s="7">
        <v>1</v>
      </c>
      <c r="H91" s="10">
        <v>2.87E-2</v>
      </c>
    </row>
    <row r="92" spans="1:8" s="5" customFormat="1" ht="15" customHeight="1" x14ac:dyDescent="0.2">
      <c r="A92" s="6">
        <v>91</v>
      </c>
      <c r="B92" s="7">
        <v>363</v>
      </c>
      <c r="C92" s="7">
        <v>2</v>
      </c>
      <c r="D92" s="8">
        <v>3100.3620000000001</v>
      </c>
      <c r="E92" s="9">
        <v>218.7756</v>
      </c>
      <c r="F92" s="7">
        <v>42</v>
      </c>
      <c r="G92" s="7">
        <v>0</v>
      </c>
      <c r="H92" s="10">
        <v>4.3099999999999999E-2</v>
      </c>
    </row>
    <row r="93" spans="1:8" s="5" customFormat="1" ht="15" customHeight="1" x14ac:dyDescent="0.2">
      <c r="A93" s="6">
        <v>92</v>
      </c>
      <c r="B93" s="7">
        <v>278</v>
      </c>
      <c r="C93" s="7">
        <v>2</v>
      </c>
      <c r="D93" s="8">
        <v>1426.83</v>
      </c>
      <c r="E93" s="9">
        <v>192.9504</v>
      </c>
      <c r="F93" s="7">
        <v>39</v>
      </c>
      <c r="G93" s="7">
        <v>1</v>
      </c>
      <c r="H93" s="10">
        <v>3.9800000000000002E-2</v>
      </c>
    </row>
    <row r="94" spans="1:8" s="5" customFormat="1" ht="15" customHeight="1" x14ac:dyDescent="0.2">
      <c r="A94" s="6">
        <v>93</v>
      </c>
      <c r="B94" s="7">
        <v>192</v>
      </c>
      <c r="C94" s="7">
        <v>6</v>
      </c>
      <c r="D94" s="8">
        <v>1286.7180000000001</v>
      </c>
      <c r="E94" s="9">
        <v>122.86919999999999</v>
      </c>
      <c r="F94" s="7">
        <v>33</v>
      </c>
      <c r="G94" s="7">
        <v>0</v>
      </c>
      <c r="H94" s="10">
        <v>3.1699999999999999E-2</v>
      </c>
    </row>
    <row r="95" spans="1:8" s="5" customFormat="1" ht="15" customHeight="1" x14ac:dyDescent="0.2">
      <c r="A95" s="6">
        <v>94</v>
      </c>
      <c r="B95" s="7">
        <v>98</v>
      </c>
      <c r="C95" s="7">
        <v>1</v>
      </c>
      <c r="D95" s="8">
        <v>264.28800000000001</v>
      </c>
      <c r="E95" s="9">
        <v>62.01</v>
      </c>
      <c r="F95" s="7">
        <v>14</v>
      </c>
      <c r="G95" s="7">
        <v>0</v>
      </c>
      <c r="H95" s="10">
        <v>1.95E-2</v>
      </c>
    </row>
    <row r="96" spans="1:8" s="5" customFormat="1" ht="15" customHeight="1" x14ac:dyDescent="0.2">
      <c r="A96" s="6">
        <v>95</v>
      </c>
      <c r="B96" s="7">
        <v>144</v>
      </c>
      <c r="C96" s="7">
        <v>2</v>
      </c>
      <c r="D96" s="8">
        <v>721.19399999999996</v>
      </c>
      <c r="E96" s="9">
        <v>90.099000000000004</v>
      </c>
      <c r="F96" s="7">
        <v>17</v>
      </c>
      <c r="G96" s="7">
        <v>2</v>
      </c>
      <c r="H96" s="10">
        <v>2.7000000000000003E-2</v>
      </c>
    </row>
    <row r="97" spans="1:8" s="5" customFormat="1" ht="15" customHeight="1" x14ac:dyDescent="0.2">
      <c r="A97" s="6">
        <v>96</v>
      </c>
      <c r="B97" s="7">
        <v>135</v>
      </c>
      <c r="C97" s="7">
        <v>1</v>
      </c>
      <c r="D97" s="8">
        <v>835.48200000000008</v>
      </c>
      <c r="E97" s="9">
        <v>80.942400000000006</v>
      </c>
      <c r="F97" s="7">
        <v>21</v>
      </c>
      <c r="G97" s="7">
        <v>2</v>
      </c>
      <c r="H97" s="10">
        <v>2.52E-2</v>
      </c>
    </row>
    <row r="98" spans="1:8" s="5" customFormat="1" ht="15" customHeight="1" x14ac:dyDescent="0.2">
      <c r="A98" s="6">
        <v>97</v>
      </c>
      <c r="B98" s="7">
        <v>129</v>
      </c>
      <c r="C98" s="7">
        <v>0</v>
      </c>
      <c r="D98" s="8">
        <v>956.95799999999997</v>
      </c>
      <c r="E98" s="9">
        <v>97.982399999999998</v>
      </c>
      <c r="F98" s="7">
        <v>14</v>
      </c>
      <c r="G98" s="7">
        <v>1</v>
      </c>
      <c r="H98" s="10">
        <v>2.7400000000000001E-2</v>
      </c>
    </row>
    <row r="99" spans="1:8" s="5" customFormat="1" ht="15" customHeight="1" x14ac:dyDescent="0.2">
      <c r="A99" s="6">
        <v>98</v>
      </c>
      <c r="B99" s="7">
        <v>243</v>
      </c>
      <c r="C99" s="7">
        <v>6</v>
      </c>
      <c r="D99" s="8">
        <v>1733.634</v>
      </c>
      <c r="E99" s="9">
        <v>176.85040000000001</v>
      </c>
      <c r="F99" s="7">
        <v>30</v>
      </c>
      <c r="G99" s="7">
        <v>0</v>
      </c>
      <c r="H99" s="10">
        <v>3.8800000000000001E-2</v>
      </c>
    </row>
    <row r="100" spans="1:8" s="5" customFormat="1" ht="15" customHeight="1" x14ac:dyDescent="0.2">
      <c r="A100" s="6">
        <v>99</v>
      </c>
      <c r="B100" s="7">
        <v>154</v>
      </c>
      <c r="C100" s="7">
        <v>2</v>
      </c>
      <c r="D100" s="8">
        <v>454.75200000000001</v>
      </c>
      <c r="E100" s="9">
        <v>98.023200000000003</v>
      </c>
      <c r="F100" s="7">
        <v>12</v>
      </c>
      <c r="G100" s="7">
        <v>0</v>
      </c>
      <c r="H100" s="10">
        <v>2.8199999999999999E-2</v>
      </c>
    </row>
    <row r="101" spans="1:8" s="5" customFormat="1" ht="15" customHeight="1" x14ac:dyDescent="0.2">
      <c r="A101" s="6">
        <v>100</v>
      </c>
      <c r="B101" s="7">
        <v>287</v>
      </c>
      <c r="C101" s="7">
        <v>3</v>
      </c>
      <c r="D101" s="8">
        <v>2672.6039999999998</v>
      </c>
      <c r="E101" s="9">
        <v>207.03629999999998</v>
      </c>
      <c r="F101" s="7">
        <v>30</v>
      </c>
      <c r="G101" s="7">
        <v>1</v>
      </c>
      <c r="H101" s="10">
        <v>4.0099999999999997E-2</v>
      </c>
    </row>
    <row r="102" spans="1:8" s="5" customFormat="1" ht="15" customHeight="1" x14ac:dyDescent="0.2">
      <c r="A102" s="6">
        <v>101</v>
      </c>
      <c r="B102" s="7">
        <v>251</v>
      </c>
      <c r="C102" s="7">
        <v>4</v>
      </c>
      <c r="D102" s="8">
        <v>1343.6219999999998</v>
      </c>
      <c r="E102" s="9">
        <v>150.97499999999999</v>
      </c>
      <c r="F102" s="7">
        <v>23</v>
      </c>
      <c r="G102" s="7">
        <v>1</v>
      </c>
      <c r="H102" s="10">
        <v>3.3000000000000002E-2</v>
      </c>
    </row>
    <row r="103" spans="1:8" s="5" customFormat="1" ht="15" customHeight="1" x14ac:dyDescent="0.2">
      <c r="A103" s="6">
        <v>102</v>
      </c>
      <c r="B103" s="7">
        <v>319</v>
      </c>
      <c r="C103" s="7">
        <v>6</v>
      </c>
      <c r="D103" s="8">
        <v>2540.5439999999999</v>
      </c>
      <c r="E103" s="9">
        <v>242.80549999999997</v>
      </c>
      <c r="F103" s="7">
        <v>28</v>
      </c>
      <c r="G103" s="7">
        <v>0</v>
      </c>
      <c r="H103" s="10">
        <v>4.0099999999999997E-2</v>
      </c>
    </row>
    <row r="104" spans="1:8" s="5" customFormat="1" ht="15" customHeight="1" x14ac:dyDescent="0.2">
      <c r="A104" s="6">
        <v>103</v>
      </c>
      <c r="B104" s="7">
        <v>288</v>
      </c>
      <c r="C104" s="7">
        <v>6</v>
      </c>
      <c r="D104" s="8">
        <v>2497.848</v>
      </c>
      <c r="E104" s="9">
        <v>181.8288</v>
      </c>
      <c r="F104" s="7">
        <v>27</v>
      </c>
      <c r="G104" s="7">
        <v>0</v>
      </c>
      <c r="H104" s="10">
        <v>4.1399999999999999E-2</v>
      </c>
    </row>
    <row r="105" spans="1:8" s="5" customFormat="1" ht="15" customHeight="1" x14ac:dyDescent="0.2">
      <c r="A105" s="6">
        <v>104</v>
      </c>
      <c r="B105" s="7">
        <v>227</v>
      </c>
      <c r="C105" s="7">
        <v>1</v>
      </c>
      <c r="D105" s="8">
        <v>1802.67</v>
      </c>
      <c r="E105" s="9">
        <v>156.9984</v>
      </c>
      <c r="F105" s="7">
        <v>34</v>
      </c>
      <c r="G105" s="7">
        <v>1</v>
      </c>
      <c r="H105" s="10">
        <v>4.0800000000000003E-2</v>
      </c>
    </row>
    <row r="106" spans="1:8" s="5" customFormat="1" ht="15" customHeight="1" x14ac:dyDescent="0.2">
      <c r="A106" s="6">
        <v>105</v>
      </c>
      <c r="B106" s="7">
        <v>389</v>
      </c>
      <c r="C106" s="7">
        <v>2</v>
      </c>
      <c r="D106" s="8">
        <v>2979.09</v>
      </c>
      <c r="E106" s="9">
        <v>265.76740000000001</v>
      </c>
      <c r="F106" s="7">
        <v>36</v>
      </c>
      <c r="G106" s="7">
        <v>0</v>
      </c>
      <c r="H106" s="10">
        <v>4.99E-2</v>
      </c>
    </row>
    <row r="107" spans="1:8" s="5" customFormat="1" ht="15" customHeight="1" x14ac:dyDescent="0.2">
      <c r="A107" s="6">
        <v>106</v>
      </c>
      <c r="B107" s="7">
        <v>107</v>
      </c>
      <c r="C107" s="7">
        <v>0</v>
      </c>
      <c r="D107" s="8">
        <v>273.39600000000002</v>
      </c>
      <c r="E107" s="9">
        <v>65.084400000000002</v>
      </c>
      <c r="F107" s="7">
        <v>14</v>
      </c>
      <c r="G107" s="7">
        <v>0</v>
      </c>
      <c r="H107" s="10">
        <v>1.7899999999999999E-2</v>
      </c>
    </row>
    <row r="108" spans="1:8" s="5" customFormat="1" ht="15" customHeight="1" x14ac:dyDescent="0.2">
      <c r="A108" s="6">
        <v>107</v>
      </c>
      <c r="B108" s="7">
        <v>140</v>
      </c>
      <c r="C108" s="7">
        <v>1</v>
      </c>
      <c r="D108" s="8">
        <v>1214.8440000000001</v>
      </c>
      <c r="E108" s="9">
        <v>80.941200000000009</v>
      </c>
      <c r="F108" s="7">
        <v>23</v>
      </c>
      <c r="G108" s="7">
        <v>0</v>
      </c>
      <c r="H108" s="10">
        <v>2.2200000000000001E-2</v>
      </c>
    </row>
    <row r="109" spans="1:8" s="5" customFormat="1" ht="15" customHeight="1" x14ac:dyDescent="0.2">
      <c r="A109" s="6">
        <v>108</v>
      </c>
      <c r="B109" s="7">
        <v>108</v>
      </c>
      <c r="C109" s="7">
        <v>1</v>
      </c>
      <c r="D109" s="8">
        <v>516.048</v>
      </c>
      <c r="E109" s="9">
        <v>75.106400000000008</v>
      </c>
      <c r="F109" s="7">
        <v>25</v>
      </c>
      <c r="G109" s="7">
        <v>0</v>
      </c>
      <c r="H109" s="10">
        <v>2.23E-2</v>
      </c>
    </row>
    <row r="110" spans="1:8" s="5" customFormat="1" ht="15" customHeight="1" x14ac:dyDescent="0.2">
      <c r="A110" s="6">
        <v>109</v>
      </c>
      <c r="B110" s="7">
        <v>69</v>
      </c>
      <c r="C110" s="7">
        <v>0</v>
      </c>
      <c r="D110" s="8">
        <v>569.66399999999999</v>
      </c>
      <c r="E110" s="9">
        <v>30.98</v>
      </c>
      <c r="F110" s="7">
        <v>13</v>
      </c>
      <c r="G110" s="7">
        <v>0</v>
      </c>
      <c r="H110" s="10">
        <v>0.01</v>
      </c>
    </row>
    <row r="111" spans="1:8" s="5" customFormat="1" ht="15" customHeight="1" x14ac:dyDescent="0.2">
      <c r="A111" s="6">
        <v>110</v>
      </c>
      <c r="B111" s="7">
        <v>167</v>
      </c>
      <c r="C111" s="7">
        <v>3</v>
      </c>
      <c r="D111" s="8">
        <v>1460.85</v>
      </c>
      <c r="E111" s="9">
        <v>118.2102</v>
      </c>
      <c r="F111" s="7">
        <v>30</v>
      </c>
      <c r="G111" s="7">
        <v>0</v>
      </c>
      <c r="H111" s="10">
        <v>2.7099999999999999E-2</v>
      </c>
    </row>
    <row r="112" spans="1:8" s="5" customFormat="1" ht="15" customHeight="1" x14ac:dyDescent="0.2">
      <c r="A112" s="6">
        <v>111</v>
      </c>
      <c r="B112" s="7">
        <v>152</v>
      </c>
      <c r="C112" s="7">
        <v>0</v>
      </c>
      <c r="D112" s="8">
        <v>1700.2620000000004</v>
      </c>
      <c r="E112" s="9">
        <v>88.991099999999989</v>
      </c>
      <c r="F112" s="7">
        <v>16</v>
      </c>
      <c r="G112" s="7">
        <v>0</v>
      </c>
      <c r="H112" s="10">
        <v>2.6699999999999998E-2</v>
      </c>
    </row>
    <row r="113" spans="1:8" s="5" customFormat="1" ht="15" customHeight="1" x14ac:dyDescent="0.2">
      <c r="A113" s="6">
        <v>112</v>
      </c>
      <c r="B113" s="7">
        <v>171</v>
      </c>
      <c r="C113" s="7">
        <v>1</v>
      </c>
      <c r="D113" s="8">
        <v>1198.5120000000002</v>
      </c>
      <c r="E113" s="9">
        <v>118.9708</v>
      </c>
      <c r="F113" s="7">
        <v>28</v>
      </c>
      <c r="G113" s="7">
        <v>0</v>
      </c>
      <c r="H113" s="10">
        <v>3.3399999999999999E-2</v>
      </c>
    </row>
    <row r="114" spans="1:8" s="5" customFormat="1" ht="15" customHeight="1" x14ac:dyDescent="0.2">
      <c r="A114" s="6">
        <v>113</v>
      </c>
      <c r="B114" s="7">
        <v>110</v>
      </c>
      <c r="C114" s="7">
        <v>0</v>
      </c>
      <c r="D114" s="8">
        <v>1082.5919999999999</v>
      </c>
      <c r="E114" s="9">
        <v>79.039899999999989</v>
      </c>
      <c r="F114" s="7">
        <v>24</v>
      </c>
      <c r="G114" s="7">
        <v>0</v>
      </c>
      <c r="H114" s="10">
        <v>2.5099999999999997E-2</v>
      </c>
    </row>
    <row r="115" spans="1:8" s="5" customFormat="1" ht="15" customHeight="1" x14ac:dyDescent="0.2">
      <c r="A115" s="6">
        <v>114</v>
      </c>
      <c r="B115" s="7">
        <v>84</v>
      </c>
      <c r="C115" s="7">
        <v>1</v>
      </c>
      <c r="D115" s="8">
        <v>297.93600000000004</v>
      </c>
      <c r="E115" s="9">
        <v>53.885599999999997</v>
      </c>
      <c r="F115" s="7">
        <v>16</v>
      </c>
      <c r="G115" s="7">
        <v>0</v>
      </c>
      <c r="H115" s="10">
        <v>1.9299999999999998E-2</v>
      </c>
    </row>
    <row r="116" spans="1:8" s="5" customFormat="1" ht="15" customHeight="1" x14ac:dyDescent="0.2">
      <c r="A116" s="6">
        <v>115</v>
      </c>
      <c r="B116" s="7">
        <v>229</v>
      </c>
      <c r="C116" s="7">
        <v>0</v>
      </c>
      <c r="D116" s="8">
        <v>1931.5319999999999</v>
      </c>
      <c r="E116" s="9">
        <v>154.08320000000001</v>
      </c>
      <c r="F116" s="7">
        <v>26</v>
      </c>
      <c r="G116" s="7">
        <v>0</v>
      </c>
      <c r="H116" s="10">
        <v>3.5799999999999998E-2</v>
      </c>
    </row>
    <row r="117" spans="1:8" s="5" customFormat="1" ht="15" customHeight="1" x14ac:dyDescent="0.2">
      <c r="A117" s="6">
        <v>116</v>
      </c>
      <c r="B117" s="7">
        <v>141</v>
      </c>
      <c r="C117" s="7">
        <v>1</v>
      </c>
      <c r="D117" s="8">
        <v>1087.6680000000001</v>
      </c>
      <c r="E117" s="9">
        <v>98.040400000000005</v>
      </c>
      <c r="F117" s="7">
        <v>20</v>
      </c>
      <c r="G117" s="7">
        <v>0</v>
      </c>
      <c r="H117" s="10">
        <v>2.6200000000000001E-2</v>
      </c>
    </row>
    <row r="118" spans="1:8" s="5" customFormat="1" ht="15" customHeight="1" x14ac:dyDescent="0.2">
      <c r="A118" s="6">
        <v>117</v>
      </c>
      <c r="B118" s="7">
        <v>239</v>
      </c>
      <c r="C118" s="7">
        <v>18</v>
      </c>
      <c r="D118" s="8">
        <v>1131.3600000000001</v>
      </c>
      <c r="E118" s="9">
        <v>130.8066</v>
      </c>
      <c r="F118" s="7">
        <v>42</v>
      </c>
      <c r="G118" s="7">
        <v>0</v>
      </c>
      <c r="H118" s="10">
        <v>3.1099999999999999E-2</v>
      </c>
    </row>
    <row r="119" spans="1:8" s="5" customFormat="1" ht="15" customHeight="1" x14ac:dyDescent="0.2">
      <c r="A119" s="6">
        <v>118</v>
      </c>
      <c r="B119" s="7">
        <v>183</v>
      </c>
      <c r="C119" s="7">
        <v>0</v>
      </c>
      <c r="D119" s="8">
        <v>1608.4560000000001</v>
      </c>
      <c r="E119" s="9">
        <v>124.03200000000001</v>
      </c>
      <c r="F119" s="7">
        <v>23</v>
      </c>
      <c r="G119" s="7">
        <v>1</v>
      </c>
      <c r="H119" s="10">
        <v>2.7200000000000002E-2</v>
      </c>
    </row>
    <row r="120" spans="1:8" s="5" customFormat="1" ht="15" customHeight="1" x14ac:dyDescent="0.2">
      <c r="A120" s="6">
        <v>119</v>
      </c>
      <c r="B120" s="7">
        <v>148</v>
      </c>
      <c r="C120" s="7">
        <v>2</v>
      </c>
      <c r="D120" s="8">
        <v>672.36599999999999</v>
      </c>
      <c r="E120" s="9">
        <v>95.147099999999995</v>
      </c>
      <c r="F120" s="7">
        <v>21</v>
      </c>
      <c r="G120" s="7">
        <v>0</v>
      </c>
      <c r="H120" s="10">
        <v>2.1299999999999999E-2</v>
      </c>
    </row>
    <row r="121" spans="1:8" s="5" customFormat="1" ht="15" customHeight="1" x14ac:dyDescent="0.2">
      <c r="A121" s="6">
        <v>120</v>
      </c>
      <c r="B121" s="7">
        <v>146</v>
      </c>
      <c r="C121" s="7">
        <v>0</v>
      </c>
      <c r="D121" s="8">
        <v>1249.2720000000002</v>
      </c>
      <c r="E121" s="9">
        <v>81.994599999999991</v>
      </c>
      <c r="F121" s="7">
        <v>21</v>
      </c>
      <c r="G121" s="7">
        <v>0</v>
      </c>
      <c r="H121" s="10">
        <v>2.1099999999999997E-2</v>
      </c>
    </row>
    <row r="122" spans="1:8" s="5" customFormat="1" ht="15" customHeight="1" x14ac:dyDescent="0.2">
      <c r="A122" s="6">
        <v>121</v>
      </c>
      <c r="B122" s="7">
        <v>466</v>
      </c>
      <c r="C122" s="7">
        <v>12</v>
      </c>
      <c r="D122" s="8">
        <v>3771.66</v>
      </c>
      <c r="E122" s="9">
        <v>299.08830000000006</v>
      </c>
      <c r="F122" s="7">
        <v>88</v>
      </c>
      <c r="G122" s="7">
        <v>0</v>
      </c>
      <c r="H122" s="11">
        <v>5.1100000000000007E-2</v>
      </c>
    </row>
    <row r="123" spans="1:8" s="5" customFormat="1" ht="15" customHeight="1" x14ac:dyDescent="0.2">
      <c r="A123" s="6">
        <v>122</v>
      </c>
      <c r="B123" s="7">
        <v>335</v>
      </c>
      <c r="C123" s="7">
        <v>5</v>
      </c>
      <c r="D123" s="8">
        <v>2784.96</v>
      </c>
      <c r="E123" s="9">
        <v>226.05799999999999</v>
      </c>
      <c r="F123" s="7">
        <v>61</v>
      </c>
      <c r="G123" s="7">
        <v>0</v>
      </c>
      <c r="H123" s="11">
        <v>4.82E-2</v>
      </c>
    </row>
    <row r="124" spans="1:8" s="5" customFormat="1" ht="15" customHeight="1" x14ac:dyDescent="0.2">
      <c r="A124" s="6">
        <v>123</v>
      </c>
      <c r="B124" s="7">
        <v>374</v>
      </c>
      <c r="C124" s="7">
        <v>5</v>
      </c>
      <c r="D124" s="8">
        <v>2485.5059999999999</v>
      </c>
      <c r="E124" s="9">
        <v>254.84020000000001</v>
      </c>
      <c r="F124" s="7">
        <v>68</v>
      </c>
      <c r="G124" s="7">
        <v>0</v>
      </c>
      <c r="H124" s="11">
        <v>5.7800000000000004E-2</v>
      </c>
    </row>
    <row r="125" spans="1:8" s="5" customFormat="1" ht="15" customHeight="1" x14ac:dyDescent="0.2">
      <c r="A125" s="6">
        <v>124</v>
      </c>
      <c r="B125" s="7">
        <v>355</v>
      </c>
      <c r="C125" s="7">
        <v>5</v>
      </c>
      <c r="D125" s="8">
        <v>2983.5720000000001</v>
      </c>
      <c r="E125" s="9">
        <v>232.24299999999999</v>
      </c>
      <c r="F125" s="7">
        <v>70</v>
      </c>
      <c r="G125" s="7">
        <v>0</v>
      </c>
      <c r="H125" s="11">
        <v>4.2999999999999997E-2</v>
      </c>
    </row>
    <row r="126" spans="1:8" s="5" customFormat="1" ht="15" customHeight="1" x14ac:dyDescent="0.2">
      <c r="A126" s="6">
        <v>125</v>
      </c>
      <c r="B126" s="7">
        <v>256</v>
      </c>
      <c r="C126" s="7">
        <v>1</v>
      </c>
      <c r="D126" s="8">
        <v>2646.1440000000002</v>
      </c>
      <c r="E126" s="9">
        <v>152.81760000000003</v>
      </c>
      <c r="F126" s="7">
        <v>49</v>
      </c>
      <c r="G126" s="7">
        <v>0</v>
      </c>
      <c r="H126" s="11">
        <v>3.7200000000000004E-2</v>
      </c>
    </row>
    <row r="127" spans="1:8" s="5" customFormat="1" ht="15" customHeight="1" x14ac:dyDescent="0.2">
      <c r="A127" s="6">
        <v>126</v>
      </c>
      <c r="B127" s="7">
        <v>179</v>
      </c>
      <c r="C127" s="7">
        <v>0</v>
      </c>
      <c r="D127" s="8">
        <v>1090.4699999999998</v>
      </c>
      <c r="E127" s="9">
        <v>111.07750000000001</v>
      </c>
      <c r="F127" s="7">
        <v>45</v>
      </c>
      <c r="G127" s="7">
        <v>0</v>
      </c>
      <c r="H127" s="11">
        <v>2.8300000000000002E-2</v>
      </c>
    </row>
    <row r="128" spans="1:8" s="5" customFormat="1" ht="15" customHeight="1" x14ac:dyDescent="0.2">
      <c r="A128" s="6">
        <v>127</v>
      </c>
      <c r="B128" s="7">
        <v>291</v>
      </c>
      <c r="C128" s="7">
        <v>4</v>
      </c>
      <c r="D128" s="8">
        <v>1365.9780000000001</v>
      </c>
      <c r="E128" s="9">
        <v>161.89100000000002</v>
      </c>
      <c r="F128" s="7">
        <v>51</v>
      </c>
      <c r="G128" s="7">
        <v>0</v>
      </c>
      <c r="H128" s="11">
        <v>4.4500000000000005E-2</v>
      </c>
    </row>
    <row r="129" spans="1:8" s="5" customFormat="1" ht="15" customHeight="1" x14ac:dyDescent="0.2">
      <c r="A129" s="6">
        <v>128</v>
      </c>
      <c r="B129" s="7">
        <v>235</v>
      </c>
      <c r="C129" s="7">
        <v>4</v>
      </c>
      <c r="D129" s="8">
        <v>2451.7440000000001</v>
      </c>
      <c r="E129" s="9">
        <v>160.85300000000001</v>
      </c>
      <c r="F129" s="7">
        <v>54</v>
      </c>
      <c r="G129" s="7">
        <v>1</v>
      </c>
      <c r="H129" s="11">
        <v>3.85E-2</v>
      </c>
    </row>
    <row r="130" spans="1:8" s="5" customFormat="1" ht="15" customHeight="1" x14ac:dyDescent="0.2">
      <c r="A130" s="6">
        <v>129</v>
      </c>
      <c r="B130" s="7">
        <v>435</v>
      </c>
      <c r="C130" s="7">
        <v>31</v>
      </c>
      <c r="D130" s="8">
        <v>2606.3040000000001</v>
      </c>
      <c r="E130" s="9">
        <v>207.99869999999999</v>
      </c>
      <c r="F130" s="7">
        <v>84</v>
      </c>
      <c r="G130" s="7">
        <v>1</v>
      </c>
      <c r="H130" s="11">
        <v>4.0099999999999997E-2</v>
      </c>
    </row>
    <row r="131" spans="1:8" s="5" customFormat="1" ht="15" customHeight="1" x14ac:dyDescent="0.2">
      <c r="A131" s="6">
        <v>130</v>
      </c>
      <c r="B131" s="7">
        <v>302</v>
      </c>
      <c r="C131" s="7">
        <v>1</v>
      </c>
      <c r="D131" s="8">
        <v>1584.5700000000002</v>
      </c>
      <c r="E131" s="9">
        <v>177.88749999999999</v>
      </c>
      <c r="F131" s="7">
        <v>45</v>
      </c>
      <c r="G131" s="7">
        <v>0</v>
      </c>
      <c r="H131" s="11">
        <v>4.7500000000000001E-2</v>
      </c>
    </row>
    <row r="132" spans="1:8" s="5" customFormat="1" ht="15" customHeight="1" x14ac:dyDescent="0.2">
      <c r="A132" s="6">
        <v>131</v>
      </c>
      <c r="B132" s="7">
        <v>195</v>
      </c>
      <c r="C132" s="7">
        <v>3</v>
      </c>
      <c r="D132" s="8">
        <v>2265.8220000000001</v>
      </c>
      <c r="E132" s="9">
        <v>118.10500000000002</v>
      </c>
      <c r="F132" s="7">
        <v>45</v>
      </c>
      <c r="G132" s="7">
        <v>1</v>
      </c>
      <c r="H132" s="11">
        <v>2.9900000000000003E-2</v>
      </c>
    </row>
    <row r="133" spans="1:8" s="5" customFormat="1" ht="15" customHeight="1" x14ac:dyDescent="0.2">
      <c r="A133" s="6">
        <v>132</v>
      </c>
      <c r="B133" s="7">
        <v>418</v>
      </c>
      <c r="C133" s="7">
        <v>7</v>
      </c>
      <c r="D133" s="8">
        <v>1371.3240000000001</v>
      </c>
      <c r="E133" s="9">
        <v>254.03400000000002</v>
      </c>
      <c r="F133" s="7">
        <v>63</v>
      </c>
      <c r="G133" s="7">
        <v>0</v>
      </c>
      <c r="H133" s="11">
        <v>6.6000000000000003E-2</v>
      </c>
    </row>
    <row r="134" spans="1:8" s="5" customFormat="1" ht="15" customHeight="1" x14ac:dyDescent="0.2">
      <c r="A134" s="6">
        <v>133</v>
      </c>
      <c r="B134" s="7">
        <v>291</v>
      </c>
      <c r="C134" s="7">
        <v>0</v>
      </c>
      <c r="D134" s="8">
        <v>1146.78</v>
      </c>
      <c r="E134" s="9">
        <v>203.08719999999997</v>
      </c>
      <c r="F134" s="7">
        <v>39</v>
      </c>
      <c r="G134" s="7">
        <v>0</v>
      </c>
      <c r="H134" s="11">
        <v>5.8899999999999994E-2</v>
      </c>
    </row>
    <row r="135" spans="1:8" s="5" customFormat="1" ht="15" customHeight="1" x14ac:dyDescent="0.2">
      <c r="A135" s="6">
        <v>134</v>
      </c>
      <c r="B135" s="7">
        <v>259</v>
      </c>
      <c r="C135" s="7">
        <v>1</v>
      </c>
      <c r="D135" s="8">
        <v>2051.0219999999999</v>
      </c>
      <c r="E135" s="9">
        <v>154.15260000000001</v>
      </c>
      <c r="F135" s="7">
        <v>39</v>
      </c>
      <c r="G135" s="7">
        <v>0</v>
      </c>
      <c r="H135" s="11">
        <v>3.8100000000000002E-2</v>
      </c>
    </row>
    <row r="136" spans="1:8" s="5" customFormat="1" ht="15" customHeight="1" x14ac:dyDescent="0.2">
      <c r="A136" s="6">
        <v>135</v>
      </c>
      <c r="B136" s="7">
        <v>258</v>
      </c>
      <c r="C136" s="7">
        <v>4</v>
      </c>
      <c r="D136" s="8">
        <v>2147.6579999999999</v>
      </c>
      <c r="E136" s="9">
        <v>168.0172</v>
      </c>
      <c r="F136" s="7">
        <v>30</v>
      </c>
      <c r="G136" s="7">
        <v>1</v>
      </c>
      <c r="H136" s="11">
        <v>4.0899999999999999E-2</v>
      </c>
    </row>
    <row r="137" spans="1:8" s="5" customFormat="1" ht="15" customHeight="1" x14ac:dyDescent="0.2">
      <c r="A137" s="6">
        <v>136</v>
      </c>
      <c r="B137" s="7">
        <v>296</v>
      </c>
      <c r="C137" s="7">
        <v>1</v>
      </c>
      <c r="D137" s="8">
        <v>1666.02</v>
      </c>
      <c r="E137" s="9">
        <v>186.02959999999999</v>
      </c>
      <c r="F137" s="7">
        <v>39</v>
      </c>
      <c r="G137" s="7">
        <v>1</v>
      </c>
      <c r="H137" s="11">
        <v>5.0799999999999998E-2</v>
      </c>
    </row>
    <row r="138" spans="1:8" s="5" customFormat="1" ht="15" customHeight="1" x14ac:dyDescent="0.2">
      <c r="A138" s="6">
        <v>137</v>
      </c>
      <c r="B138" s="7">
        <v>212</v>
      </c>
      <c r="C138" s="7">
        <v>1</v>
      </c>
      <c r="D138" s="8">
        <v>1383.8579999999999</v>
      </c>
      <c r="E138" s="9">
        <v>132.08930000000001</v>
      </c>
      <c r="F138" s="7">
        <v>39</v>
      </c>
      <c r="G138" s="7">
        <v>0</v>
      </c>
      <c r="H138" s="11">
        <v>3.4300000000000004E-2</v>
      </c>
    </row>
    <row r="139" spans="1:8" s="5" customFormat="1" ht="15" customHeight="1" x14ac:dyDescent="0.2">
      <c r="A139" s="6">
        <v>138</v>
      </c>
      <c r="B139" s="7">
        <v>294</v>
      </c>
      <c r="C139" s="7">
        <v>5</v>
      </c>
      <c r="D139" s="8">
        <v>3285.3</v>
      </c>
      <c r="E139" s="9">
        <v>204.88499999999999</v>
      </c>
      <c r="F139" s="7">
        <v>43</v>
      </c>
      <c r="G139" s="7">
        <v>0</v>
      </c>
      <c r="H139" s="11">
        <v>4.3499999999999997E-2</v>
      </c>
    </row>
    <row r="140" spans="1:8" s="5" customFormat="1" ht="15" customHeight="1" x14ac:dyDescent="0.2">
      <c r="A140" s="6">
        <v>139</v>
      </c>
      <c r="B140" s="7">
        <v>271</v>
      </c>
      <c r="C140" s="7">
        <v>2</v>
      </c>
      <c r="D140" s="8">
        <v>2008.9740000000002</v>
      </c>
      <c r="E140" s="9">
        <v>176.20500000000001</v>
      </c>
      <c r="F140" s="7">
        <v>44</v>
      </c>
      <c r="G140" s="7">
        <v>0</v>
      </c>
      <c r="H140" s="11">
        <v>4.2500000000000003E-2</v>
      </c>
    </row>
    <row r="141" spans="1:8" s="5" customFormat="1" ht="15" customHeight="1" x14ac:dyDescent="0.2">
      <c r="A141" s="6">
        <v>140</v>
      </c>
      <c r="B141" s="7">
        <v>212</v>
      </c>
      <c r="C141" s="7">
        <v>3</v>
      </c>
      <c r="D141" s="8">
        <v>1068.2339999999999</v>
      </c>
      <c r="E141" s="9">
        <v>127.16340000000001</v>
      </c>
      <c r="F141" s="7">
        <v>37</v>
      </c>
      <c r="G141" s="7">
        <v>0</v>
      </c>
      <c r="H141" s="11">
        <v>2.7400000000000001E-2</v>
      </c>
    </row>
    <row r="142" spans="1:8" s="5" customFormat="1" ht="15" customHeight="1" x14ac:dyDescent="0.2">
      <c r="A142" s="6">
        <v>141</v>
      </c>
      <c r="B142" s="7">
        <v>298</v>
      </c>
      <c r="C142" s="7">
        <v>0</v>
      </c>
      <c r="D142" s="8">
        <v>1620.6900000000003</v>
      </c>
      <c r="E142" s="9">
        <v>194.15519999999998</v>
      </c>
      <c r="F142" s="7">
        <v>58</v>
      </c>
      <c r="G142" s="7">
        <v>0</v>
      </c>
      <c r="H142" s="11">
        <v>5.5599999999999997E-2</v>
      </c>
    </row>
    <row r="143" spans="1:8" s="5" customFormat="1" ht="15" customHeight="1" x14ac:dyDescent="0.2">
      <c r="A143" s="6">
        <v>142</v>
      </c>
      <c r="B143" s="7">
        <v>184</v>
      </c>
      <c r="C143" s="7">
        <v>0</v>
      </c>
      <c r="D143" s="8">
        <v>1039.6559999999999</v>
      </c>
      <c r="E143" s="9">
        <v>95.843199999999996</v>
      </c>
      <c r="F143" s="7">
        <v>22</v>
      </c>
      <c r="G143" s="7">
        <v>0</v>
      </c>
      <c r="H143" s="11">
        <v>2.4399999999999998E-2</v>
      </c>
    </row>
    <row r="144" spans="1:8" s="5" customFormat="1" ht="15" customHeight="1" x14ac:dyDescent="0.2">
      <c r="A144" s="6">
        <v>143</v>
      </c>
      <c r="B144" s="7">
        <v>170</v>
      </c>
      <c r="C144" s="7">
        <v>0</v>
      </c>
      <c r="D144" s="8">
        <v>1161.1079999999999</v>
      </c>
      <c r="E144" s="9">
        <v>116.0008</v>
      </c>
      <c r="F144" s="7">
        <v>25</v>
      </c>
      <c r="G144" s="7">
        <v>0</v>
      </c>
      <c r="H144" s="11">
        <v>3.32E-2</v>
      </c>
    </row>
    <row r="145" spans="1:8" s="5" customFormat="1" ht="15" customHeight="1" x14ac:dyDescent="0.2">
      <c r="A145" s="6">
        <v>144</v>
      </c>
      <c r="B145" s="7">
        <v>539</v>
      </c>
      <c r="C145" s="7">
        <v>3</v>
      </c>
      <c r="D145" s="8">
        <v>3072.0780000000004</v>
      </c>
      <c r="E145" s="9">
        <v>328.03200000000004</v>
      </c>
      <c r="F145" s="7">
        <v>62</v>
      </c>
      <c r="G145" s="7">
        <v>0</v>
      </c>
      <c r="H145" s="11">
        <v>6.1200000000000004E-2</v>
      </c>
    </row>
    <row r="146" spans="1:8" s="5" customFormat="1" ht="15" customHeight="1" x14ac:dyDescent="0.2">
      <c r="A146" s="6">
        <v>145</v>
      </c>
      <c r="B146" s="7">
        <v>301</v>
      </c>
      <c r="C146" s="7">
        <v>3</v>
      </c>
      <c r="D146" s="8">
        <v>2863.1579999999999</v>
      </c>
      <c r="E146" s="9">
        <v>174.84089999999998</v>
      </c>
      <c r="F146" s="7">
        <v>46</v>
      </c>
      <c r="G146" s="7">
        <v>1</v>
      </c>
      <c r="H146" s="11">
        <v>3.5299999999999998E-2</v>
      </c>
    </row>
    <row r="147" spans="1:8" s="5" customFormat="1" ht="15" customHeight="1" x14ac:dyDescent="0.2">
      <c r="A147" s="6">
        <v>146</v>
      </c>
      <c r="B147" s="7">
        <v>138</v>
      </c>
      <c r="C147" s="7">
        <v>0</v>
      </c>
      <c r="D147" s="8">
        <v>906.93600000000004</v>
      </c>
      <c r="E147" s="9">
        <v>97.942100000000011</v>
      </c>
      <c r="F147" s="7">
        <v>28</v>
      </c>
      <c r="G147" s="7">
        <v>0</v>
      </c>
      <c r="H147" s="11">
        <v>2.8900000000000002E-2</v>
      </c>
    </row>
    <row r="148" spans="1:8" s="5" customFormat="1" ht="15" customHeight="1" x14ac:dyDescent="0.2">
      <c r="A148" s="6">
        <v>147</v>
      </c>
      <c r="B148" s="7">
        <v>280</v>
      </c>
      <c r="C148" s="7">
        <v>3</v>
      </c>
      <c r="D148" s="8">
        <v>1621.7280000000001</v>
      </c>
      <c r="E148" s="9">
        <v>209.15439999999998</v>
      </c>
      <c r="F148" s="7">
        <v>31</v>
      </c>
      <c r="G148" s="7">
        <v>0</v>
      </c>
      <c r="H148" s="11">
        <v>4.7599999999999996E-2</v>
      </c>
    </row>
    <row r="149" spans="1:8" s="5" customFormat="1" ht="15" customHeight="1" x14ac:dyDescent="0.2">
      <c r="A149" s="6">
        <v>148</v>
      </c>
      <c r="B149" s="7">
        <v>178</v>
      </c>
      <c r="C149" s="7">
        <v>2</v>
      </c>
      <c r="D149" s="8">
        <v>1089.414</v>
      </c>
      <c r="E149" s="9">
        <v>133.98380000000003</v>
      </c>
      <c r="F149" s="7">
        <v>33</v>
      </c>
      <c r="G149" s="7">
        <v>0</v>
      </c>
      <c r="H149" s="11">
        <v>3.1400000000000004E-2</v>
      </c>
    </row>
    <row r="150" spans="1:8" s="5" customFormat="1" ht="15" hidden="1" customHeight="1" x14ac:dyDescent="0.2">
      <c r="A150" s="6">
        <v>149</v>
      </c>
      <c r="B150" s="12">
        <v>935</v>
      </c>
      <c r="C150" s="12">
        <v>20</v>
      </c>
      <c r="D150" s="13">
        <v>5334.732</v>
      </c>
      <c r="E150" s="14">
        <v>534.94399999999996</v>
      </c>
      <c r="F150" s="12">
        <v>126</v>
      </c>
      <c r="G150" s="12">
        <v>0</v>
      </c>
      <c r="H150" s="11">
        <v>7.2999999999999995E-2</v>
      </c>
    </row>
    <row r="151" spans="1:8" s="5" customFormat="1" ht="15" customHeight="1" x14ac:dyDescent="0.2">
      <c r="A151" s="6">
        <v>150</v>
      </c>
      <c r="B151" s="7">
        <v>249</v>
      </c>
      <c r="C151" s="7">
        <v>2</v>
      </c>
      <c r="D151" s="8">
        <v>1500.45</v>
      </c>
      <c r="E151" s="9">
        <v>156.76760000000002</v>
      </c>
      <c r="F151" s="7">
        <v>37</v>
      </c>
      <c r="G151" s="7">
        <v>0</v>
      </c>
      <c r="H151" s="11">
        <v>3.1600000000000003E-2</v>
      </c>
    </row>
    <row r="152" spans="1:8" s="5" customFormat="1" ht="15" customHeight="1" x14ac:dyDescent="0.2">
      <c r="A152" s="6">
        <v>151</v>
      </c>
      <c r="B152" s="7">
        <v>194</v>
      </c>
      <c r="C152" s="7">
        <v>3</v>
      </c>
      <c r="D152" s="8">
        <v>633.00600000000009</v>
      </c>
      <c r="E152" s="9">
        <v>139.05500000000001</v>
      </c>
      <c r="F152" s="7">
        <v>26</v>
      </c>
      <c r="G152" s="7">
        <v>2</v>
      </c>
      <c r="H152" s="11">
        <v>3.5000000000000003E-2</v>
      </c>
    </row>
    <row r="153" spans="1:8" s="5" customFormat="1" ht="15" customHeight="1" x14ac:dyDescent="0.2">
      <c r="A153" s="6">
        <v>152</v>
      </c>
      <c r="B153" s="7">
        <v>270</v>
      </c>
      <c r="C153" s="7">
        <v>1</v>
      </c>
      <c r="D153" s="8">
        <v>2443.1759999999999</v>
      </c>
      <c r="E153" s="9">
        <v>170.12639999999999</v>
      </c>
      <c r="F153" s="7">
        <v>41</v>
      </c>
      <c r="G153" s="7">
        <v>0</v>
      </c>
      <c r="H153" s="11">
        <v>3.6799999999999999E-2</v>
      </c>
    </row>
    <row r="154" spans="1:8" s="5" customFormat="1" ht="15" customHeight="1" x14ac:dyDescent="0.2">
      <c r="A154" s="6">
        <v>153</v>
      </c>
      <c r="B154" s="7">
        <v>363</v>
      </c>
      <c r="C154" s="7">
        <v>5</v>
      </c>
      <c r="D154" s="8">
        <v>709.24200000000008</v>
      </c>
      <c r="E154" s="9">
        <v>218.06399999999999</v>
      </c>
      <c r="F154" s="7">
        <v>63</v>
      </c>
      <c r="G154" s="7">
        <v>0</v>
      </c>
      <c r="H154" s="11">
        <v>6.4899999999999999E-2</v>
      </c>
    </row>
    <row r="155" spans="1:8" s="5" customFormat="1" ht="15" customHeight="1" x14ac:dyDescent="0.2">
      <c r="A155" s="6">
        <v>154</v>
      </c>
      <c r="B155" s="7">
        <v>355</v>
      </c>
      <c r="C155" s="7">
        <v>6</v>
      </c>
      <c r="D155" s="8">
        <v>1991.712</v>
      </c>
      <c r="E155" s="9">
        <v>204.98940000000002</v>
      </c>
      <c r="F155" s="7">
        <v>69</v>
      </c>
      <c r="G155" s="7">
        <v>1</v>
      </c>
      <c r="H155" s="11">
        <v>5.6100000000000004E-2</v>
      </c>
    </row>
    <row r="156" spans="1:8" s="5" customFormat="1" ht="15" customHeight="1" x14ac:dyDescent="0.2">
      <c r="A156" s="6">
        <v>155</v>
      </c>
      <c r="B156" s="7">
        <v>568</v>
      </c>
      <c r="C156" s="7">
        <v>2</v>
      </c>
      <c r="D156" s="8">
        <v>3959.154</v>
      </c>
      <c r="E156" s="9">
        <v>351.23220000000003</v>
      </c>
      <c r="F156" s="7">
        <v>81</v>
      </c>
      <c r="G156" s="7">
        <v>0</v>
      </c>
      <c r="H156" s="11">
        <v>7.2900000000000006E-2</v>
      </c>
    </row>
    <row r="157" spans="1:8" s="5" customFormat="1" ht="15" customHeight="1" x14ac:dyDescent="0.2">
      <c r="A157" s="6">
        <v>156</v>
      </c>
      <c r="B157" s="7">
        <v>529</v>
      </c>
      <c r="C157" s="7">
        <v>4</v>
      </c>
      <c r="D157" s="8">
        <v>3212.6220000000003</v>
      </c>
      <c r="E157" s="9">
        <v>333.29989999999998</v>
      </c>
      <c r="F157" s="7">
        <v>64</v>
      </c>
      <c r="G157" s="7">
        <v>0</v>
      </c>
      <c r="H157" s="11">
        <v>5.5099999999999996E-2</v>
      </c>
    </row>
    <row r="158" spans="1:8" s="5" customFormat="1" ht="15" customHeight="1" x14ac:dyDescent="0.2">
      <c r="A158" s="6">
        <v>157</v>
      </c>
      <c r="B158" s="7">
        <v>330</v>
      </c>
      <c r="C158" s="7">
        <v>3</v>
      </c>
      <c r="D158" s="8">
        <v>1532.934</v>
      </c>
      <c r="E158" s="9">
        <v>239.1088</v>
      </c>
      <c r="F158" s="7">
        <v>53</v>
      </c>
      <c r="G158" s="7">
        <v>1</v>
      </c>
      <c r="H158" s="11">
        <v>5.9200000000000003E-2</v>
      </c>
    </row>
    <row r="159" spans="1:8" s="5" customFormat="1" ht="15" customHeight="1" x14ac:dyDescent="0.2">
      <c r="A159" s="6">
        <v>158</v>
      </c>
      <c r="B159" s="7">
        <v>696</v>
      </c>
      <c r="C159" s="7">
        <v>12</v>
      </c>
      <c r="D159" s="8">
        <v>3143.07</v>
      </c>
      <c r="E159" s="9">
        <v>479.63339999999999</v>
      </c>
      <c r="F159" s="7">
        <v>76</v>
      </c>
      <c r="G159" s="7">
        <v>1</v>
      </c>
      <c r="H159" s="11">
        <v>6.3899999999999998E-2</v>
      </c>
    </row>
    <row r="160" spans="1:8" s="5" customFormat="1" ht="15" customHeight="1" x14ac:dyDescent="0.2">
      <c r="A160" s="6">
        <v>159</v>
      </c>
      <c r="B160" s="7">
        <v>195</v>
      </c>
      <c r="C160" s="7">
        <v>1</v>
      </c>
      <c r="D160" s="8">
        <v>777.25199999999995</v>
      </c>
      <c r="E160" s="9">
        <v>127.05479999999999</v>
      </c>
      <c r="F160" s="7">
        <v>34</v>
      </c>
      <c r="G160" s="7">
        <v>0</v>
      </c>
      <c r="H160" s="11">
        <v>3.4799999999999998E-2</v>
      </c>
    </row>
    <row r="161" spans="1:8" s="5" customFormat="1" ht="15" customHeight="1" x14ac:dyDescent="0.2">
      <c r="A161" s="6">
        <v>160</v>
      </c>
      <c r="B161" s="7">
        <v>177</v>
      </c>
      <c r="C161" s="7">
        <v>0</v>
      </c>
      <c r="D161" s="8">
        <v>848.95799999999986</v>
      </c>
      <c r="E161" s="9">
        <v>107.89040000000001</v>
      </c>
      <c r="F161" s="7">
        <v>30</v>
      </c>
      <c r="G161" s="7">
        <v>0</v>
      </c>
      <c r="H161" s="11">
        <v>3.1400000000000004E-2</v>
      </c>
    </row>
    <row r="162" spans="1:8" s="5" customFormat="1" ht="15" customHeight="1" x14ac:dyDescent="0.2">
      <c r="A162" s="6">
        <v>161</v>
      </c>
      <c r="B162" s="7">
        <v>618</v>
      </c>
      <c r="C162" s="7">
        <v>3</v>
      </c>
      <c r="D162" s="8">
        <v>4992.54</v>
      </c>
      <c r="E162" s="9">
        <v>342.07980000000003</v>
      </c>
      <c r="F162" s="7">
        <v>90</v>
      </c>
      <c r="G162" s="7">
        <v>3</v>
      </c>
      <c r="H162" s="11">
        <v>7.0300000000000001E-2</v>
      </c>
    </row>
    <row r="163" spans="1:8" s="5" customFormat="1" ht="15" customHeight="1" x14ac:dyDescent="0.2">
      <c r="A163" s="6">
        <v>162</v>
      </c>
      <c r="B163" s="7">
        <v>234</v>
      </c>
      <c r="C163" s="7">
        <v>-1</v>
      </c>
      <c r="D163" s="8">
        <v>2096.0340000000001</v>
      </c>
      <c r="E163" s="9">
        <v>165.99919999999997</v>
      </c>
      <c r="F163" s="7">
        <v>43</v>
      </c>
      <c r="G163" s="7">
        <v>1</v>
      </c>
      <c r="H163" s="11">
        <v>3.2599999999999997E-2</v>
      </c>
    </row>
    <row r="164" spans="1:8" s="5" customFormat="1" ht="15" customHeight="1" x14ac:dyDescent="0.2">
      <c r="A164" s="6">
        <v>163</v>
      </c>
      <c r="B164" s="7">
        <v>266</v>
      </c>
      <c r="C164" s="7">
        <v>1</v>
      </c>
      <c r="D164" s="8">
        <v>921.67200000000003</v>
      </c>
      <c r="E164" s="9">
        <v>166.04579999999999</v>
      </c>
      <c r="F164" s="7">
        <v>37</v>
      </c>
      <c r="G164" s="7">
        <v>1</v>
      </c>
      <c r="H164" s="11">
        <v>4.3799999999999999E-2</v>
      </c>
    </row>
    <row r="165" spans="1:8" s="5" customFormat="1" ht="15" customHeight="1" x14ac:dyDescent="0.2">
      <c r="A165" s="6">
        <v>164</v>
      </c>
      <c r="B165" s="7">
        <v>197</v>
      </c>
      <c r="C165" s="7">
        <v>2</v>
      </c>
      <c r="D165" s="8">
        <v>1230.2340000000002</v>
      </c>
      <c r="E165" s="9">
        <v>123.1776</v>
      </c>
      <c r="F165" s="7">
        <v>28</v>
      </c>
      <c r="G165" s="7">
        <v>1</v>
      </c>
      <c r="H165" s="11">
        <v>3.3599999999999998E-2</v>
      </c>
    </row>
    <row r="166" spans="1:8" s="5" customFormat="1" ht="15" customHeight="1" x14ac:dyDescent="0.2">
      <c r="A166" s="6">
        <v>165</v>
      </c>
      <c r="B166" s="7">
        <v>145</v>
      </c>
      <c r="C166" s="7">
        <v>0</v>
      </c>
      <c r="D166" s="8">
        <v>404.78999999999996</v>
      </c>
      <c r="E166" s="9">
        <v>63.005399999999995</v>
      </c>
      <c r="F166" s="7">
        <v>25</v>
      </c>
      <c r="G166" s="7">
        <v>0</v>
      </c>
      <c r="H166" s="11">
        <v>2.6099999999999998E-2</v>
      </c>
    </row>
    <row r="167" spans="1:8" s="5" customFormat="1" ht="15" customHeight="1" x14ac:dyDescent="0.2">
      <c r="A167" s="6">
        <v>166</v>
      </c>
      <c r="B167" s="7">
        <v>611</v>
      </c>
      <c r="C167" s="7">
        <v>7</v>
      </c>
      <c r="D167" s="8">
        <v>3761.4900000000002</v>
      </c>
      <c r="E167" s="9">
        <v>442.81850000000003</v>
      </c>
      <c r="F167" s="7">
        <v>76</v>
      </c>
      <c r="G167" s="7">
        <v>0</v>
      </c>
      <c r="H167" s="11">
        <v>7.85E-2</v>
      </c>
    </row>
    <row r="168" spans="1:8" s="5" customFormat="1" ht="15" customHeight="1" x14ac:dyDescent="0.2">
      <c r="A168" s="6">
        <v>167</v>
      </c>
      <c r="B168" s="7">
        <v>147</v>
      </c>
      <c r="C168" s="7">
        <v>0</v>
      </c>
      <c r="D168" s="8">
        <v>980.85</v>
      </c>
      <c r="E168" s="9">
        <v>75.122399999999999</v>
      </c>
      <c r="F168" s="7">
        <v>26</v>
      </c>
      <c r="G168" s="7">
        <v>0</v>
      </c>
      <c r="H168" s="11">
        <v>2.2599999999999999E-2</v>
      </c>
    </row>
    <row r="169" spans="1:8" s="5" customFormat="1" ht="15" customHeight="1" x14ac:dyDescent="0.2">
      <c r="A169" s="6">
        <v>168</v>
      </c>
      <c r="B169" s="7">
        <v>147</v>
      </c>
      <c r="C169" s="7">
        <v>-1</v>
      </c>
      <c r="D169" s="8">
        <v>1212.048</v>
      </c>
      <c r="E169" s="9">
        <v>113.08829999999999</v>
      </c>
      <c r="F169" s="7">
        <v>22</v>
      </c>
      <c r="G169" s="7">
        <v>0</v>
      </c>
      <c r="H169" s="11">
        <v>3.2099999999999997E-2</v>
      </c>
    </row>
    <row r="170" spans="1:8" s="5" customFormat="1" ht="15" customHeight="1" x14ac:dyDescent="0.2">
      <c r="A170" s="6">
        <v>169</v>
      </c>
      <c r="B170" s="7">
        <v>126</v>
      </c>
      <c r="C170" s="7">
        <v>0</v>
      </c>
      <c r="D170" s="8">
        <v>96.419999999999987</v>
      </c>
      <c r="E170" s="9">
        <v>54.104399999999998</v>
      </c>
      <c r="F170" s="7">
        <v>30</v>
      </c>
      <c r="G170" s="7">
        <v>0</v>
      </c>
      <c r="H170" s="11">
        <v>2.2599999999999999E-2</v>
      </c>
    </row>
    <row r="171" spans="1:8" s="5" customFormat="1" ht="15" customHeight="1" x14ac:dyDescent="0.2">
      <c r="A171" s="6">
        <v>170</v>
      </c>
      <c r="B171" s="7">
        <v>361</v>
      </c>
      <c r="C171" s="7">
        <v>2</v>
      </c>
      <c r="D171" s="8">
        <v>3473.7659999999996</v>
      </c>
      <c r="E171" s="9">
        <v>210.8527</v>
      </c>
      <c r="F171" s="7">
        <v>53</v>
      </c>
      <c r="G171" s="7">
        <v>0</v>
      </c>
      <c r="H171" s="11">
        <v>5.2699999999999997E-2</v>
      </c>
    </row>
    <row r="172" spans="1:8" s="5" customFormat="1" ht="15" customHeight="1" x14ac:dyDescent="0.2">
      <c r="A172" s="6">
        <v>171</v>
      </c>
      <c r="B172" s="7">
        <v>182</v>
      </c>
      <c r="C172" s="7">
        <v>1</v>
      </c>
      <c r="D172" s="8">
        <v>1686.366</v>
      </c>
      <c r="E172" s="9">
        <v>119.86499999999999</v>
      </c>
      <c r="F172" s="7">
        <v>29</v>
      </c>
      <c r="G172" s="7">
        <v>1</v>
      </c>
      <c r="H172" s="11">
        <v>3.0499999999999999E-2</v>
      </c>
    </row>
    <row r="173" spans="1:8" s="5" customFormat="1" ht="15" customHeight="1" x14ac:dyDescent="0.2">
      <c r="A173" s="6">
        <v>172</v>
      </c>
      <c r="B173" s="7">
        <v>344</v>
      </c>
      <c r="C173" s="7">
        <v>3</v>
      </c>
      <c r="D173" s="8">
        <v>2548.2539999999999</v>
      </c>
      <c r="E173" s="9">
        <v>261.93439999999998</v>
      </c>
      <c r="F173" s="7">
        <v>39</v>
      </c>
      <c r="G173" s="7">
        <v>1</v>
      </c>
      <c r="H173" s="11">
        <v>5.1399999999999994E-2</v>
      </c>
    </row>
    <row r="174" spans="1:8" s="5" customFormat="1" ht="15" customHeight="1" x14ac:dyDescent="0.2">
      <c r="A174" s="6">
        <v>173</v>
      </c>
      <c r="B174" s="7">
        <v>207</v>
      </c>
      <c r="C174" s="7">
        <v>-1</v>
      </c>
      <c r="D174" s="8">
        <v>1060.2240000000002</v>
      </c>
      <c r="E174" s="9">
        <v>108.03750000000001</v>
      </c>
      <c r="F174" s="7">
        <v>39</v>
      </c>
      <c r="G174" s="7">
        <v>1</v>
      </c>
      <c r="H174" s="11">
        <v>3.3500000000000002E-2</v>
      </c>
    </row>
    <row r="175" spans="1:8" s="5" customFormat="1" ht="15" customHeight="1" x14ac:dyDescent="0.2">
      <c r="A175" s="6">
        <v>174</v>
      </c>
      <c r="B175" s="7">
        <v>130</v>
      </c>
      <c r="C175" s="7">
        <v>0</v>
      </c>
      <c r="D175" s="8">
        <v>518.25</v>
      </c>
      <c r="E175" s="9">
        <v>69.094499999999996</v>
      </c>
      <c r="F175" s="7">
        <v>22</v>
      </c>
      <c r="G175" s="7">
        <v>0</v>
      </c>
      <c r="H175" s="11">
        <v>2.1899999999999999E-2</v>
      </c>
    </row>
    <row r="176" spans="1:8" s="5" customFormat="1" ht="15" customHeight="1" x14ac:dyDescent="0.2">
      <c r="A176" s="6">
        <v>175</v>
      </c>
      <c r="B176" s="7">
        <v>516</v>
      </c>
      <c r="C176" s="7">
        <v>1</v>
      </c>
      <c r="D176" s="8">
        <v>3451.7819999999997</v>
      </c>
      <c r="E176" s="9">
        <v>336.798</v>
      </c>
      <c r="F176" s="7">
        <v>74</v>
      </c>
      <c r="G176" s="7">
        <v>0</v>
      </c>
      <c r="H176" s="11">
        <v>7.6999999999999999E-2</v>
      </c>
    </row>
    <row r="177" spans="1:8" s="5" customFormat="1" ht="15" customHeight="1" x14ac:dyDescent="0.2">
      <c r="A177" s="6">
        <v>176</v>
      </c>
      <c r="B177" s="7">
        <v>256</v>
      </c>
      <c r="C177" s="7">
        <v>0</v>
      </c>
      <c r="D177" s="8">
        <v>1476.6119999999996</v>
      </c>
      <c r="E177" s="9">
        <v>150.9872</v>
      </c>
      <c r="F177" s="7">
        <v>33</v>
      </c>
      <c r="G177" s="7">
        <v>0</v>
      </c>
      <c r="H177" s="11">
        <v>2.4399999999999998E-2</v>
      </c>
    </row>
    <row r="178" spans="1:8" s="5" customFormat="1" ht="15" customHeight="1" x14ac:dyDescent="0.2">
      <c r="A178" s="6">
        <v>177</v>
      </c>
      <c r="B178" s="7">
        <v>241</v>
      </c>
      <c r="C178" s="7">
        <v>2</v>
      </c>
      <c r="D178" s="8">
        <v>711.17399999999998</v>
      </c>
      <c r="E178" s="9">
        <v>165.148</v>
      </c>
      <c r="F178" s="7">
        <v>33</v>
      </c>
      <c r="G178" s="7">
        <v>0</v>
      </c>
      <c r="H178" s="11">
        <v>3.7999999999999999E-2</v>
      </c>
    </row>
    <row r="179" spans="1:8" s="5" customFormat="1" ht="15" customHeight="1" x14ac:dyDescent="0.2">
      <c r="A179" s="6">
        <v>178</v>
      </c>
      <c r="B179" s="7">
        <v>434</v>
      </c>
      <c r="C179" s="7">
        <v>5</v>
      </c>
      <c r="D179" s="8">
        <v>3353.712</v>
      </c>
      <c r="E179" s="9">
        <v>267.99119999999999</v>
      </c>
      <c r="F179" s="7">
        <v>55</v>
      </c>
      <c r="G179" s="7">
        <v>0</v>
      </c>
      <c r="H179" s="11">
        <v>6.5299999999999997E-2</v>
      </c>
    </row>
    <row r="180" spans="1:8" s="5" customFormat="1" ht="15" customHeight="1" x14ac:dyDescent="0.2">
      <c r="A180" s="6">
        <v>179</v>
      </c>
      <c r="B180" s="7">
        <v>259</v>
      </c>
      <c r="C180" s="7">
        <v>3</v>
      </c>
      <c r="D180" s="8">
        <v>1862.9279999999999</v>
      </c>
      <c r="E180" s="9">
        <v>195.89679999999998</v>
      </c>
      <c r="F180" s="7">
        <v>32</v>
      </c>
      <c r="G180" s="7">
        <v>0</v>
      </c>
      <c r="H180" s="11">
        <v>3.9399999999999998E-2</v>
      </c>
    </row>
    <row r="181" spans="1:8" s="5" customFormat="1" ht="15" customHeight="1" x14ac:dyDescent="0.2">
      <c r="A181" s="6">
        <v>180</v>
      </c>
      <c r="B181" s="7">
        <v>226</v>
      </c>
      <c r="C181" s="7">
        <v>0</v>
      </c>
      <c r="D181" s="8">
        <v>944.76599999999985</v>
      </c>
      <c r="E181" s="9">
        <v>142.16250000000002</v>
      </c>
      <c r="F181" s="7">
        <v>40</v>
      </c>
      <c r="G181" s="7">
        <v>0</v>
      </c>
      <c r="H181" s="11">
        <v>4.2500000000000003E-2</v>
      </c>
    </row>
    <row r="182" spans="1:8" s="5" customFormat="1" ht="15" customHeight="1" x14ac:dyDescent="0.2">
      <c r="A182" s="6">
        <v>181</v>
      </c>
      <c r="B182" s="7">
        <v>180</v>
      </c>
      <c r="C182" s="7">
        <v>-1</v>
      </c>
      <c r="D182" s="8">
        <v>867.82200000000012</v>
      </c>
      <c r="E182" s="9">
        <v>122.95560000000002</v>
      </c>
      <c r="F182" s="7">
        <v>27</v>
      </c>
      <c r="G182" s="7">
        <v>0</v>
      </c>
      <c r="H182" s="11">
        <v>3.1600000000000003E-2</v>
      </c>
    </row>
    <row r="183" spans="1:8" s="5" customFormat="1" ht="15" customHeight="1" x14ac:dyDescent="0.2">
      <c r="A183" s="6">
        <v>182</v>
      </c>
      <c r="B183" s="7">
        <v>404</v>
      </c>
      <c r="C183" s="7">
        <v>4</v>
      </c>
      <c r="D183" s="8">
        <v>2950.8780000000002</v>
      </c>
      <c r="E183" s="9">
        <v>256.93559999999997</v>
      </c>
      <c r="F183" s="7">
        <v>59</v>
      </c>
      <c r="G183" s="7">
        <v>2</v>
      </c>
      <c r="H183" s="11">
        <v>4.4699999999999997E-2</v>
      </c>
    </row>
    <row r="184" spans="1:8" s="5" customFormat="1" ht="15" customHeight="1" x14ac:dyDescent="0.2">
      <c r="A184" s="6">
        <v>183</v>
      </c>
      <c r="B184" s="7">
        <v>224</v>
      </c>
      <c r="C184" s="7">
        <v>1</v>
      </c>
      <c r="D184" s="8">
        <v>1177.1880000000001</v>
      </c>
      <c r="E184" s="9">
        <v>144.8356</v>
      </c>
      <c r="F184" s="7">
        <v>37</v>
      </c>
      <c r="G184" s="7">
        <v>0</v>
      </c>
      <c r="H184" s="11">
        <v>3.2199999999999999E-2</v>
      </c>
    </row>
    <row r="185" spans="1:8" s="5" customFormat="1" ht="15" customHeight="1" x14ac:dyDescent="0.2">
      <c r="A185" s="6">
        <v>184</v>
      </c>
      <c r="B185" s="7">
        <v>226</v>
      </c>
      <c r="C185" s="7">
        <v>1</v>
      </c>
      <c r="D185" s="8">
        <v>975.65999999999985</v>
      </c>
      <c r="E185" s="9">
        <v>158.85659999999999</v>
      </c>
      <c r="F185" s="7">
        <v>38</v>
      </c>
      <c r="G185" s="7">
        <v>0</v>
      </c>
      <c r="H185" s="11">
        <v>3.27E-2</v>
      </c>
    </row>
    <row r="186" spans="1:8" s="5" customFormat="1" ht="15" customHeight="1" x14ac:dyDescent="0.2">
      <c r="A186" s="6">
        <v>185</v>
      </c>
      <c r="B186" s="7">
        <v>225</v>
      </c>
      <c r="C186" s="7">
        <v>3</v>
      </c>
      <c r="D186" s="8">
        <v>1232.9880000000001</v>
      </c>
      <c r="E186" s="9">
        <v>140.83600000000001</v>
      </c>
      <c r="F186" s="7">
        <v>36</v>
      </c>
      <c r="G186" s="7">
        <v>1</v>
      </c>
      <c r="H186" s="11">
        <v>2.7400000000000001E-2</v>
      </c>
    </row>
    <row r="187" spans="1:8" s="5" customFormat="1" ht="15" customHeight="1" x14ac:dyDescent="0.2">
      <c r="A187" s="6">
        <v>186</v>
      </c>
      <c r="B187" s="7">
        <v>529</v>
      </c>
      <c r="C187" s="7">
        <v>0</v>
      </c>
      <c r="D187" s="8">
        <v>5471.94</v>
      </c>
      <c r="E187" s="9">
        <v>320.22899999999998</v>
      </c>
      <c r="F187" s="7">
        <v>67</v>
      </c>
      <c r="G187" s="7">
        <v>0</v>
      </c>
      <c r="H187" s="11">
        <v>5.8499999999999996E-2</v>
      </c>
    </row>
    <row r="188" spans="1:8" s="5" customFormat="1" ht="15" customHeight="1" x14ac:dyDescent="0.2">
      <c r="A188" s="6">
        <v>187</v>
      </c>
      <c r="B188" s="7">
        <v>406</v>
      </c>
      <c r="C188" s="7">
        <v>4</v>
      </c>
      <c r="D188" s="8">
        <v>4210.74</v>
      </c>
      <c r="E188" s="9">
        <v>239.24159999999998</v>
      </c>
      <c r="F188" s="7">
        <v>37</v>
      </c>
      <c r="G188" s="7">
        <v>1</v>
      </c>
      <c r="H188" s="11">
        <v>4.6799999999999994E-2</v>
      </c>
    </row>
    <row r="189" spans="1:8" s="5" customFormat="1" ht="15" customHeight="1" x14ac:dyDescent="0.2">
      <c r="A189" s="6">
        <v>188</v>
      </c>
      <c r="B189" s="7">
        <v>280</v>
      </c>
      <c r="C189" s="7">
        <v>1</v>
      </c>
      <c r="D189" s="8">
        <v>3007.9320000000002</v>
      </c>
      <c r="E189" s="9">
        <v>181.22400000000002</v>
      </c>
      <c r="F189" s="7">
        <v>36</v>
      </c>
      <c r="G189" s="7">
        <v>1</v>
      </c>
      <c r="H189" s="11">
        <v>3.6000000000000004E-2</v>
      </c>
    </row>
    <row r="190" spans="1:8" s="5" customFormat="1" ht="15" customHeight="1" x14ac:dyDescent="0.2">
      <c r="A190" s="6">
        <v>189</v>
      </c>
      <c r="B190" s="7">
        <v>231</v>
      </c>
      <c r="C190" s="7">
        <v>2</v>
      </c>
      <c r="D190" s="8">
        <v>2264.1479999999997</v>
      </c>
      <c r="E190" s="9">
        <v>168.19529999999997</v>
      </c>
      <c r="F190" s="7">
        <v>43</v>
      </c>
      <c r="G190" s="7">
        <v>0</v>
      </c>
      <c r="H190" s="11">
        <v>4.2699999999999995E-2</v>
      </c>
    </row>
    <row r="191" spans="1:8" s="5" customFormat="1" ht="15" customHeight="1" thickBot="1" x14ac:dyDescent="0.25">
      <c r="A191" s="6">
        <v>190</v>
      </c>
      <c r="B191" s="12">
        <v>549</v>
      </c>
      <c r="C191" s="12">
        <v>18</v>
      </c>
      <c r="D191" s="13">
        <v>2076.0239999999999</v>
      </c>
      <c r="E191" s="15">
        <v>320.40959999999995</v>
      </c>
      <c r="F191" s="12">
        <v>65</v>
      </c>
      <c r="G191" s="12">
        <v>1</v>
      </c>
      <c r="H191" s="11">
        <v>1.9199999999999998E-2</v>
      </c>
    </row>
    <row r="192" spans="1:8" s="5" customFormat="1" ht="15" customHeight="1" x14ac:dyDescent="0.2">
      <c r="A192" s="6">
        <v>191</v>
      </c>
      <c r="B192" s="7">
        <v>247</v>
      </c>
      <c r="C192" s="7">
        <v>0</v>
      </c>
      <c r="D192" s="8">
        <v>1118.7840000000001</v>
      </c>
      <c r="E192" s="9">
        <v>140.70779999999999</v>
      </c>
      <c r="F192" s="7">
        <v>35</v>
      </c>
      <c r="G192" s="7">
        <v>0</v>
      </c>
      <c r="H192" s="11">
        <v>2.1299999999999999E-2</v>
      </c>
    </row>
    <row r="193" spans="1:8" s="5" customFormat="1" ht="15" customHeight="1" x14ac:dyDescent="0.2">
      <c r="A193" s="6">
        <v>192</v>
      </c>
      <c r="B193" s="7">
        <v>188</v>
      </c>
      <c r="C193" s="7">
        <v>1</v>
      </c>
      <c r="D193" s="8">
        <v>529.19400000000007</v>
      </c>
      <c r="E193" s="9">
        <v>112.1461</v>
      </c>
      <c r="F193" s="7">
        <v>26</v>
      </c>
      <c r="G193" s="7">
        <v>0</v>
      </c>
      <c r="H193" s="11">
        <v>2.69E-2</v>
      </c>
    </row>
    <row r="194" spans="1:8" s="5" customFormat="1" ht="15" customHeight="1" x14ac:dyDescent="0.2">
      <c r="A194" s="6">
        <v>193</v>
      </c>
      <c r="B194" s="7">
        <v>381</v>
      </c>
      <c r="C194" s="7">
        <v>3</v>
      </c>
      <c r="D194" s="8">
        <v>3830.4059999999999</v>
      </c>
      <c r="E194" s="9">
        <v>240.7525</v>
      </c>
      <c r="F194" s="7">
        <v>49</v>
      </c>
      <c r="G194" s="7">
        <v>0</v>
      </c>
      <c r="H194" s="11">
        <v>3.95E-2</v>
      </c>
    </row>
    <row r="195" spans="1:8" s="5" customFormat="1" ht="15" customHeight="1" x14ac:dyDescent="0.2">
      <c r="A195" s="6">
        <v>194</v>
      </c>
      <c r="B195" s="7">
        <v>203</v>
      </c>
      <c r="C195" s="7">
        <v>4</v>
      </c>
      <c r="D195" s="8">
        <v>1396.992</v>
      </c>
      <c r="E195" s="9">
        <v>116.90440000000001</v>
      </c>
      <c r="F195" s="7">
        <v>32</v>
      </c>
      <c r="G195" s="7">
        <v>0</v>
      </c>
      <c r="H195" s="11">
        <v>1.9400000000000001E-2</v>
      </c>
    </row>
    <row r="196" spans="1:8" s="5" customFormat="1" ht="15" customHeight="1" x14ac:dyDescent="0.2">
      <c r="A196" s="6">
        <v>195</v>
      </c>
      <c r="B196" s="7">
        <v>185</v>
      </c>
      <c r="C196" s="7">
        <v>0</v>
      </c>
      <c r="D196" s="8">
        <v>1560.5220000000004</v>
      </c>
      <c r="E196" s="9">
        <v>110.93849999999999</v>
      </c>
      <c r="F196" s="7">
        <v>32</v>
      </c>
      <c r="G196" s="7">
        <v>0</v>
      </c>
      <c r="H196" s="11">
        <v>2.7699999999999999E-2</v>
      </c>
    </row>
    <row r="197" spans="1:8" s="5" customFormat="1" ht="15" customHeight="1" x14ac:dyDescent="0.2">
      <c r="A197" s="6">
        <v>196</v>
      </c>
      <c r="B197" s="7">
        <v>232</v>
      </c>
      <c r="C197" s="7">
        <v>0</v>
      </c>
      <c r="D197" s="8">
        <v>2521.1879999999996</v>
      </c>
      <c r="E197" s="9">
        <v>144.10500000000002</v>
      </c>
      <c r="F197" s="7">
        <v>43</v>
      </c>
      <c r="G197" s="7">
        <v>0</v>
      </c>
      <c r="H197" s="11">
        <v>3.2500000000000001E-2</v>
      </c>
    </row>
    <row r="198" spans="1:8" s="5" customFormat="1" ht="15" customHeight="1" x14ac:dyDescent="0.2">
      <c r="A198" s="6">
        <v>197</v>
      </c>
      <c r="B198" s="7">
        <v>414</v>
      </c>
      <c r="C198" s="7">
        <v>10</v>
      </c>
      <c r="D198" s="8">
        <v>1625.874</v>
      </c>
      <c r="E198" s="9">
        <v>269.75009999999997</v>
      </c>
      <c r="F198" s="7">
        <v>61</v>
      </c>
      <c r="G198" s="7">
        <v>0</v>
      </c>
      <c r="H198" s="11">
        <v>2.6699999999999998E-2</v>
      </c>
    </row>
    <row r="199" spans="1:8" s="5" customFormat="1" ht="15" customHeight="1" x14ac:dyDescent="0.2">
      <c r="A199" s="6">
        <v>198</v>
      </c>
      <c r="B199" s="7">
        <v>292</v>
      </c>
      <c r="C199" s="7">
        <v>3</v>
      </c>
      <c r="D199" s="8">
        <v>2123.076</v>
      </c>
      <c r="E199" s="9">
        <v>187.77499999999998</v>
      </c>
      <c r="F199" s="7">
        <v>44</v>
      </c>
      <c r="G199" s="7">
        <v>0</v>
      </c>
      <c r="H199" s="11">
        <v>4.0599999999999997E-2</v>
      </c>
    </row>
    <row r="200" spans="1:8" s="5" customFormat="1" ht="15" customHeight="1" x14ac:dyDescent="0.2">
      <c r="A200" s="6">
        <v>199</v>
      </c>
      <c r="B200" s="7">
        <v>334</v>
      </c>
      <c r="C200" s="7">
        <v>4</v>
      </c>
      <c r="D200" s="8">
        <v>2785.4460000000004</v>
      </c>
      <c r="E200" s="9">
        <v>218.1677</v>
      </c>
      <c r="F200" s="7">
        <v>56</v>
      </c>
      <c r="G200" s="7">
        <v>2</v>
      </c>
      <c r="H200" s="11">
        <v>3.73E-2</v>
      </c>
    </row>
    <row r="201" spans="1:8" s="5" customFormat="1" ht="15" customHeight="1" x14ac:dyDescent="0.2">
      <c r="A201" s="6">
        <v>200</v>
      </c>
      <c r="B201" s="7">
        <v>296</v>
      </c>
      <c r="C201" s="7">
        <v>5</v>
      </c>
      <c r="D201" s="8">
        <v>2500.4219999999996</v>
      </c>
      <c r="E201" s="9">
        <v>186.0804</v>
      </c>
      <c r="F201" s="7">
        <v>52</v>
      </c>
      <c r="G201" s="7">
        <v>2</v>
      </c>
      <c r="H201" s="11">
        <v>3.8100000000000002E-2</v>
      </c>
    </row>
    <row r="202" spans="1:8" s="5" customFormat="1" ht="15" customHeight="1" x14ac:dyDescent="0.2">
      <c r="A202" s="6">
        <v>201</v>
      </c>
      <c r="B202" s="7">
        <v>264</v>
      </c>
      <c r="C202" s="7">
        <v>0</v>
      </c>
      <c r="D202" s="8">
        <v>1207.23</v>
      </c>
      <c r="E202" s="9">
        <v>169.01839999999999</v>
      </c>
      <c r="F202" s="7">
        <v>42</v>
      </c>
      <c r="G202" s="7">
        <v>0</v>
      </c>
      <c r="H202" s="11">
        <v>3.2799999999999996E-2</v>
      </c>
    </row>
    <row r="203" spans="1:8" s="5" customFormat="1" ht="15" customHeight="1" x14ac:dyDescent="0.2">
      <c r="A203" s="6">
        <v>202</v>
      </c>
      <c r="B203" s="7">
        <v>199</v>
      </c>
      <c r="C203" s="7">
        <v>4</v>
      </c>
      <c r="D203" s="8">
        <v>1100.4780000000001</v>
      </c>
      <c r="E203" s="9">
        <v>113.06259999999999</v>
      </c>
      <c r="F203" s="7">
        <v>35</v>
      </c>
      <c r="G203" s="7">
        <v>0</v>
      </c>
      <c r="H203" s="11">
        <v>2.7799999999999998E-2</v>
      </c>
    </row>
    <row r="204" spans="1:8" s="5" customFormat="1" ht="15" customHeight="1" x14ac:dyDescent="0.2">
      <c r="A204" s="6">
        <v>203</v>
      </c>
      <c r="B204" s="7">
        <v>390</v>
      </c>
      <c r="C204" s="7">
        <v>6</v>
      </c>
      <c r="D204" s="8">
        <v>2336.5679999999998</v>
      </c>
      <c r="E204" s="9">
        <v>287.78100000000001</v>
      </c>
      <c r="F204" s="7">
        <v>46</v>
      </c>
      <c r="G204" s="7">
        <v>2</v>
      </c>
      <c r="H204" s="11">
        <v>4.7E-2</v>
      </c>
    </row>
    <row r="205" spans="1:8" s="5" customFormat="1" ht="15" customHeight="1" x14ac:dyDescent="0.2">
      <c r="A205" s="6">
        <v>204</v>
      </c>
      <c r="B205" s="7">
        <v>178</v>
      </c>
      <c r="C205" s="7">
        <v>1</v>
      </c>
      <c r="D205" s="8">
        <v>1203.4560000000001</v>
      </c>
      <c r="E205" s="9">
        <v>110.92119999999998</v>
      </c>
      <c r="F205" s="7">
        <v>33</v>
      </c>
      <c r="G205" s="7">
        <v>1</v>
      </c>
      <c r="H205" s="11">
        <v>2.5699999999999997E-2</v>
      </c>
    </row>
    <row r="206" spans="1:8" s="5" customFormat="1" ht="15" customHeight="1" x14ac:dyDescent="0.2">
      <c r="A206" s="6">
        <v>205</v>
      </c>
      <c r="B206" s="7">
        <v>354</v>
      </c>
      <c r="C206" s="7">
        <v>7</v>
      </c>
      <c r="D206" s="8">
        <v>2733.558</v>
      </c>
      <c r="E206" s="9">
        <v>244.23999999999998</v>
      </c>
      <c r="F206" s="7">
        <v>47</v>
      </c>
      <c r="G206" s="7">
        <v>5</v>
      </c>
      <c r="H206" s="11">
        <v>3.5499999999999997E-2</v>
      </c>
    </row>
    <row r="207" spans="1:8" s="5" customFormat="1" ht="15" customHeight="1" x14ac:dyDescent="0.2">
      <c r="A207" s="6">
        <v>206</v>
      </c>
      <c r="B207" s="7">
        <v>393</v>
      </c>
      <c r="C207" s="7">
        <v>3</v>
      </c>
      <c r="D207" s="8">
        <v>1828.104</v>
      </c>
      <c r="E207" s="9">
        <v>262.10340000000002</v>
      </c>
      <c r="F207" s="7">
        <v>47</v>
      </c>
      <c r="G207" s="7">
        <v>1</v>
      </c>
      <c r="H207" s="11">
        <v>4.87E-2</v>
      </c>
    </row>
    <row r="208" spans="1:8" s="5" customFormat="1" ht="15" customHeight="1" x14ac:dyDescent="0.2">
      <c r="A208" s="6">
        <v>207</v>
      </c>
      <c r="B208" s="7">
        <v>189</v>
      </c>
      <c r="C208" s="7">
        <v>0</v>
      </c>
      <c r="D208" s="8">
        <v>1606.806</v>
      </c>
      <c r="E208" s="9">
        <v>109.93320000000001</v>
      </c>
      <c r="F208" s="7">
        <v>27</v>
      </c>
      <c r="G208" s="7">
        <v>0</v>
      </c>
      <c r="H208" s="11">
        <v>3.2400000000000005E-2</v>
      </c>
    </row>
    <row r="209" spans="1:8" s="5" customFormat="1" ht="15" customHeight="1" x14ac:dyDescent="0.2">
      <c r="A209" s="6">
        <v>208</v>
      </c>
      <c r="B209" s="7">
        <v>144</v>
      </c>
      <c r="C209" s="7">
        <v>2</v>
      </c>
      <c r="D209" s="8">
        <v>551.66999999999996</v>
      </c>
      <c r="E209" s="9">
        <v>88.070999999999998</v>
      </c>
      <c r="F209" s="7">
        <v>27</v>
      </c>
      <c r="G209" s="7">
        <v>0</v>
      </c>
      <c r="H209" s="11">
        <v>3.1E-2</v>
      </c>
    </row>
    <row r="210" spans="1:8" s="5" customFormat="1" ht="15" customHeight="1" x14ac:dyDescent="0.2">
      <c r="A210" s="6">
        <v>209</v>
      </c>
      <c r="B210" s="7">
        <v>254</v>
      </c>
      <c r="C210" s="7">
        <v>1</v>
      </c>
      <c r="D210" s="8">
        <v>2278.8720000000003</v>
      </c>
      <c r="E210" s="9">
        <v>161.15610000000001</v>
      </c>
      <c r="F210" s="7">
        <v>40</v>
      </c>
      <c r="G210" s="7">
        <v>0</v>
      </c>
      <c r="H210" s="11">
        <v>3.9900000000000005E-2</v>
      </c>
    </row>
    <row r="211" spans="1:8" s="5" customFormat="1" ht="15" customHeight="1" x14ac:dyDescent="0.2">
      <c r="A211" s="6">
        <v>210</v>
      </c>
      <c r="B211" s="7">
        <v>394</v>
      </c>
      <c r="C211" s="7">
        <v>3</v>
      </c>
      <c r="D211" s="8">
        <v>3118.7340000000004</v>
      </c>
      <c r="E211" s="9">
        <v>253.80959999999999</v>
      </c>
      <c r="F211" s="7">
        <v>56</v>
      </c>
      <c r="G211" s="7">
        <v>0</v>
      </c>
      <c r="H211" s="11">
        <v>4.8399999999999999E-2</v>
      </c>
    </row>
    <row r="212" spans="1:8" s="5" customFormat="1" ht="15" customHeight="1" x14ac:dyDescent="0.2">
      <c r="A212" s="6">
        <v>211</v>
      </c>
      <c r="B212" s="7">
        <v>135</v>
      </c>
      <c r="C212" s="7">
        <v>0</v>
      </c>
      <c r="D212" s="8">
        <v>680.38800000000003</v>
      </c>
      <c r="E212" s="9">
        <v>89.882099999999994</v>
      </c>
      <c r="F212" s="7">
        <v>27</v>
      </c>
      <c r="G212" s="7">
        <v>0</v>
      </c>
      <c r="H212" s="11">
        <v>2.3099999999999999E-2</v>
      </c>
    </row>
    <row r="213" spans="1:8" s="5" customFormat="1" ht="15" customHeight="1" x14ac:dyDescent="0.2">
      <c r="A213" s="6">
        <v>212</v>
      </c>
      <c r="B213" s="7">
        <v>234</v>
      </c>
      <c r="C213" s="7">
        <v>2</v>
      </c>
      <c r="D213" s="8">
        <v>1726.902</v>
      </c>
      <c r="E213" s="9">
        <v>140.96239999999997</v>
      </c>
      <c r="F213" s="7">
        <v>44</v>
      </c>
      <c r="G213" s="7">
        <v>1</v>
      </c>
      <c r="H213" s="11">
        <v>3.7599999999999995E-2</v>
      </c>
    </row>
    <row r="214" spans="1:8" s="5" customFormat="1" ht="15" customHeight="1" x14ac:dyDescent="0.2">
      <c r="A214" s="6">
        <v>213</v>
      </c>
      <c r="B214" s="7">
        <v>212</v>
      </c>
      <c r="C214" s="7">
        <v>3</v>
      </c>
      <c r="D214" s="8">
        <v>1395.0600000000002</v>
      </c>
      <c r="E214" s="9">
        <v>154.0763</v>
      </c>
      <c r="F214" s="7">
        <v>42</v>
      </c>
      <c r="G214" s="7">
        <v>0</v>
      </c>
      <c r="H214" s="11">
        <v>3.7100000000000001E-2</v>
      </c>
    </row>
    <row r="215" spans="1:8" s="5" customFormat="1" ht="15" customHeight="1" x14ac:dyDescent="0.2">
      <c r="A215" s="6">
        <v>214</v>
      </c>
      <c r="B215" s="7">
        <v>171</v>
      </c>
      <c r="C215" s="7">
        <v>1</v>
      </c>
      <c r="D215" s="8">
        <v>1443.48</v>
      </c>
      <c r="E215" s="9">
        <v>101.992</v>
      </c>
      <c r="F215" s="7">
        <v>28</v>
      </c>
      <c r="G215" s="7">
        <v>1</v>
      </c>
      <c r="H215" s="11">
        <v>3.7999999999999999E-2</v>
      </c>
    </row>
    <row r="216" spans="1:8" s="5" customFormat="1" ht="15" customHeight="1" x14ac:dyDescent="0.2">
      <c r="A216" s="6">
        <v>215</v>
      </c>
      <c r="B216" s="7">
        <v>153</v>
      </c>
      <c r="C216" s="7">
        <v>-1</v>
      </c>
      <c r="D216" s="8">
        <v>1076.2260000000001</v>
      </c>
      <c r="E216" s="9">
        <v>82.110799999999998</v>
      </c>
      <c r="F216" s="7">
        <v>22</v>
      </c>
      <c r="G216" s="7">
        <v>1</v>
      </c>
      <c r="H216" s="11">
        <v>2.6200000000000001E-2</v>
      </c>
    </row>
    <row r="217" spans="1:8" s="5" customFormat="1" ht="15" customHeight="1" x14ac:dyDescent="0.2">
      <c r="A217" s="6">
        <v>216</v>
      </c>
      <c r="B217" s="7">
        <v>237</v>
      </c>
      <c r="C217" s="7">
        <v>2</v>
      </c>
      <c r="D217" s="8">
        <v>987.64799999999991</v>
      </c>
      <c r="E217" s="9">
        <v>139.1652</v>
      </c>
      <c r="F217" s="7">
        <v>33</v>
      </c>
      <c r="G217" s="7">
        <v>0</v>
      </c>
      <c r="H217" s="11">
        <v>2.7900000000000001E-2</v>
      </c>
    </row>
    <row r="218" spans="1:8" s="5" customFormat="1" ht="15" customHeight="1" x14ac:dyDescent="0.2">
      <c r="A218" s="6">
        <v>217</v>
      </c>
      <c r="B218" s="7">
        <v>375</v>
      </c>
      <c r="C218" s="7">
        <v>10</v>
      </c>
      <c r="D218" s="8">
        <v>1969.1220000000003</v>
      </c>
      <c r="E218" s="9">
        <v>216.22800000000001</v>
      </c>
      <c r="F218" s="7">
        <v>38</v>
      </c>
      <c r="G218" s="7">
        <v>0</v>
      </c>
      <c r="H218" s="11">
        <v>2.2200000000000001E-2</v>
      </c>
    </row>
    <row r="219" spans="1:8" s="5" customFormat="1" ht="15" customHeight="1" x14ac:dyDescent="0.2">
      <c r="A219" s="6">
        <v>218</v>
      </c>
      <c r="B219" s="7">
        <v>230</v>
      </c>
      <c r="C219" s="7">
        <v>0</v>
      </c>
      <c r="D219" s="8">
        <v>1269.24</v>
      </c>
      <c r="E219" s="9">
        <v>138.08340000000001</v>
      </c>
      <c r="F219" s="7">
        <v>45</v>
      </c>
      <c r="G219" s="7">
        <v>0</v>
      </c>
      <c r="H219" s="11">
        <v>3.78E-2</v>
      </c>
    </row>
    <row r="220" spans="1:8" s="5" customFormat="1" ht="15" customHeight="1" x14ac:dyDescent="0.2">
      <c r="A220" s="6">
        <v>219</v>
      </c>
      <c r="B220" s="7">
        <v>213</v>
      </c>
      <c r="C220" s="7">
        <v>0</v>
      </c>
      <c r="D220" s="8">
        <v>678.92399999999998</v>
      </c>
      <c r="E220" s="9">
        <v>120.85919999999999</v>
      </c>
      <c r="F220" s="7">
        <v>32</v>
      </c>
      <c r="G220" s="7">
        <v>0</v>
      </c>
      <c r="H220" s="11">
        <v>3.3599999999999998E-2</v>
      </c>
    </row>
    <row r="221" spans="1:8" s="5" customFormat="1" ht="15" customHeight="1" x14ac:dyDescent="0.2">
      <c r="A221" s="6">
        <v>220</v>
      </c>
      <c r="B221" s="7">
        <v>177</v>
      </c>
      <c r="C221" s="7">
        <v>1</v>
      </c>
      <c r="D221" s="8">
        <v>1207.7939999999999</v>
      </c>
      <c r="E221" s="9">
        <v>99.964799999999997</v>
      </c>
      <c r="F221" s="7">
        <v>27</v>
      </c>
      <c r="G221" s="7">
        <v>1</v>
      </c>
      <c r="H221" s="11">
        <v>2.8799999999999999E-2</v>
      </c>
    </row>
    <row r="222" spans="1:8" s="5" customFormat="1" ht="15" customHeight="1" x14ac:dyDescent="0.2">
      <c r="A222" s="6">
        <v>221</v>
      </c>
      <c r="B222" s="7">
        <v>170</v>
      </c>
      <c r="C222" s="7">
        <v>0</v>
      </c>
      <c r="D222" s="8">
        <v>829.46400000000006</v>
      </c>
      <c r="E222" s="9">
        <v>96.818399999999997</v>
      </c>
      <c r="F222" s="7">
        <v>35</v>
      </c>
      <c r="G222" s="7">
        <v>0</v>
      </c>
      <c r="H222" s="11">
        <v>2.2599999999999999E-2</v>
      </c>
    </row>
    <row r="223" spans="1:8" s="5" customFormat="1" ht="15" customHeight="1" x14ac:dyDescent="0.2">
      <c r="A223" s="6">
        <v>222</v>
      </c>
      <c r="B223" s="7">
        <v>150</v>
      </c>
      <c r="C223" s="7">
        <v>2</v>
      </c>
      <c r="D223" s="8">
        <v>1374.258</v>
      </c>
      <c r="E223" s="9">
        <v>111.02400000000002</v>
      </c>
      <c r="F223" s="7">
        <v>27</v>
      </c>
      <c r="G223" s="7">
        <v>1</v>
      </c>
      <c r="H223" s="11">
        <v>2.7000000000000003E-2</v>
      </c>
    </row>
    <row r="224" spans="1:8" s="5" customFormat="1" ht="15" customHeight="1" x14ac:dyDescent="0.2">
      <c r="A224" s="6">
        <v>223</v>
      </c>
      <c r="B224" s="7">
        <v>103</v>
      </c>
      <c r="C224" s="7">
        <v>0</v>
      </c>
      <c r="D224" s="8">
        <v>692.19</v>
      </c>
      <c r="E224" s="9">
        <v>57.857800000000005</v>
      </c>
      <c r="F224" s="7">
        <v>23</v>
      </c>
      <c r="G224" s="7">
        <v>0</v>
      </c>
      <c r="H224" s="11">
        <v>1.8700000000000001E-2</v>
      </c>
    </row>
    <row r="225" spans="1:8" s="5" customFormat="1" ht="15" customHeight="1" x14ac:dyDescent="0.2">
      <c r="A225" s="6">
        <v>224</v>
      </c>
      <c r="B225" s="7">
        <v>80</v>
      </c>
      <c r="C225" s="7">
        <v>0</v>
      </c>
      <c r="D225" s="8">
        <v>343.61399999999998</v>
      </c>
      <c r="E225" s="9">
        <v>43.073799999999999</v>
      </c>
      <c r="F225" s="7">
        <v>19</v>
      </c>
      <c r="G225" s="7">
        <v>0</v>
      </c>
      <c r="H225" s="11">
        <v>1.54E-2</v>
      </c>
    </row>
    <row r="226" spans="1:8" s="5" customFormat="1" ht="15" customHeight="1" x14ac:dyDescent="0.2">
      <c r="A226" s="6">
        <v>225</v>
      </c>
      <c r="B226" s="7">
        <v>271</v>
      </c>
      <c r="C226" s="7">
        <v>0</v>
      </c>
      <c r="D226" s="8">
        <v>1611.9659999999999</v>
      </c>
      <c r="E226" s="9">
        <v>173.8828</v>
      </c>
      <c r="F226" s="7">
        <v>35</v>
      </c>
      <c r="G226" s="7">
        <v>1</v>
      </c>
      <c r="H226" s="11">
        <v>3.6400000000000002E-2</v>
      </c>
    </row>
    <row r="227" spans="1:8" s="5" customFormat="1" ht="15" customHeight="1" x14ac:dyDescent="0.2">
      <c r="A227" s="6">
        <v>226</v>
      </c>
      <c r="B227" s="7">
        <v>234</v>
      </c>
      <c r="C227" s="7">
        <v>4</v>
      </c>
      <c r="D227" s="8">
        <v>1169.31</v>
      </c>
      <c r="E227" s="9">
        <v>136.97069999999999</v>
      </c>
      <c r="F227" s="7">
        <v>39</v>
      </c>
      <c r="G227" s="7">
        <v>0</v>
      </c>
      <c r="H227" s="11">
        <v>2.5099999999999997E-2</v>
      </c>
    </row>
    <row r="228" spans="1:8" s="5" customFormat="1" ht="15" customHeight="1" x14ac:dyDescent="0.2">
      <c r="A228" s="6">
        <v>227</v>
      </c>
      <c r="B228" s="7">
        <v>234</v>
      </c>
      <c r="C228" s="7">
        <v>1</v>
      </c>
      <c r="D228" s="8">
        <v>1557.222</v>
      </c>
      <c r="E228" s="9">
        <v>127.9269</v>
      </c>
      <c r="F228" s="7">
        <v>31</v>
      </c>
      <c r="G228" s="7">
        <v>0</v>
      </c>
      <c r="H228" s="11">
        <v>4.6300000000000001E-2</v>
      </c>
    </row>
    <row r="229" spans="1:8" s="5" customFormat="1" ht="15" customHeight="1" x14ac:dyDescent="0.2">
      <c r="A229" s="6">
        <v>228</v>
      </c>
      <c r="B229" s="7">
        <v>164</v>
      </c>
      <c r="C229" s="7">
        <v>2</v>
      </c>
      <c r="D229" s="8">
        <v>922.81799999999998</v>
      </c>
      <c r="E229" s="9">
        <v>107.8308</v>
      </c>
      <c r="F229" s="7">
        <v>25</v>
      </c>
      <c r="G229" s="7">
        <v>1</v>
      </c>
      <c r="H229" s="11">
        <v>3.0800000000000001E-2</v>
      </c>
    </row>
    <row r="230" spans="1:8" s="5" customFormat="1" ht="15" customHeight="1" x14ac:dyDescent="0.2">
      <c r="A230" s="6">
        <v>229</v>
      </c>
      <c r="B230" s="7">
        <v>250</v>
      </c>
      <c r="C230" s="7">
        <v>0</v>
      </c>
      <c r="D230" s="8">
        <v>1806.5400000000004</v>
      </c>
      <c r="E230" s="9">
        <v>129.8304</v>
      </c>
      <c r="F230" s="7">
        <v>37</v>
      </c>
      <c r="G230" s="7">
        <v>1</v>
      </c>
      <c r="H230" s="11">
        <v>2.76E-2</v>
      </c>
    </row>
    <row r="231" spans="1:8" s="5" customFormat="1" ht="15" customHeight="1" x14ac:dyDescent="0.2">
      <c r="A231" s="6">
        <v>230</v>
      </c>
      <c r="B231" s="7">
        <v>219</v>
      </c>
      <c r="C231" s="7">
        <v>0</v>
      </c>
      <c r="D231" s="8">
        <v>1586.7359999999999</v>
      </c>
      <c r="E231" s="9">
        <v>139.86510000000001</v>
      </c>
      <c r="F231" s="7">
        <v>36</v>
      </c>
      <c r="G231" s="7">
        <v>1</v>
      </c>
      <c r="H231" s="11">
        <v>3.8100000000000002E-2</v>
      </c>
    </row>
    <row r="232" spans="1:8" s="5" customFormat="1" ht="15" customHeight="1" x14ac:dyDescent="0.2">
      <c r="A232" s="6">
        <v>231</v>
      </c>
      <c r="B232" s="7">
        <v>261</v>
      </c>
      <c r="C232" s="7">
        <v>1</v>
      </c>
      <c r="D232" s="8">
        <v>2204.8139999999999</v>
      </c>
      <c r="E232" s="9">
        <v>175.97349999999997</v>
      </c>
      <c r="F232" s="7">
        <v>35</v>
      </c>
      <c r="G232" s="7">
        <v>0</v>
      </c>
      <c r="H232" s="11">
        <v>3.5499999999999997E-2</v>
      </c>
    </row>
    <row r="233" spans="1:8" s="5" customFormat="1" ht="15" customHeight="1" x14ac:dyDescent="0.2">
      <c r="A233" s="6">
        <v>232</v>
      </c>
      <c r="B233" s="7">
        <v>148</v>
      </c>
      <c r="C233" s="7">
        <v>1</v>
      </c>
      <c r="D233" s="8">
        <v>911.35799999999995</v>
      </c>
      <c r="E233" s="9">
        <v>91.037000000000006</v>
      </c>
      <c r="F233" s="7">
        <v>27</v>
      </c>
      <c r="G233" s="7">
        <v>1</v>
      </c>
      <c r="H233" s="11">
        <v>2.9500000000000002E-2</v>
      </c>
    </row>
    <row r="234" spans="1:8" s="5" customFormat="1" ht="15" customHeight="1" x14ac:dyDescent="0.2">
      <c r="A234" s="6">
        <v>233</v>
      </c>
      <c r="B234" s="7">
        <v>132</v>
      </c>
      <c r="C234" s="7">
        <v>1</v>
      </c>
      <c r="D234" s="8">
        <v>969.93599999999992</v>
      </c>
      <c r="E234" s="9">
        <v>74.883600000000001</v>
      </c>
      <c r="F234" s="7">
        <v>26</v>
      </c>
      <c r="G234" s="7">
        <v>0</v>
      </c>
      <c r="H234" s="11">
        <v>1.8600000000000002E-2</v>
      </c>
    </row>
    <row r="235" spans="1:8" s="5" customFormat="1" ht="15" customHeight="1" x14ac:dyDescent="0.2">
      <c r="A235" s="6">
        <v>234</v>
      </c>
      <c r="B235" s="7">
        <v>347</v>
      </c>
      <c r="C235" s="7">
        <v>10</v>
      </c>
      <c r="D235" s="8">
        <v>2800.8420000000001</v>
      </c>
      <c r="E235" s="9">
        <v>185.18819999999999</v>
      </c>
      <c r="F235" s="7">
        <v>39</v>
      </c>
      <c r="G235" s="7">
        <v>2</v>
      </c>
      <c r="H235" s="11">
        <v>1.7399999999999999E-2</v>
      </c>
    </row>
    <row r="236" spans="1:8" s="5" customFormat="1" ht="15" customHeight="1" x14ac:dyDescent="0.2">
      <c r="A236" s="6">
        <v>235</v>
      </c>
      <c r="B236" s="7">
        <v>259</v>
      </c>
      <c r="C236" s="7">
        <v>0</v>
      </c>
      <c r="D236" s="8">
        <v>2327.598</v>
      </c>
      <c r="E236" s="9">
        <v>168.30580000000003</v>
      </c>
      <c r="F236" s="7">
        <v>49</v>
      </c>
      <c r="G236" s="7">
        <v>1</v>
      </c>
      <c r="H236" s="11">
        <v>2.4700000000000003E-2</v>
      </c>
    </row>
    <row r="237" spans="1:8" s="5" customFormat="1" ht="15" customHeight="1" x14ac:dyDescent="0.2">
      <c r="A237" s="6">
        <v>236</v>
      </c>
      <c r="B237" s="7">
        <v>312</v>
      </c>
      <c r="C237" s="7">
        <v>3</v>
      </c>
      <c r="D237" s="8">
        <v>3317.5620000000004</v>
      </c>
      <c r="E237" s="9">
        <v>173.21250000000001</v>
      </c>
      <c r="F237" s="7">
        <v>53</v>
      </c>
      <c r="G237" s="7">
        <v>0</v>
      </c>
      <c r="H237" s="11">
        <v>3.7499999999999999E-2</v>
      </c>
    </row>
    <row r="238" spans="1:8" s="5" customFormat="1" ht="15" customHeight="1" x14ac:dyDescent="0.2">
      <c r="A238" s="6">
        <v>237</v>
      </c>
      <c r="B238" s="7">
        <v>290</v>
      </c>
      <c r="C238" s="7">
        <v>3</v>
      </c>
      <c r="D238" s="8">
        <v>1436.6579999999999</v>
      </c>
      <c r="E238" s="9">
        <v>206.0806</v>
      </c>
      <c r="F238" s="7">
        <v>44</v>
      </c>
      <c r="G238" s="7">
        <v>0</v>
      </c>
      <c r="H238" s="11">
        <v>5.6600000000000004E-2</v>
      </c>
    </row>
    <row r="239" spans="1:8" s="5" customFormat="1" ht="15" customHeight="1" x14ac:dyDescent="0.2">
      <c r="A239" s="6">
        <v>238</v>
      </c>
      <c r="B239" s="7">
        <v>149</v>
      </c>
      <c r="C239" s="7">
        <v>0</v>
      </c>
      <c r="D239" s="8">
        <v>539.89200000000005</v>
      </c>
      <c r="E239" s="9">
        <v>89.9178</v>
      </c>
      <c r="F239" s="7">
        <v>31</v>
      </c>
      <c r="G239" s="7">
        <v>0</v>
      </c>
      <c r="H239" s="11">
        <v>2.7099999999999999E-2</v>
      </c>
    </row>
    <row r="240" spans="1:8" s="5" customFormat="1" ht="15" customHeight="1" x14ac:dyDescent="0.2">
      <c r="A240" s="6">
        <v>239</v>
      </c>
      <c r="B240" s="7">
        <v>124</v>
      </c>
      <c r="C240" s="7">
        <v>0</v>
      </c>
      <c r="D240" s="8">
        <v>518.64599999999996</v>
      </c>
      <c r="E240" s="9">
        <v>56.870100000000001</v>
      </c>
      <c r="F240" s="7">
        <v>23</v>
      </c>
      <c r="G240" s="7">
        <v>0</v>
      </c>
      <c r="H240" s="11">
        <v>1.89E-2</v>
      </c>
    </row>
    <row r="241" spans="1:8" s="5" customFormat="1" ht="15" customHeight="1" x14ac:dyDescent="0.2">
      <c r="A241" s="6">
        <v>240</v>
      </c>
      <c r="B241" s="7">
        <v>246</v>
      </c>
      <c r="C241" s="7">
        <v>0</v>
      </c>
      <c r="D241" s="8">
        <v>1076.028</v>
      </c>
      <c r="E241" s="9">
        <v>169.26</v>
      </c>
      <c r="F241" s="7">
        <v>43</v>
      </c>
      <c r="G241" s="7">
        <v>2</v>
      </c>
      <c r="H241" s="11">
        <v>2.7999999999999997E-2</v>
      </c>
    </row>
    <row r="242" spans="1:8" s="5" customFormat="1" ht="15" customHeight="1" x14ac:dyDescent="0.2">
      <c r="A242" s="6">
        <v>241</v>
      </c>
      <c r="B242" s="7">
        <v>208</v>
      </c>
      <c r="C242" s="7">
        <v>2</v>
      </c>
      <c r="D242" s="8">
        <v>2177.58</v>
      </c>
      <c r="E242" s="9">
        <v>118.0522</v>
      </c>
      <c r="F242" s="7">
        <v>36</v>
      </c>
      <c r="G242" s="7">
        <v>1</v>
      </c>
      <c r="H242" s="11">
        <v>3.7100000000000001E-2</v>
      </c>
    </row>
    <row r="243" spans="1:8" s="5" customFormat="1" ht="15" customHeight="1" x14ac:dyDescent="0.2">
      <c r="A243" s="6">
        <v>242</v>
      </c>
      <c r="B243" s="7">
        <v>117</v>
      </c>
      <c r="C243" s="7">
        <v>1</v>
      </c>
      <c r="D243" s="8">
        <v>582.00600000000009</v>
      </c>
      <c r="E243" s="9">
        <v>61.069999999999993</v>
      </c>
      <c r="F243" s="7">
        <v>29</v>
      </c>
      <c r="G243" s="7">
        <v>0</v>
      </c>
      <c r="H243" s="11">
        <v>1.9699999999999999E-2</v>
      </c>
    </row>
    <row r="244" spans="1:8" s="5" customFormat="1" ht="15" customHeight="1" x14ac:dyDescent="0.2">
      <c r="A244" s="6">
        <v>243</v>
      </c>
      <c r="B244" s="7">
        <v>98</v>
      </c>
      <c r="C244" s="7">
        <v>1</v>
      </c>
      <c r="D244" s="8">
        <v>583.404</v>
      </c>
      <c r="E244" s="9">
        <v>77.898299999999992</v>
      </c>
      <c r="F244" s="7">
        <v>24</v>
      </c>
      <c r="G244" s="7">
        <v>0</v>
      </c>
      <c r="H244" s="11">
        <v>2.1899999999999999E-2</v>
      </c>
    </row>
    <row r="245" spans="1:8" s="5" customFormat="1" ht="15" customHeight="1" x14ac:dyDescent="0.2">
      <c r="A245" s="6">
        <v>244</v>
      </c>
      <c r="B245" s="7">
        <v>135</v>
      </c>
      <c r="C245" s="7">
        <v>0</v>
      </c>
      <c r="D245" s="8">
        <v>752.976</v>
      </c>
      <c r="E245" s="9">
        <v>89.9208</v>
      </c>
      <c r="F245" s="7">
        <v>32</v>
      </c>
      <c r="G245" s="7">
        <v>0</v>
      </c>
      <c r="H245" s="11">
        <v>2.76E-2</v>
      </c>
    </row>
    <row r="246" spans="1:8" s="5" customFormat="1" ht="15" customHeight="1" x14ac:dyDescent="0.2">
      <c r="A246" s="6">
        <v>245</v>
      </c>
      <c r="B246" s="7">
        <v>47</v>
      </c>
      <c r="C246" s="7">
        <v>0</v>
      </c>
      <c r="D246" s="8">
        <v>162.21599999999998</v>
      </c>
      <c r="E246" s="9">
        <v>23.0776</v>
      </c>
      <c r="F246" s="7">
        <v>14</v>
      </c>
      <c r="G246" s="7">
        <v>0</v>
      </c>
      <c r="H246" s="11">
        <v>1.04E-2</v>
      </c>
    </row>
    <row r="247" spans="1:8" s="5" customFormat="1" ht="15" customHeight="1" x14ac:dyDescent="0.2">
      <c r="A247" s="6">
        <v>246</v>
      </c>
      <c r="B247" s="7">
        <v>264</v>
      </c>
      <c r="C247" s="7">
        <v>3</v>
      </c>
      <c r="D247" s="8">
        <v>2497.2539999999999</v>
      </c>
      <c r="E247" s="9">
        <v>150.0642</v>
      </c>
      <c r="F247" s="7">
        <v>36</v>
      </c>
      <c r="G247" s="7">
        <v>0</v>
      </c>
      <c r="H247" s="11">
        <v>3.1800000000000002E-2</v>
      </c>
    </row>
    <row r="248" spans="1:8" s="5" customFormat="1" ht="15" customHeight="1" x14ac:dyDescent="0.2">
      <c r="A248" s="6">
        <v>247</v>
      </c>
      <c r="B248" s="7">
        <v>251</v>
      </c>
      <c r="C248" s="7">
        <v>4</v>
      </c>
      <c r="D248" s="8">
        <v>1622.2680000000003</v>
      </c>
      <c r="E248" s="9">
        <v>130.71300000000002</v>
      </c>
      <c r="F248" s="7">
        <v>37</v>
      </c>
      <c r="G248" s="7">
        <v>0</v>
      </c>
      <c r="H248" s="11">
        <v>1.8700000000000001E-2</v>
      </c>
    </row>
    <row r="249" spans="1:8" s="5" customFormat="1" ht="15" customHeight="1" x14ac:dyDescent="0.2">
      <c r="A249" s="6">
        <v>248</v>
      </c>
      <c r="B249" s="7">
        <v>166</v>
      </c>
      <c r="C249" s="7">
        <v>1</v>
      </c>
      <c r="D249" s="8">
        <v>977.67</v>
      </c>
      <c r="E249" s="9">
        <v>105.97179999999999</v>
      </c>
      <c r="F249" s="7">
        <v>31</v>
      </c>
      <c r="G249" s="7">
        <v>0</v>
      </c>
      <c r="H249" s="11">
        <v>3.1899999999999998E-2</v>
      </c>
    </row>
    <row r="250" spans="1:8" s="5" customFormat="1" ht="15" customHeight="1" x14ac:dyDescent="0.2">
      <c r="A250" s="6">
        <v>249</v>
      </c>
      <c r="B250" s="7">
        <v>225</v>
      </c>
      <c r="C250" s="7">
        <v>2</v>
      </c>
      <c r="D250" s="8">
        <v>1827.3960000000002</v>
      </c>
      <c r="E250" s="9">
        <v>121.14760000000001</v>
      </c>
      <c r="F250" s="7">
        <v>38</v>
      </c>
      <c r="G250" s="7">
        <v>0</v>
      </c>
      <c r="H250" s="11">
        <v>3.4300000000000004E-2</v>
      </c>
    </row>
    <row r="251" spans="1:8" s="5" customFormat="1" ht="15" customHeight="1" x14ac:dyDescent="0.2">
      <c r="A251" s="6">
        <v>250</v>
      </c>
      <c r="B251" s="7">
        <v>116</v>
      </c>
      <c r="C251" s="7">
        <v>0</v>
      </c>
      <c r="D251" s="8">
        <v>711.20400000000006</v>
      </c>
      <c r="E251" s="9">
        <v>66.950999999999993</v>
      </c>
      <c r="F251" s="7">
        <v>26</v>
      </c>
      <c r="G251" s="7">
        <v>0</v>
      </c>
      <c r="H251" s="11">
        <v>2.1499999999999998E-2</v>
      </c>
    </row>
    <row r="252" spans="1:8" s="5" customFormat="1" ht="15" customHeight="1" x14ac:dyDescent="0.2">
      <c r="A252" s="6">
        <v>251</v>
      </c>
      <c r="B252" s="7">
        <v>262</v>
      </c>
      <c r="C252" s="7">
        <v>-1</v>
      </c>
      <c r="D252" s="8">
        <v>1806.24</v>
      </c>
      <c r="E252" s="9">
        <v>147.98160000000001</v>
      </c>
      <c r="F252" s="7">
        <v>49</v>
      </c>
      <c r="G252" s="7">
        <v>0</v>
      </c>
      <c r="H252" s="11">
        <v>4.0800000000000003E-2</v>
      </c>
    </row>
    <row r="253" spans="1:8" s="5" customFormat="1" ht="15" customHeight="1" x14ac:dyDescent="0.2">
      <c r="A253" s="6">
        <v>252</v>
      </c>
      <c r="B253" s="7">
        <v>249</v>
      </c>
      <c r="C253" s="7">
        <v>0</v>
      </c>
      <c r="D253" s="8">
        <v>1391.94</v>
      </c>
      <c r="E253" s="9">
        <v>168.13030000000001</v>
      </c>
      <c r="F253" s="7">
        <v>43</v>
      </c>
      <c r="G253" s="7">
        <v>1</v>
      </c>
      <c r="H253" s="11">
        <v>4.5700000000000005E-2</v>
      </c>
    </row>
    <row r="254" spans="1:8" s="5" customFormat="1" ht="15" customHeight="1" x14ac:dyDescent="0.2">
      <c r="A254" s="6">
        <v>253</v>
      </c>
      <c r="B254" s="7">
        <v>294</v>
      </c>
      <c r="C254" s="7">
        <v>3</v>
      </c>
      <c r="D254" s="8">
        <v>2249.3220000000001</v>
      </c>
      <c r="E254" s="9">
        <v>180.89500000000001</v>
      </c>
      <c r="F254" s="7">
        <v>46</v>
      </c>
      <c r="G254" s="7">
        <v>0</v>
      </c>
      <c r="H254" s="11">
        <v>5.5E-2</v>
      </c>
    </row>
    <row r="255" spans="1:8" s="5" customFormat="1" ht="15" customHeight="1" x14ac:dyDescent="0.2">
      <c r="A255" s="6">
        <v>254</v>
      </c>
      <c r="B255" s="7">
        <v>205</v>
      </c>
      <c r="C255" s="7">
        <v>1</v>
      </c>
      <c r="D255" s="8">
        <v>1138.6200000000001</v>
      </c>
      <c r="E255" s="9">
        <v>129.0249</v>
      </c>
      <c r="F255" s="7">
        <v>45</v>
      </c>
      <c r="G255" s="7">
        <v>1</v>
      </c>
      <c r="H255" s="11">
        <v>4.5899999999999996E-2</v>
      </c>
    </row>
    <row r="256" spans="1:8" s="5" customFormat="1" ht="15" customHeight="1" x14ac:dyDescent="0.2">
      <c r="A256" s="6">
        <v>255</v>
      </c>
      <c r="B256" s="7">
        <v>104</v>
      </c>
      <c r="C256" s="7">
        <v>1</v>
      </c>
      <c r="D256" s="8">
        <v>329.346</v>
      </c>
      <c r="E256" s="9">
        <v>51.028399999999998</v>
      </c>
      <c r="F256" s="7">
        <v>32</v>
      </c>
      <c r="G256" s="7">
        <v>0</v>
      </c>
      <c r="H256" s="11">
        <v>1.66E-2</v>
      </c>
    </row>
    <row r="257" spans="1:8" s="5" customFormat="1" ht="15" customHeight="1" x14ac:dyDescent="0.2">
      <c r="A257" s="6">
        <v>256</v>
      </c>
      <c r="B257" s="7">
        <v>209</v>
      </c>
      <c r="C257" s="7">
        <v>2</v>
      </c>
      <c r="D257" s="8">
        <v>1420.278</v>
      </c>
      <c r="E257" s="9">
        <v>128.928</v>
      </c>
      <c r="F257" s="7">
        <v>36</v>
      </c>
      <c r="G257" s="7">
        <v>0</v>
      </c>
      <c r="H257" s="11">
        <v>3.4000000000000002E-2</v>
      </c>
    </row>
    <row r="258" spans="1:8" s="5" customFormat="1" ht="15" customHeight="1" x14ac:dyDescent="0.2">
      <c r="A258" s="6">
        <v>257</v>
      </c>
      <c r="B258" s="7">
        <v>116</v>
      </c>
      <c r="C258" s="7">
        <v>0</v>
      </c>
      <c r="D258" s="8">
        <v>965.298</v>
      </c>
      <c r="E258" s="9">
        <v>58.877000000000002</v>
      </c>
      <c r="F258" s="7">
        <v>22</v>
      </c>
      <c r="G258" s="7">
        <v>0</v>
      </c>
      <c r="H258" s="11">
        <v>1.8200000000000001E-2</v>
      </c>
    </row>
    <row r="259" spans="1:8" s="5" customFormat="1" ht="15" customHeight="1" x14ac:dyDescent="0.2">
      <c r="A259" s="6">
        <v>258</v>
      </c>
      <c r="B259" s="7">
        <v>78</v>
      </c>
      <c r="C259" s="7">
        <v>0</v>
      </c>
      <c r="D259" s="8">
        <v>456.81</v>
      </c>
      <c r="E259" s="9">
        <v>39.889499999999998</v>
      </c>
      <c r="F259" s="7">
        <v>18</v>
      </c>
      <c r="G259" s="7">
        <v>1</v>
      </c>
      <c r="H259" s="11">
        <v>1.3100000000000001E-2</v>
      </c>
    </row>
    <row r="260" spans="1:8" s="5" customFormat="1" ht="15" customHeight="1" x14ac:dyDescent="0.2">
      <c r="A260" s="6">
        <v>259</v>
      </c>
      <c r="B260" s="7">
        <v>151</v>
      </c>
      <c r="C260" s="7">
        <v>2</v>
      </c>
      <c r="D260" s="8">
        <v>1134.654</v>
      </c>
      <c r="E260" s="9">
        <v>86.92</v>
      </c>
      <c r="F260" s="7">
        <v>29</v>
      </c>
      <c r="G260" s="7">
        <v>0</v>
      </c>
      <c r="H260" s="11">
        <v>2.12E-2</v>
      </c>
    </row>
    <row r="261" spans="1:8" s="5" customFormat="1" ht="15" customHeight="1" x14ac:dyDescent="0.2">
      <c r="A261" s="6">
        <v>260</v>
      </c>
      <c r="B261" s="7">
        <v>135</v>
      </c>
      <c r="C261" s="7">
        <v>1</v>
      </c>
      <c r="D261" s="8">
        <v>1016.58</v>
      </c>
      <c r="E261" s="9">
        <v>89.135700000000014</v>
      </c>
      <c r="F261" s="7">
        <v>29</v>
      </c>
      <c r="G261" s="7">
        <v>0</v>
      </c>
      <c r="H261" s="11">
        <v>2.3700000000000002E-2</v>
      </c>
    </row>
    <row r="262" spans="1:8" s="5" customFormat="1" ht="15" customHeight="1" x14ac:dyDescent="0.2">
      <c r="A262" s="6">
        <v>261</v>
      </c>
      <c r="B262" s="7">
        <v>120</v>
      </c>
      <c r="C262" s="7">
        <v>1</v>
      </c>
      <c r="D262" s="8">
        <v>894.08400000000006</v>
      </c>
      <c r="E262" s="9">
        <v>89.1691</v>
      </c>
      <c r="F262" s="7">
        <v>30</v>
      </c>
      <c r="G262" s="7">
        <v>0</v>
      </c>
      <c r="H262" s="11">
        <v>2.3300000000000001E-2</v>
      </c>
    </row>
    <row r="263" spans="1:8" s="5" customFormat="1" ht="15" hidden="1" customHeight="1" x14ac:dyDescent="0.2">
      <c r="A263" s="6">
        <v>262</v>
      </c>
      <c r="B263" s="7">
        <v>516</v>
      </c>
      <c r="C263" s="7">
        <v>27</v>
      </c>
      <c r="D263" s="8">
        <v>2590.5899999999997</v>
      </c>
      <c r="E263" s="9">
        <v>411.58749999999998</v>
      </c>
      <c r="F263" s="7">
        <v>70</v>
      </c>
      <c r="G263" s="7">
        <v>0</v>
      </c>
      <c r="H263" s="11">
        <v>2.8900000000000002E-2</v>
      </c>
    </row>
    <row r="264" spans="1:8" s="5" customFormat="1" ht="15" customHeight="1" x14ac:dyDescent="0.2">
      <c r="A264" s="6">
        <v>263</v>
      </c>
      <c r="B264" s="7">
        <v>375</v>
      </c>
      <c r="C264" s="7">
        <v>6</v>
      </c>
      <c r="D264" s="8">
        <v>3265.8420000000001</v>
      </c>
      <c r="E264" s="9">
        <v>259.02159999999998</v>
      </c>
      <c r="F264" s="7">
        <v>50</v>
      </c>
      <c r="G264" s="7">
        <v>1</v>
      </c>
      <c r="H264" s="11">
        <v>4.24E-2</v>
      </c>
    </row>
    <row r="265" spans="1:8" s="5" customFormat="1" ht="15" customHeight="1" x14ac:dyDescent="0.2">
      <c r="A265" s="6">
        <v>264</v>
      </c>
      <c r="B265" s="7">
        <v>220</v>
      </c>
      <c r="C265" s="7">
        <v>1</v>
      </c>
      <c r="D265" s="8">
        <v>366.18599999999998</v>
      </c>
      <c r="E265" s="9">
        <v>164.98740000000001</v>
      </c>
      <c r="F265" s="7">
        <v>73</v>
      </c>
      <c r="G265" s="7">
        <v>0</v>
      </c>
      <c r="H265" s="11">
        <v>4.9800000000000004E-2</v>
      </c>
    </row>
    <row r="266" spans="1:8" s="5" customFormat="1" ht="15" customHeight="1" x14ac:dyDescent="0.2">
      <c r="A266" s="6">
        <v>265</v>
      </c>
      <c r="B266" s="7">
        <v>124</v>
      </c>
      <c r="C266" s="7">
        <v>2</v>
      </c>
      <c r="D266" s="8">
        <v>342.19200000000001</v>
      </c>
      <c r="E266" s="9">
        <v>60.940799999999996</v>
      </c>
      <c r="F266" s="7">
        <v>21</v>
      </c>
      <c r="G266" s="7">
        <v>0</v>
      </c>
      <c r="H266" s="11">
        <v>1.9199999999999998E-2</v>
      </c>
    </row>
    <row r="267" spans="1:8" s="5" customFormat="1" ht="15" customHeight="1" x14ac:dyDescent="0.2">
      <c r="A267" s="6">
        <v>266</v>
      </c>
      <c r="B267" s="7">
        <v>298</v>
      </c>
      <c r="C267" s="7">
        <v>3</v>
      </c>
      <c r="D267" s="8">
        <v>1990.8300000000002</v>
      </c>
      <c r="E267" s="9">
        <v>183.18350000000001</v>
      </c>
      <c r="F267" s="7">
        <v>35</v>
      </c>
      <c r="G267" s="7">
        <v>0</v>
      </c>
      <c r="H267" s="11">
        <v>3.9100000000000003E-2</v>
      </c>
    </row>
    <row r="268" spans="1:8" s="5" customFormat="1" ht="15" customHeight="1" x14ac:dyDescent="0.2">
      <c r="A268" s="6">
        <v>267</v>
      </c>
      <c r="B268" s="7">
        <v>190</v>
      </c>
      <c r="C268" s="7">
        <v>1</v>
      </c>
      <c r="D268" s="8">
        <v>664.33799999999997</v>
      </c>
      <c r="E268" s="9">
        <v>109.04219999999998</v>
      </c>
      <c r="F268" s="7">
        <v>41</v>
      </c>
      <c r="G268" s="7">
        <v>0</v>
      </c>
      <c r="H268" s="11">
        <v>4.7699999999999992E-2</v>
      </c>
    </row>
    <row r="269" spans="1:8" s="5" customFormat="1" ht="15" customHeight="1" x14ac:dyDescent="0.2">
      <c r="A269" s="6">
        <v>268</v>
      </c>
      <c r="B269" s="7">
        <v>389</v>
      </c>
      <c r="C269" s="7">
        <v>7</v>
      </c>
      <c r="D269" s="8">
        <v>1546.404</v>
      </c>
      <c r="E269" s="9">
        <v>243.81459999999998</v>
      </c>
      <c r="F269" s="7">
        <v>64</v>
      </c>
      <c r="G269" s="7">
        <v>2</v>
      </c>
      <c r="H269" s="11">
        <v>3.3099999999999997E-2</v>
      </c>
    </row>
    <row r="270" spans="1:8" s="5" customFormat="1" ht="15" customHeight="1" x14ac:dyDescent="0.2">
      <c r="A270" s="6">
        <v>269</v>
      </c>
      <c r="B270" s="7">
        <v>168</v>
      </c>
      <c r="C270" s="7">
        <v>4</v>
      </c>
      <c r="D270" s="8">
        <v>1749.942</v>
      </c>
      <c r="E270" s="9">
        <v>105.0168</v>
      </c>
      <c r="F270" s="7">
        <v>38</v>
      </c>
      <c r="G270" s="7">
        <v>0</v>
      </c>
      <c r="H270" s="11">
        <v>2.9399999999999999E-2</v>
      </c>
    </row>
    <row r="271" spans="1:8" s="5" customFormat="1" ht="15" hidden="1" customHeight="1" x14ac:dyDescent="0.2">
      <c r="A271" s="6">
        <v>270</v>
      </c>
      <c r="B271" s="7">
        <v>710</v>
      </c>
      <c r="C271" s="7">
        <v>1</v>
      </c>
      <c r="D271" s="8">
        <v>500.14799999999997</v>
      </c>
      <c r="E271" s="9">
        <v>415.33249999999998</v>
      </c>
      <c r="F271" s="7">
        <v>101</v>
      </c>
      <c r="G271" s="7">
        <v>1</v>
      </c>
      <c r="H271" s="11">
        <v>4.4900000000000002E-2</v>
      </c>
    </row>
    <row r="272" spans="1:8" s="5" customFormat="1" ht="15" customHeight="1" x14ac:dyDescent="0.2">
      <c r="A272" s="6">
        <v>271</v>
      </c>
      <c r="B272" s="7">
        <v>120</v>
      </c>
      <c r="C272" s="7">
        <v>3</v>
      </c>
      <c r="D272" s="8">
        <v>548.61599999999999</v>
      </c>
      <c r="E272" s="9">
        <v>81.962399999999988</v>
      </c>
      <c r="F272" s="7">
        <v>28</v>
      </c>
      <c r="G272" s="7">
        <v>1</v>
      </c>
      <c r="H272" s="11">
        <v>2.8399999999999998E-2</v>
      </c>
    </row>
    <row r="273" spans="1:8" s="5" customFormat="1" ht="15" customHeight="1" x14ac:dyDescent="0.2">
      <c r="A273" s="6">
        <v>272</v>
      </c>
      <c r="B273" s="7">
        <v>89</v>
      </c>
      <c r="C273" s="7">
        <v>1</v>
      </c>
      <c r="D273" s="8">
        <v>423.702</v>
      </c>
      <c r="E273" s="9">
        <v>68.006399999999999</v>
      </c>
      <c r="F273" s="7">
        <v>21</v>
      </c>
      <c r="G273" s="7">
        <v>0</v>
      </c>
      <c r="H273" s="11">
        <v>2.3099999999999999E-2</v>
      </c>
    </row>
    <row r="274" spans="1:8" s="5" customFormat="1" ht="15" customHeight="1" x14ac:dyDescent="0.2">
      <c r="A274" s="6">
        <v>273</v>
      </c>
      <c r="B274" s="7">
        <v>459</v>
      </c>
      <c r="C274" s="7">
        <v>8</v>
      </c>
      <c r="D274" s="8">
        <v>3473.268</v>
      </c>
      <c r="E274" s="9">
        <v>313.07640000000004</v>
      </c>
      <c r="F274" s="7">
        <v>78</v>
      </c>
      <c r="G274" s="7">
        <v>3</v>
      </c>
      <c r="H274" s="11">
        <v>6.1100000000000002E-2</v>
      </c>
    </row>
    <row r="275" spans="1:8" s="5" customFormat="1" ht="15" customHeight="1" x14ac:dyDescent="0.2">
      <c r="A275" s="6">
        <v>274</v>
      </c>
      <c r="B275" s="7">
        <v>174</v>
      </c>
      <c r="C275" s="7">
        <v>4</v>
      </c>
      <c r="D275" s="8">
        <v>763.0139999999999</v>
      </c>
      <c r="E275" s="9">
        <v>106.91579999999999</v>
      </c>
      <c r="F275" s="7">
        <v>34</v>
      </c>
      <c r="G275" s="7">
        <v>0</v>
      </c>
      <c r="H275" s="11">
        <v>4.3799999999999999E-2</v>
      </c>
    </row>
    <row r="276" spans="1:8" s="5" customFormat="1" ht="15" customHeight="1" x14ac:dyDescent="0.2">
      <c r="A276" s="6">
        <v>275</v>
      </c>
      <c r="B276" s="7">
        <v>168</v>
      </c>
      <c r="C276" s="7">
        <v>0</v>
      </c>
      <c r="D276" s="8">
        <v>173.196</v>
      </c>
      <c r="E276" s="9">
        <v>102.91120000000001</v>
      </c>
      <c r="F276" s="7">
        <v>41</v>
      </c>
      <c r="G276" s="7">
        <v>0</v>
      </c>
      <c r="H276" s="11">
        <v>3.9100000000000003E-2</v>
      </c>
    </row>
    <row r="277" spans="1:8" s="5" customFormat="1" ht="15" customHeight="1" x14ac:dyDescent="0.2">
      <c r="A277" s="6">
        <v>276</v>
      </c>
      <c r="B277" s="7">
        <v>112</v>
      </c>
      <c r="C277" s="7">
        <v>0</v>
      </c>
      <c r="D277" s="8">
        <v>142.19399999999999</v>
      </c>
      <c r="E277" s="9">
        <v>59.997599999999991</v>
      </c>
      <c r="F277" s="7">
        <v>27</v>
      </c>
      <c r="G277" s="7">
        <v>0</v>
      </c>
      <c r="H277" s="11">
        <v>2.3399999999999997E-2</v>
      </c>
    </row>
    <row r="278" spans="1:8" s="5" customFormat="1" ht="15" customHeight="1" x14ac:dyDescent="0.2">
      <c r="A278" s="6">
        <v>277</v>
      </c>
      <c r="B278" s="7">
        <v>166</v>
      </c>
      <c r="C278" s="7">
        <v>-1</v>
      </c>
      <c r="D278" s="8">
        <v>1347.9359999999999</v>
      </c>
      <c r="E278" s="9">
        <v>89.994000000000014</v>
      </c>
      <c r="F278" s="7">
        <v>28</v>
      </c>
      <c r="G278" s="7">
        <v>0</v>
      </c>
      <c r="H278" s="11">
        <v>2.8300000000000002E-2</v>
      </c>
    </row>
    <row r="279" spans="1:8" s="5" customFormat="1" ht="15" customHeight="1" x14ac:dyDescent="0.2">
      <c r="A279" s="6">
        <v>278</v>
      </c>
      <c r="B279" s="7">
        <v>164</v>
      </c>
      <c r="C279" s="7">
        <v>4</v>
      </c>
      <c r="D279" s="8">
        <v>938.23799999999994</v>
      </c>
      <c r="E279" s="9">
        <v>94.92</v>
      </c>
      <c r="F279" s="7">
        <v>35</v>
      </c>
      <c r="G279" s="7">
        <v>0</v>
      </c>
      <c r="H279" s="11">
        <v>0.03</v>
      </c>
    </row>
    <row r="280" spans="1:8" s="5" customFormat="1" ht="15" customHeight="1" x14ac:dyDescent="0.2">
      <c r="A280" s="6">
        <v>279</v>
      </c>
      <c r="B280" s="7">
        <v>120</v>
      </c>
      <c r="C280" s="7">
        <v>2</v>
      </c>
      <c r="D280" s="8">
        <v>286.65599999999995</v>
      </c>
      <c r="E280" s="9">
        <v>63.077199999999998</v>
      </c>
      <c r="F280" s="7">
        <v>31</v>
      </c>
      <c r="G280" s="7">
        <v>0</v>
      </c>
      <c r="H280" s="11">
        <v>2.06E-2</v>
      </c>
    </row>
    <row r="281" spans="1:8" s="5" customFormat="1" ht="15" customHeight="1" x14ac:dyDescent="0.2">
      <c r="A281" s="6">
        <v>280</v>
      </c>
      <c r="B281" s="7">
        <v>223</v>
      </c>
      <c r="C281" s="7">
        <v>2</v>
      </c>
      <c r="D281" s="8">
        <v>275.44799999999998</v>
      </c>
      <c r="E281" s="9">
        <v>142.1651</v>
      </c>
      <c r="F281" s="7">
        <v>43</v>
      </c>
      <c r="G281" s="7">
        <v>6</v>
      </c>
      <c r="H281" s="11">
        <v>4.07E-2</v>
      </c>
    </row>
    <row r="282" spans="1:8" s="5" customFormat="1" ht="15" customHeight="1" x14ac:dyDescent="0.2">
      <c r="A282" s="6">
        <v>281</v>
      </c>
      <c r="B282" s="7">
        <v>154</v>
      </c>
      <c r="C282" s="7">
        <v>1</v>
      </c>
      <c r="D282" s="8">
        <v>1036.5240000000001</v>
      </c>
      <c r="E282" s="9">
        <v>112.02549999999999</v>
      </c>
      <c r="F282" s="7">
        <v>27</v>
      </c>
      <c r="G282" s="7">
        <v>3</v>
      </c>
      <c r="H282" s="11">
        <v>4.99E-2</v>
      </c>
    </row>
    <row r="283" spans="1:8" s="5" customFormat="1" ht="15" customHeight="1" x14ac:dyDescent="0.2">
      <c r="A283" s="6">
        <v>282</v>
      </c>
      <c r="B283" s="7">
        <v>121</v>
      </c>
      <c r="C283" s="7">
        <v>0</v>
      </c>
      <c r="D283" s="8">
        <v>82.518000000000001</v>
      </c>
      <c r="E283" s="9">
        <v>46.040399999999998</v>
      </c>
      <c r="F283" s="7">
        <v>36</v>
      </c>
      <c r="G283" s="7">
        <v>0</v>
      </c>
      <c r="H283" s="11">
        <v>2.6099999999999998E-2</v>
      </c>
    </row>
    <row r="284" spans="1:8" s="5" customFormat="1" ht="15" customHeight="1" x14ac:dyDescent="0.2">
      <c r="A284" s="6">
        <v>283</v>
      </c>
      <c r="B284" s="7">
        <v>347</v>
      </c>
      <c r="C284" s="7">
        <v>4</v>
      </c>
      <c r="D284" s="8">
        <v>3397.8719999999994</v>
      </c>
      <c r="E284" s="9">
        <v>205.09230000000002</v>
      </c>
      <c r="F284" s="7">
        <v>50</v>
      </c>
      <c r="G284" s="7">
        <v>2</v>
      </c>
      <c r="H284" s="11">
        <v>3.8100000000000002E-2</v>
      </c>
    </row>
    <row r="285" spans="1:8" s="5" customFormat="1" ht="15" customHeight="1" x14ac:dyDescent="0.2">
      <c r="A285" s="6">
        <v>284</v>
      </c>
      <c r="B285" s="7">
        <v>161</v>
      </c>
      <c r="C285" s="7">
        <v>0</v>
      </c>
      <c r="D285" s="8">
        <v>945.09000000000015</v>
      </c>
      <c r="E285" s="9">
        <v>91.96</v>
      </c>
      <c r="F285" s="7">
        <v>33</v>
      </c>
      <c r="G285" s="7">
        <v>0</v>
      </c>
      <c r="H285" s="11">
        <v>3.04E-2</v>
      </c>
    </row>
    <row r="286" spans="1:8" s="5" customFormat="1" ht="15" customHeight="1" x14ac:dyDescent="0.2">
      <c r="A286" s="6">
        <v>285</v>
      </c>
      <c r="B286" s="7">
        <v>272</v>
      </c>
      <c r="C286" s="7">
        <v>1</v>
      </c>
      <c r="D286" s="8">
        <v>2956.1760000000004</v>
      </c>
      <c r="E286" s="9">
        <v>167.8811</v>
      </c>
      <c r="F286" s="7">
        <v>46</v>
      </c>
      <c r="G286" s="7">
        <v>2</v>
      </c>
      <c r="H286" s="11">
        <v>4.4900000000000002E-2</v>
      </c>
    </row>
    <row r="287" spans="1:8" s="5" customFormat="1" ht="15" customHeight="1" x14ac:dyDescent="0.2">
      <c r="A287" s="6">
        <v>286</v>
      </c>
      <c r="B287" s="7">
        <v>230</v>
      </c>
      <c r="C287" s="7">
        <v>5</v>
      </c>
      <c r="D287" s="8">
        <v>1261.5</v>
      </c>
      <c r="E287" s="9">
        <v>138.95729999999998</v>
      </c>
      <c r="F287" s="7">
        <v>54</v>
      </c>
      <c r="G287" s="7">
        <v>0</v>
      </c>
      <c r="H287" s="11">
        <v>3.0899999999999997E-2</v>
      </c>
    </row>
    <row r="288" spans="1:8" s="5" customFormat="1" ht="15" customHeight="1" x14ac:dyDescent="0.2">
      <c r="A288" s="6">
        <v>287</v>
      </c>
      <c r="B288" s="7">
        <v>182</v>
      </c>
      <c r="C288" s="7">
        <v>1</v>
      </c>
      <c r="D288" s="8">
        <v>1378.6860000000001</v>
      </c>
      <c r="E288" s="9">
        <v>116.8335</v>
      </c>
      <c r="F288" s="7">
        <v>36</v>
      </c>
      <c r="G288" s="7">
        <v>0</v>
      </c>
      <c r="H288" s="11">
        <v>3.15E-2</v>
      </c>
    </row>
    <row r="289" spans="1:8" s="5" customFormat="1" ht="15" customHeight="1" x14ac:dyDescent="0.2">
      <c r="A289" s="6">
        <v>288</v>
      </c>
      <c r="B289" s="7">
        <v>78</v>
      </c>
      <c r="C289" s="7">
        <v>0</v>
      </c>
      <c r="D289" s="8">
        <v>259.20000000000005</v>
      </c>
      <c r="E289" s="9">
        <v>40.068000000000005</v>
      </c>
      <c r="F289" s="7">
        <v>21</v>
      </c>
      <c r="G289" s="7">
        <v>0</v>
      </c>
      <c r="H289" s="11">
        <v>2.1600000000000001E-2</v>
      </c>
    </row>
    <row r="290" spans="1:8" s="5" customFormat="1" ht="15" customHeight="1" x14ac:dyDescent="0.2">
      <c r="A290" s="6">
        <v>289</v>
      </c>
      <c r="B290" s="7">
        <v>256</v>
      </c>
      <c r="C290" s="7">
        <v>1</v>
      </c>
      <c r="D290" s="8">
        <v>1601.3340000000001</v>
      </c>
      <c r="E290" s="9">
        <v>155.0385</v>
      </c>
      <c r="F290" s="7">
        <v>44</v>
      </c>
      <c r="G290" s="7">
        <v>1</v>
      </c>
      <c r="H290" s="11">
        <v>6.5500000000000003E-2</v>
      </c>
    </row>
    <row r="291" spans="1:8" s="5" customFormat="1" ht="15" customHeight="1" x14ac:dyDescent="0.2">
      <c r="A291" s="6">
        <v>290</v>
      </c>
      <c r="B291" s="7">
        <v>186</v>
      </c>
      <c r="C291" s="7">
        <v>1</v>
      </c>
      <c r="D291" s="8">
        <v>744.54599999999994</v>
      </c>
      <c r="E291" s="9">
        <v>98.051400000000001</v>
      </c>
      <c r="F291" s="7">
        <v>36</v>
      </c>
      <c r="G291" s="7">
        <v>0</v>
      </c>
      <c r="H291" s="11">
        <v>1.83E-2</v>
      </c>
    </row>
    <row r="292" spans="1:8" s="5" customFormat="1" ht="15" customHeight="1" x14ac:dyDescent="0.2">
      <c r="A292" s="6">
        <v>291</v>
      </c>
      <c r="B292" s="7">
        <v>73</v>
      </c>
      <c r="C292" s="7">
        <v>0</v>
      </c>
      <c r="D292" s="8">
        <v>58.692</v>
      </c>
      <c r="E292" s="9">
        <v>31.968</v>
      </c>
      <c r="F292" s="7">
        <v>20</v>
      </c>
      <c r="G292" s="7">
        <v>0</v>
      </c>
      <c r="H292" s="11">
        <v>1.6E-2</v>
      </c>
    </row>
    <row r="293" spans="1:8" s="5" customFormat="1" ht="15" customHeight="1" x14ac:dyDescent="0.2">
      <c r="A293" s="6">
        <v>292</v>
      </c>
      <c r="B293" s="7">
        <v>218</v>
      </c>
      <c r="C293" s="7">
        <v>3</v>
      </c>
      <c r="D293" s="8">
        <v>1571.4779999999998</v>
      </c>
      <c r="E293" s="9">
        <v>135.9881</v>
      </c>
      <c r="F293" s="7">
        <v>48</v>
      </c>
      <c r="G293" s="7">
        <v>0</v>
      </c>
      <c r="H293" s="11">
        <v>4.7899999999999998E-2</v>
      </c>
    </row>
    <row r="294" spans="1:8" s="5" customFormat="1" ht="15" customHeight="1" x14ac:dyDescent="0.2">
      <c r="A294" s="6">
        <v>293</v>
      </c>
      <c r="B294" s="7">
        <v>173</v>
      </c>
      <c r="C294" s="7">
        <v>1</v>
      </c>
      <c r="D294" s="8">
        <v>823.73399999999992</v>
      </c>
      <c r="E294" s="9">
        <v>99.899999999999991</v>
      </c>
      <c r="F294" s="7">
        <v>31</v>
      </c>
      <c r="G294" s="7">
        <v>0</v>
      </c>
      <c r="H294" s="11">
        <v>3.7499999999999999E-2</v>
      </c>
    </row>
    <row r="295" spans="1:8" s="5" customFormat="1" ht="15" customHeight="1" x14ac:dyDescent="0.2">
      <c r="A295" s="6">
        <v>294</v>
      </c>
      <c r="B295" s="7">
        <v>128</v>
      </c>
      <c r="C295" s="7">
        <v>1</v>
      </c>
      <c r="D295" s="8">
        <v>1067.1780000000001</v>
      </c>
      <c r="E295" s="9">
        <v>86.070599999999999</v>
      </c>
      <c r="F295" s="7">
        <v>31</v>
      </c>
      <c r="G295" s="7">
        <v>0</v>
      </c>
      <c r="H295" s="11">
        <v>3.78E-2</v>
      </c>
    </row>
    <row r="296" spans="1:8" s="5" customFormat="1" ht="15" customHeight="1" x14ac:dyDescent="0.2">
      <c r="A296" s="6">
        <v>295</v>
      </c>
      <c r="B296" s="7">
        <v>183</v>
      </c>
      <c r="C296" s="7">
        <v>1</v>
      </c>
      <c r="D296" s="8">
        <v>1391.88</v>
      </c>
      <c r="E296" s="9">
        <v>129.84699999999998</v>
      </c>
      <c r="F296" s="7">
        <v>33</v>
      </c>
      <c r="G296" s="7">
        <v>1</v>
      </c>
      <c r="H296" s="11">
        <v>4.0999999999999995E-2</v>
      </c>
    </row>
    <row r="297" spans="1:8" s="5" customFormat="1" ht="15" customHeight="1" x14ac:dyDescent="0.2">
      <c r="A297" s="6">
        <v>296</v>
      </c>
      <c r="B297" s="7">
        <v>149</v>
      </c>
      <c r="C297" s="7">
        <v>0</v>
      </c>
      <c r="D297" s="8">
        <v>747.4140000000001</v>
      </c>
      <c r="E297" s="9">
        <v>86.916200000000003</v>
      </c>
      <c r="F297" s="7">
        <v>29</v>
      </c>
      <c r="G297" s="7">
        <v>1</v>
      </c>
      <c r="H297" s="11">
        <v>3.6200000000000003E-2</v>
      </c>
    </row>
    <row r="298" spans="1:8" s="5" customFormat="1" ht="15" customHeight="1" x14ac:dyDescent="0.2">
      <c r="A298" s="6">
        <v>297</v>
      </c>
      <c r="B298" s="7">
        <v>119</v>
      </c>
      <c r="C298" s="7">
        <v>0</v>
      </c>
      <c r="D298" s="8">
        <v>441.55200000000008</v>
      </c>
      <c r="E298" s="9">
        <v>92.887200000000007</v>
      </c>
      <c r="F298" s="7">
        <v>27</v>
      </c>
      <c r="G298" s="7">
        <v>0</v>
      </c>
      <c r="H298" s="11">
        <v>3.4200000000000001E-2</v>
      </c>
    </row>
    <row r="299" spans="1:8" s="5" customFormat="1" ht="15" customHeight="1" x14ac:dyDescent="0.2">
      <c r="A299" s="6">
        <v>298</v>
      </c>
      <c r="B299" s="7">
        <v>161</v>
      </c>
      <c r="C299" s="7">
        <v>2</v>
      </c>
      <c r="D299" s="8">
        <v>731.154</v>
      </c>
      <c r="E299" s="9">
        <v>120.11860000000001</v>
      </c>
      <c r="F299" s="7">
        <v>30</v>
      </c>
      <c r="G299" s="7">
        <v>1</v>
      </c>
      <c r="H299" s="11">
        <v>3.4300000000000004E-2</v>
      </c>
    </row>
    <row r="300" spans="1:8" s="5" customFormat="1" ht="15" customHeight="1" x14ac:dyDescent="0.2">
      <c r="A300" s="6">
        <v>299</v>
      </c>
      <c r="B300" s="7">
        <v>150</v>
      </c>
      <c r="C300" s="7">
        <v>0</v>
      </c>
      <c r="D300" s="8">
        <v>883.34400000000005</v>
      </c>
      <c r="E300" s="9">
        <v>116.90700000000001</v>
      </c>
      <c r="F300" s="7">
        <v>27</v>
      </c>
      <c r="G300" s="7">
        <v>0</v>
      </c>
      <c r="H300" s="11">
        <v>3.9900000000000005E-2</v>
      </c>
    </row>
    <row r="301" spans="1:8" s="5" customFormat="1" ht="15" customHeight="1" x14ac:dyDescent="0.2">
      <c r="A301" s="6">
        <v>300</v>
      </c>
      <c r="B301" s="7">
        <v>154</v>
      </c>
      <c r="C301" s="7">
        <v>2</v>
      </c>
      <c r="D301" s="8">
        <v>318.76800000000003</v>
      </c>
      <c r="E301" s="9">
        <v>84.962999999999994</v>
      </c>
      <c r="F301" s="7">
        <v>31</v>
      </c>
      <c r="G301" s="7">
        <v>1</v>
      </c>
      <c r="H301" s="11">
        <v>2.5399999999999999E-2</v>
      </c>
    </row>
    <row r="302" spans="1:8" s="5" customFormat="1" ht="15" customHeight="1" x14ac:dyDescent="0.2">
      <c r="A302" s="6">
        <v>301</v>
      </c>
      <c r="B302" s="7">
        <v>156</v>
      </c>
      <c r="C302" s="7">
        <v>2</v>
      </c>
      <c r="D302" s="8">
        <v>614.30399999999997</v>
      </c>
      <c r="E302" s="9">
        <v>80.028800000000004</v>
      </c>
      <c r="F302" s="7">
        <v>30</v>
      </c>
      <c r="G302" s="7">
        <v>0</v>
      </c>
      <c r="H302" s="11">
        <v>2.81E-2</v>
      </c>
    </row>
    <row r="303" spans="1:8" s="5" customFormat="1" ht="15" customHeight="1" x14ac:dyDescent="0.2">
      <c r="A303" s="6">
        <v>302</v>
      </c>
      <c r="B303" s="7">
        <v>76</v>
      </c>
      <c r="C303" s="7">
        <v>1</v>
      </c>
      <c r="D303" s="8">
        <v>313.39800000000002</v>
      </c>
      <c r="E303" s="9">
        <v>58.016000000000005</v>
      </c>
      <c r="F303" s="7">
        <v>25</v>
      </c>
      <c r="G303" s="7">
        <v>0</v>
      </c>
      <c r="H303" s="11">
        <v>2.2400000000000003E-2</v>
      </c>
    </row>
    <row r="304" spans="1:8" s="5" customFormat="1" ht="15" customHeight="1" x14ac:dyDescent="0.2">
      <c r="A304" s="6">
        <v>303</v>
      </c>
      <c r="B304" s="7">
        <v>56</v>
      </c>
      <c r="C304" s="7">
        <v>0</v>
      </c>
      <c r="D304" s="8">
        <v>32.052</v>
      </c>
      <c r="E304" s="9">
        <v>19.9558</v>
      </c>
      <c r="F304" s="7">
        <v>11</v>
      </c>
      <c r="G304" s="7">
        <v>0</v>
      </c>
      <c r="H304" s="11">
        <v>1.1299999999999999E-2</v>
      </c>
    </row>
    <row r="305" spans="1:8" s="5" customFormat="1" ht="15" customHeight="1" x14ac:dyDescent="0.2">
      <c r="A305" s="6">
        <v>304</v>
      </c>
      <c r="B305" s="7">
        <v>112</v>
      </c>
      <c r="C305" s="7">
        <v>0</v>
      </c>
      <c r="D305" s="8">
        <v>365.01</v>
      </c>
      <c r="E305" s="9">
        <v>55.981599999999993</v>
      </c>
      <c r="F305" s="7">
        <v>33</v>
      </c>
      <c r="G305" s="7">
        <v>0</v>
      </c>
      <c r="H305" s="11">
        <v>2.3199999999999998E-2</v>
      </c>
    </row>
    <row r="306" spans="1:8" s="5" customFormat="1" ht="15" customHeight="1" x14ac:dyDescent="0.2">
      <c r="A306" s="6">
        <v>305</v>
      </c>
      <c r="B306" s="7">
        <v>208</v>
      </c>
      <c r="C306" s="7">
        <v>1</v>
      </c>
      <c r="D306" s="8">
        <v>714.80399999999997</v>
      </c>
      <c r="E306" s="9">
        <v>137.91750000000002</v>
      </c>
      <c r="F306" s="7">
        <v>45</v>
      </c>
      <c r="G306" s="7">
        <v>0</v>
      </c>
      <c r="H306" s="11">
        <v>1.7500000000000002E-2</v>
      </c>
    </row>
    <row r="307" spans="1:8" s="5" customFormat="1" ht="15" customHeight="1" x14ac:dyDescent="0.2">
      <c r="A307" s="6">
        <v>306</v>
      </c>
      <c r="B307" s="7">
        <v>472</v>
      </c>
      <c r="C307" s="7">
        <v>8</v>
      </c>
      <c r="D307" s="8">
        <v>2965.7940000000003</v>
      </c>
      <c r="E307" s="9">
        <v>296.98680000000002</v>
      </c>
      <c r="F307" s="7">
        <v>84</v>
      </c>
      <c r="G307" s="7">
        <v>0</v>
      </c>
      <c r="H307" s="11">
        <v>5.96E-2</v>
      </c>
    </row>
    <row r="308" spans="1:8" s="5" customFormat="1" ht="15" customHeight="1" x14ac:dyDescent="0.2">
      <c r="A308" s="6">
        <v>307</v>
      </c>
      <c r="B308" s="7">
        <v>181</v>
      </c>
      <c r="C308" s="7">
        <v>12</v>
      </c>
      <c r="D308" s="8">
        <v>866.09400000000005</v>
      </c>
      <c r="E308" s="9">
        <v>112.17920000000001</v>
      </c>
      <c r="F308" s="7">
        <v>47</v>
      </c>
      <c r="G308" s="7">
        <v>0</v>
      </c>
      <c r="H308" s="11">
        <v>3.1300000000000001E-2</v>
      </c>
    </row>
    <row r="309" spans="1:8" s="5" customFormat="1" ht="15" customHeight="1" x14ac:dyDescent="0.2">
      <c r="A309" s="6">
        <v>308</v>
      </c>
      <c r="B309" s="7">
        <v>201</v>
      </c>
      <c r="C309" s="7">
        <v>1</v>
      </c>
      <c r="D309" s="8">
        <v>2220.5820000000003</v>
      </c>
      <c r="E309" s="9">
        <v>137.00960000000001</v>
      </c>
      <c r="F309" s="7">
        <v>48</v>
      </c>
      <c r="G309" s="7">
        <v>0</v>
      </c>
      <c r="H309" s="11">
        <v>3.6400000000000002E-2</v>
      </c>
    </row>
    <row r="310" spans="1:8" s="5" customFormat="1" ht="15" customHeight="1" x14ac:dyDescent="0.2">
      <c r="A310" s="6">
        <v>309</v>
      </c>
      <c r="B310" s="7">
        <v>151</v>
      </c>
      <c r="C310" s="7">
        <v>1</v>
      </c>
      <c r="D310" s="8">
        <v>376.20600000000002</v>
      </c>
      <c r="E310" s="9">
        <v>88.955999999999989</v>
      </c>
      <c r="F310" s="7">
        <v>41</v>
      </c>
      <c r="G310" s="7">
        <v>0</v>
      </c>
      <c r="H310" s="11">
        <v>3.5299999999999998E-2</v>
      </c>
    </row>
    <row r="311" spans="1:8" s="5" customFormat="1" ht="15" customHeight="1" x14ac:dyDescent="0.2">
      <c r="A311" s="6">
        <v>310</v>
      </c>
      <c r="B311" s="7">
        <v>109</v>
      </c>
      <c r="C311" s="7">
        <v>0</v>
      </c>
      <c r="D311" s="8">
        <v>806.50800000000004</v>
      </c>
      <c r="E311" s="9">
        <v>60.033099999999997</v>
      </c>
      <c r="F311" s="7">
        <v>38</v>
      </c>
      <c r="G311" s="7">
        <v>0</v>
      </c>
      <c r="H311" s="11">
        <v>2.41E-2</v>
      </c>
    </row>
    <row r="312" spans="1:8" s="5" customFormat="1" ht="15" customHeight="1" x14ac:dyDescent="0.2">
      <c r="A312" s="6">
        <v>311</v>
      </c>
      <c r="B312" s="7">
        <v>85</v>
      </c>
      <c r="C312" s="7">
        <v>0</v>
      </c>
      <c r="D312" s="8">
        <v>92.945999999999998</v>
      </c>
      <c r="E312" s="9">
        <v>49.070499999999996</v>
      </c>
      <c r="F312" s="7">
        <v>25</v>
      </c>
      <c r="G312" s="7">
        <v>0</v>
      </c>
      <c r="H312" s="11">
        <v>2.5099999999999997E-2</v>
      </c>
    </row>
    <row r="313" spans="1:8" s="5" customFormat="1" ht="15" customHeight="1" x14ac:dyDescent="0.2">
      <c r="A313" s="6">
        <v>312</v>
      </c>
      <c r="B313" s="7">
        <v>139</v>
      </c>
      <c r="C313" s="7">
        <v>0</v>
      </c>
      <c r="D313" s="8">
        <v>1195.626</v>
      </c>
      <c r="E313" s="9">
        <v>87.126599999999996</v>
      </c>
      <c r="F313" s="7">
        <v>37</v>
      </c>
      <c r="G313" s="7">
        <v>0</v>
      </c>
      <c r="H313" s="11">
        <v>3.0699999999999998E-2</v>
      </c>
    </row>
    <row r="314" spans="1:8" s="5" customFormat="1" ht="15" customHeight="1" x14ac:dyDescent="0.2">
      <c r="A314" s="6">
        <v>313</v>
      </c>
      <c r="B314" s="7">
        <v>207</v>
      </c>
      <c r="C314" s="7">
        <v>2</v>
      </c>
      <c r="D314" s="8">
        <v>1711.3620000000001</v>
      </c>
      <c r="E314" s="9">
        <v>107.85</v>
      </c>
      <c r="F314" s="7">
        <v>54</v>
      </c>
      <c r="G314" s="7">
        <v>1</v>
      </c>
      <c r="H314" s="11">
        <v>0.03</v>
      </c>
    </row>
    <row r="315" spans="1:8" s="5" customFormat="1" ht="15" customHeight="1" x14ac:dyDescent="0.2">
      <c r="A315" s="6">
        <v>314</v>
      </c>
      <c r="B315" s="7">
        <v>150</v>
      </c>
      <c r="C315" s="7">
        <v>0</v>
      </c>
      <c r="D315" s="8">
        <v>1120.5840000000001</v>
      </c>
      <c r="E315" s="9">
        <v>97.92</v>
      </c>
      <c r="F315" s="7">
        <v>29</v>
      </c>
      <c r="G315" s="7">
        <v>1</v>
      </c>
      <c r="H315" s="11">
        <v>4.0800000000000003E-2</v>
      </c>
    </row>
    <row r="316" spans="1:8" s="5" customFormat="1" ht="15" customHeight="1" x14ac:dyDescent="0.2">
      <c r="A316" s="6">
        <v>315</v>
      </c>
      <c r="B316" s="7">
        <v>75</v>
      </c>
      <c r="C316" s="7">
        <v>1</v>
      </c>
      <c r="D316" s="8">
        <v>160.90799999999999</v>
      </c>
      <c r="E316" s="9">
        <v>34.911599999999993</v>
      </c>
      <c r="F316" s="7">
        <v>24</v>
      </c>
      <c r="G316" s="7">
        <v>0</v>
      </c>
      <c r="H316" s="11">
        <v>1.8799999999999997E-2</v>
      </c>
    </row>
    <row r="317" spans="1:8" s="5" customFormat="1" ht="15" customHeight="1" x14ac:dyDescent="0.2">
      <c r="A317" s="6">
        <v>316</v>
      </c>
      <c r="B317" s="7">
        <v>156</v>
      </c>
      <c r="C317" s="7">
        <v>0</v>
      </c>
      <c r="D317" s="8">
        <v>25.553999999999998</v>
      </c>
      <c r="E317" s="9">
        <v>76.915999999999997</v>
      </c>
      <c r="F317" s="7">
        <v>37</v>
      </c>
      <c r="G317" s="7">
        <v>0</v>
      </c>
      <c r="H317" s="11">
        <v>4.0999999999999995E-2</v>
      </c>
    </row>
    <row r="318" spans="1:8" s="5" customFormat="1" ht="15" customHeight="1" x14ac:dyDescent="0.2">
      <c r="A318" s="6">
        <v>317</v>
      </c>
      <c r="B318" s="7">
        <v>47</v>
      </c>
      <c r="C318" s="7">
        <v>-1</v>
      </c>
      <c r="D318" s="8">
        <v>49.338000000000001</v>
      </c>
      <c r="E318" s="9">
        <v>23.061700000000002</v>
      </c>
      <c r="F318" s="7">
        <v>17</v>
      </c>
      <c r="G318" s="7">
        <v>0</v>
      </c>
      <c r="H318" s="11">
        <v>1.03E-2</v>
      </c>
    </row>
    <row r="319" spans="1:8" s="5" customFormat="1" ht="15" customHeight="1" x14ac:dyDescent="0.2">
      <c r="A319" s="6">
        <v>318</v>
      </c>
      <c r="B319" s="7">
        <v>292</v>
      </c>
      <c r="C319" s="7">
        <v>9</v>
      </c>
      <c r="D319" s="8">
        <v>1703.8259999999996</v>
      </c>
      <c r="E319" s="9">
        <v>176.9871</v>
      </c>
      <c r="F319" s="7">
        <v>51</v>
      </c>
      <c r="G319" s="7">
        <v>0</v>
      </c>
      <c r="H319" s="11">
        <v>4.53E-2</v>
      </c>
    </row>
    <row r="320" spans="1:8" s="5" customFormat="1" ht="15" customHeight="1" x14ac:dyDescent="0.2">
      <c r="A320" s="6">
        <v>319</v>
      </c>
      <c r="B320" s="7">
        <v>233</v>
      </c>
      <c r="C320" s="7">
        <v>4</v>
      </c>
      <c r="D320" s="8">
        <v>1505.4059999999999</v>
      </c>
      <c r="E320" s="9">
        <v>135.0438</v>
      </c>
      <c r="F320" s="7">
        <v>46</v>
      </c>
      <c r="G320" s="7">
        <v>0</v>
      </c>
      <c r="H320" s="11">
        <v>3.4599999999999999E-2</v>
      </c>
    </row>
    <row r="321" spans="1:8" s="5" customFormat="1" ht="15" customHeight="1" x14ac:dyDescent="0.2">
      <c r="A321" s="6">
        <v>320</v>
      </c>
      <c r="B321" s="7">
        <v>360</v>
      </c>
      <c r="C321" s="7">
        <v>2</v>
      </c>
      <c r="D321" s="8">
        <v>2879.3820000000001</v>
      </c>
      <c r="E321" s="9">
        <v>230.13240000000002</v>
      </c>
      <c r="F321" s="7">
        <v>76</v>
      </c>
      <c r="G321" s="7">
        <v>0</v>
      </c>
      <c r="H321" s="11">
        <v>7.7800000000000008E-2</v>
      </c>
    </row>
    <row r="322" spans="1:8" s="5" customFormat="1" ht="15" customHeight="1" x14ac:dyDescent="0.2">
      <c r="A322" s="6">
        <v>321</v>
      </c>
      <c r="B322" s="7">
        <v>194</v>
      </c>
      <c r="C322" s="7">
        <v>1</v>
      </c>
      <c r="D322" s="8">
        <v>1175.4359999999999</v>
      </c>
      <c r="E322" s="9">
        <v>111.16440000000001</v>
      </c>
      <c r="F322" s="7">
        <v>33</v>
      </c>
      <c r="G322" s="7">
        <v>0</v>
      </c>
      <c r="H322" s="11">
        <v>3.2400000000000005E-2</v>
      </c>
    </row>
    <row r="323" spans="1:8" s="5" customFormat="1" ht="15" customHeight="1" x14ac:dyDescent="0.2">
      <c r="A323" s="6">
        <v>322</v>
      </c>
      <c r="B323" s="7">
        <v>196</v>
      </c>
      <c r="C323" s="7">
        <v>1</v>
      </c>
      <c r="D323" s="8">
        <v>1098.1199999999999</v>
      </c>
      <c r="E323" s="9">
        <v>110.06819999999999</v>
      </c>
      <c r="F323" s="7">
        <v>36</v>
      </c>
      <c r="G323" s="7">
        <v>0</v>
      </c>
      <c r="H323" s="11">
        <v>4.5899999999999996E-2</v>
      </c>
    </row>
    <row r="324" spans="1:8" s="5" customFormat="1" ht="15" customHeight="1" x14ac:dyDescent="0.2">
      <c r="A324" s="6">
        <v>323</v>
      </c>
      <c r="B324" s="7">
        <v>363</v>
      </c>
      <c r="C324" s="7">
        <v>2</v>
      </c>
      <c r="D324" s="8">
        <v>1874.184</v>
      </c>
      <c r="E324" s="9">
        <v>240.828</v>
      </c>
      <c r="F324" s="7">
        <v>75</v>
      </c>
      <c r="G324" s="7">
        <v>0</v>
      </c>
      <c r="H324" s="11">
        <v>6.5799999999999997E-2</v>
      </c>
    </row>
    <row r="325" spans="1:8" s="5" customFormat="1" ht="15" customHeight="1" x14ac:dyDescent="0.2">
      <c r="A325" s="6">
        <v>324</v>
      </c>
      <c r="B325" s="7">
        <v>152</v>
      </c>
      <c r="C325" s="7">
        <v>0</v>
      </c>
      <c r="D325" s="8">
        <v>807.68999999999994</v>
      </c>
      <c r="E325" s="9">
        <v>76.092800000000011</v>
      </c>
      <c r="F325" s="7">
        <v>34</v>
      </c>
      <c r="G325" s="7">
        <v>0</v>
      </c>
      <c r="H325" s="11">
        <v>3.1600000000000003E-2</v>
      </c>
    </row>
    <row r="326" spans="1:8" s="5" customFormat="1" ht="15" customHeight="1" x14ac:dyDescent="0.2">
      <c r="A326" s="6">
        <v>325</v>
      </c>
      <c r="B326" s="7">
        <v>325</v>
      </c>
      <c r="C326" s="7">
        <v>-1</v>
      </c>
      <c r="D326" s="8">
        <v>247.72200000000001</v>
      </c>
      <c r="E326" s="9">
        <v>183.11499999999998</v>
      </c>
      <c r="F326" s="7">
        <v>84</v>
      </c>
      <c r="G326" s="7">
        <v>0</v>
      </c>
      <c r="H326" s="11">
        <v>6.9099999999999995E-2</v>
      </c>
    </row>
    <row r="327" spans="1:8" s="5" customFormat="1" ht="15" customHeight="1" x14ac:dyDescent="0.2">
      <c r="A327" s="6">
        <v>326</v>
      </c>
      <c r="B327" s="7">
        <v>284</v>
      </c>
      <c r="C327" s="7">
        <v>-1</v>
      </c>
      <c r="D327" s="8">
        <v>2198.8739999999998</v>
      </c>
      <c r="E327" s="9">
        <v>145.94500000000002</v>
      </c>
      <c r="F327" s="7">
        <v>65</v>
      </c>
      <c r="G327" s="7">
        <v>1</v>
      </c>
      <c r="H327" s="11">
        <v>5.7800000000000004E-2</v>
      </c>
    </row>
    <row r="328" spans="1:8" s="5" customFormat="1" ht="15" customHeight="1" x14ac:dyDescent="0.2">
      <c r="A328" s="6">
        <v>327</v>
      </c>
      <c r="B328" s="7">
        <v>90</v>
      </c>
      <c r="C328" s="7">
        <v>0</v>
      </c>
      <c r="D328" s="8">
        <v>73.697999999999993</v>
      </c>
      <c r="E328" s="9">
        <v>32.943899999999992</v>
      </c>
      <c r="F328" s="7">
        <v>23</v>
      </c>
      <c r="G328" s="7">
        <v>0</v>
      </c>
      <c r="H328" s="11">
        <v>2.0099999999999996E-2</v>
      </c>
    </row>
    <row r="329" spans="1:8" s="5" customFormat="1" ht="15" customHeight="1" x14ac:dyDescent="0.2">
      <c r="A329" s="6">
        <v>328</v>
      </c>
      <c r="B329" s="7">
        <v>177</v>
      </c>
      <c r="C329" s="7">
        <v>1</v>
      </c>
      <c r="D329" s="8">
        <v>722.04000000000008</v>
      </c>
      <c r="E329" s="9">
        <v>95.003999999999991</v>
      </c>
      <c r="F329" s="7">
        <v>32</v>
      </c>
      <c r="G329" s="7">
        <v>0</v>
      </c>
      <c r="H329" s="11">
        <v>4.5499999999999999E-2</v>
      </c>
    </row>
    <row r="330" spans="1:8" s="5" customFormat="1" ht="15" customHeight="1" x14ac:dyDescent="0.2">
      <c r="A330" s="6">
        <v>329</v>
      </c>
      <c r="B330" s="7">
        <v>167</v>
      </c>
      <c r="C330" s="7">
        <v>1</v>
      </c>
      <c r="D330" s="8">
        <v>1560.87</v>
      </c>
      <c r="E330" s="9">
        <v>96.95</v>
      </c>
      <c r="F330" s="7">
        <v>36</v>
      </c>
      <c r="G330" s="7">
        <v>0</v>
      </c>
      <c r="H330" s="11">
        <v>3.5000000000000003E-2</v>
      </c>
    </row>
    <row r="331" spans="1:8" s="5" customFormat="1" ht="15" customHeight="1" x14ac:dyDescent="0.2">
      <c r="A331" s="6">
        <v>330</v>
      </c>
      <c r="B331" s="7">
        <v>242</v>
      </c>
      <c r="C331" s="7">
        <v>4</v>
      </c>
      <c r="D331" s="8">
        <v>1674.8700000000003</v>
      </c>
      <c r="E331" s="9">
        <v>136.89599999999999</v>
      </c>
      <c r="F331" s="7">
        <v>49</v>
      </c>
      <c r="G331" s="7">
        <v>0</v>
      </c>
      <c r="H331" s="11">
        <v>5.5199999999999999E-2</v>
      </c>
    </row>
    <row r="332" spans="1:8" s="5" customFormat="1" ht="15" customHeight="1" x14ac:dyDescent="0.2">
      <c r="A332" s="6">
        <v>331</v>
      </c>
      <c r="B332" s="7">
        <v>122</v>
      </c>
      <c r="C332" s="7">
        <v>5</v>
      </c>
      <c r="D332" s="8">
        <v>336.43800000000005</v>
      </c>
      <c r="E332" s="9">
        <v>61.051200000000009</v>
      </c>
      <c r="F332" s="7">
        <v>38</v>
      </c>
      <c r="G332" s="7">
        <v>0</v>
      </c>
      <c r="H332" s="11">
        <v>3.1600000000000003E-2</v>
      </c>
    </row>
    <row r="333" spans="1:8" s="5" customFormat="1" ht="15" customHeight="1" x14ac:dyDescent="0.2">
      <c r="A333" s="6">
        <v>332</v>
      </c>
      <c r="B333" s="7">
        <v>377</v>
      </c>
      <c r="C333" s="7">
        <v>3</v>
      </c>
      <c r="D333" s="8">
        <v>2410.5059999999999</v>
      </c>
      <c r="E333" s="9">
        <v>214.95449999999997</v>
      </c>
      <c r="F333" s="7">
        <v>67</v>
      </c>
      <c r="G333" s="7">
        <v>0</v>
      </c>
      <c r="H333" s="11">
        <v>7.0499999999999993E-2</v>
      </c>
    </row>
    <row r="334" spans="1:8" s="5" customFormat="1" ht="15" customHeight="1" x14ac:dyDescent="0.2">
      <c r="A334" s="6">
        <v>333</v>
      </c>
      <c r="B334" s="7">
        <v>224</v>
      </c>
      <c r="C334" s="7">
        <v>2</v>
      </c>
      <c r="D334" s="8">
        <v>1767.4860000000001</v>
      </c>
      <c r="E334" s="9">
        <v>128.934</v>
      </c>
      <c r="F334" s="7">
        <v>51</v>
      </c>
      <c r="G334" s="7">
        <v>2</v>
      </c>
      <c r="H334" s="11">
        <v>5.2199999999999996E-2</v>
      </c>
    </row>
    <row r="335" spans="1:8" s="5" customFormat="1" ht="15" customHeight="1" x14ac:dyDescent="0.2">
      <c r="A335" s="6">
        <v>334</v>
      </c>
      <c r="B335" s="7">
        <v>285</v>
      </c>
      <c r="C335" s="7">
        <v>0</v>
      </c>
      <c r="D335" s="8">
        <v>1616.4120000000003</v>
      </c>
      <c r="E335" s="9">
        <v>161.90800000000002</v>
      </c>
      <c r="F335" s="7">
        <v>62</v>
      </c>
      <c r="G335" s="7">
        <v>1</v>
      </c>
      <c r="H335" s="11">
        <v>6.8000000000000005E-2</v>
      </c>
    </row>
    <row r="336" spans="1:8" s="5" customFormat="1" ht="15" customHeight="1" x14ac:dyDescent="0.2">
      <c r="A336" s="6">
        <v>335</v>
      </c>
      <c r="B336" s="7">
        <v>231</v>
      </c>
      <c r="C336" s="7">
        <v>3</v>
      </c>
      <c r="D336" s="8">
        <v>1592.5740000000001</v>
      </c>
      <c r="E336" s="9">
        <v>117.04330000000002</v>
      </c>
      <c r="F336" s="7">
        <v>47</v>
      </c>
      <c r="G336" s="7">
        <v>1</v>
      </c>
      <c r="H336" s="11">
        <v>5.6900000000000006E-2</v>
      </c>
    </row>
    <row r="337" spans="1:8" s="5" customFormat="1" ht="15" customHeight="1" x14ac:dyDescent="0.2">
      <c r="A337" s="6">
        <v>336</v>
      </c>
      <c r="B337" s="7">
        <v>463</v>
      </c>
      <c r="C337" s="7">
        <v>2</v>
      </c>
      <c r="D337" s="8">
        <v>2205.5459999999998</v>
      </c>
      <c r="E337" s="9">
        <v>244.12</v>
      </c>
      <c r="F337" s="7">
        <v>89</v>
      </c>
      <c r="G337" s="7">
        <v>1</v>
      </c>
      <c r="H337" s="11">
        <v>8.5000000000000006E-2</v>
      </c>
    </row>
    <row r="338" spans="1:8" s="5" customFormat="1" ht="15" customHeight="1" x14ac:dyDescent="0.2">
      <c r="A338" s="6">
        <v>337</v>
      </c>
      <c r="B338" s="7">
        <v>239</v>
      </c>
      <c r="C338" s="7">
        <v>-1</v>
      </c>
      <c r="D338" s="8">
        <v>1452.8640000000003</v>
      </c>
      <c r="E338" s="9">
        <v>129.9888</v>
      </c>
      <c r="F338" s="7">
        <v>51</v>
      </c>
      <c r="G338" s="7">
        <v>0</v>
      </c>
      <c r="H338" s="11">
        <v>6.1200000000000004E-2</v>
      </c>
    </row>
    <row r="339" spans="1:8" s="5" customFormat="1" ht="15" customHeight="1" x14ac:dyDescent="0.2">
      <c r="A339" s="6">
        <v>338</v>
      </c>
      <c r="B339" s="7">
        <v>83</v>
      </c>
      <c r="C339" s="7">
        <v>0</v>
      </c>
      <c r="D339" s="8">
        <v>10.992000000000001</v>
      </c>
      <c r="E339" s="9">
        <v>40.054099999999998</v>
      </c>
      <c r="F339" s="7">
        <v>19</v>
      </c>
      <c r="G339" s="7">
        <v>0</v>
      </c>
      <c r="H339" s="11">
        <v>2.69E-2</v>
      </c>
    </row>
    <row r="340" spans="1:8" s="5" customFormat="1" ht="15" customHeight="1" x14ac:dyDescent="0.2">
      <c r="A340" s="6">
        <v>339</v>
      </c>
      <c r="B340" s="7">
        <v>291</v>
      </c>
      <c r="C340" s="7">
        <v>2</v>
      </c>
      <c r="D340" s="8">
        <v>2240.8019999999997</v>
      </c>
      <c r="E340" s="9">
        <v>162.88019999999997</v>
      </c>
      <c r="F340" s="7">
        <v>39</v>
      </c>
      <c r="G340" s="7">
        <v>0</v>
      </c>
      <c r="H340" s="11">
        <v>6.5099999999999991E-2</v>
      </c>
    </row>
    <row r="341" spans="1:8" s="5" customFormat="1" ht="15" customHeight="1" x14ac:dyDescent="0.2">
      <c r="A341" s="6">
        <v>340</v>
      </c>
      <c r="B341" s="7">
        <v>191</v>
      </c>
      <c r="C341" s="7">
        <v>0</v>
      </c>
      <c r="D341" s="8">
        <v>80.13</v>
      </c>
      <c r="E341" s="9">
        <v>52.036499999999997</v>
      </c>
      <c r="F341" s="7">
        <v>49</v>
      </c>
      <c r="G341" s="7">
        <v>0</v>
      </c>
      <c r="H341" s="11">
        <v>3.39E-2</v>
      </c>
    </row>
    <row r="342" spans="1:8" s="5" customFormat="1" ht="15" customHeight="1" x14ac:dyDescent="0.2">
      <c r="A342" s="6">
        <v>341</v>
      </c>
      <c r="B342" s="7">
        <v>279</v>
      </c>
      <c r="C342" s="7">
        <v>0</v>
      </c>
      <c r="D342" s="8">
        <v>1968.3719999999998</v>
      </c>
      <c r="E342" s="9">
        <v>142.0951</v>
      </c>
      <c r="F342" s="7">
        <v>49</v>
      </c>
      <c r="G342" s="7">
        <v>4</v>
      </c>
      <c r="H342" s="11">
        <v>6.1699999999999998E-2</v>
      </c>
    </row>
    <row r="343" spans="1:8" s="5" customFormat="1" ht="15" customHeight="1" x14ac:dyDescent="0.2">
      <c r="A343" s="6">
        <v>342</v>
      </c>
      <c r="B343" s="7">
        <v>159</v>
      </c>
      <c r="C343" s="7">
        <v>-1</v>
      </c>
      <c r="D343" s="8">
        <v>473.17799999999994</v>
      </c>
      <c r="E343" s="9">
        <v>79.033799999999999</v>
      </c>
      <c r="F343" s="7">
        <v>40</v>
      </c>
      <c r="G343" s="7">
        <v>1</v>
      </c>
      <c r="H343" s="11">
        <v>4.7100000000000003E-2</v>
      </c>
    </row>
    <row r="344" spans="1:8" s="5" customFormat="1" ht="15" customHeight="1" x14ac:dyDescent="0.2">
      <c r="A344" s="6">
        <v>343</v>
      </c>
      <c r="B344" s="7">
        <v>241</v>
      </c>
      <c r="C344" s="7">
        <v>3</v>
      </c>
      <c r="D344" s="8">
        <v>2274.1259999999997</v>
      </c>
      <c r="E344" s="9">
        <v>122.90480000000001</v>
      </c>
      <c r="F344" s="7">
        <v>51</v>
      </c>
      <c r="G344" s="7">
        <v>0</v>
      </c>
      <c r="H344" s="11">
        <v>5.3600000000000002E-2</v>
      </c>
    </row>
    <row r="345" spans="1:8" s="5" customFormat="1" ht="15" customHeight="1" x14ac:dyDescent="0.2">
      <c r="A345" s="6">
        <v>344</v>
      </c>
      <c r="B345" s="7">
        <v>112</v>
      </c>
      <c r="C345" s="7">
        <v>1</v>
      </c>
      <c r="D345" s="8">
        <v>199.43399999999997</v>
      </c>
      <c r="E345" s="9">
        <v>47.967300000000002</v>
      </c>
      <c r="F345" s="7">
        <v>21</v>
      </c>
      <c r="G345" s="7">
        <v>1</v>
      </c>
      <c r="H345" s="11">
        <v>2.3900000000000001E-2</v>
      </c>
    </row>
    <row r="346" spans="1:8" s="5" customFormat="1" ht="15" customHeight="1" x14ac:dyDescent="0.2">
      <c r="A346" s="6">
        <v>345</v>
      </c>
      <c r="B346" s="7">
        <v>319</v>
      </c>
      <c r="C346" s="7">
        <v>3</v>
      </c>
      <c r="D346" s="8">
        <v>2812.806</v>
      </c>
      <c r="E346" s="9">
        <v>161.0334</v>
      </c>
      <c r="F346" s="7">
        <v>56</v>
      </c>
      <c r="G346" s="7">
        <v>2</v>
      </c>
      <c r="H346" s="11">
        <v>5.9400000000000001E-2</v>
      </c>
    </row>
    <row r="347" spans="1:8" s="5" customFormat="1" ht="15" customHeight="1" x14ac:dyDescent="0.2">
      <c r="A347" s="6">
        <v>346</v>
      </c>
      <c r="B347" s="7">
        <v>288</v>
      </c>
      <c r="C347" s="7">
        <v>2</v>
      </c>
      <c r="D347" s="8">
        <v>2014.422</v>
      </c>
      <c r="E347" s="9">
        <v>158.083</v>
      </c>
      <c r="F347" s="7">
        <v>50</v>
      </c>
      <c r="G347" s="7">
        <v>0</v>
      </c>
      <c r="H347" s="11">
        <v>5.7800000000000004E-2</v>
      </c>
    </row>
    <row r="348" spans="1:8" s="5" customFormat="1" ht="15" hidden="1" customHeight="1" x14ac:dyDescent="0.2">
      <c r="A348" s="6">
        <v>347</v>
      </c>
      <c r="B348" s="7">
        <v>688</v>
      </c>
      <c r="C348" s="7">
        <v>33</v>
      </c>
      <c r="D348" s="8">
        <v>3719.634</v>
      </c>
      <c r="E348" s="9">
        <v>278.18820000000005</v>
      </c>
      <c r="F348" s="7">
        <v>90</v>
      </c>
      <c r="G348" s="7">
        <v>1</v>
      </c>
      <c r="H348" s="11">
        <v>3.3300000000000003E-2</v>
      </c>
    </row>
    <row r="349" spans="1:8" s="5" customFormat="1" ht="15" customHeight="1" x14ac:dyDescent="0.2">
      <c r="A349" s="6">
        <v>348</v>
      </c>
      <c r="B349" s="7">
        <v>436</v>
      </c>
      <c r="C349" s="7">
        <v>2</v>
      </c>
      <c r="D349" s="8">
        <v>3095.64</v>
      </c>
      <c r="E349" s="9">
        <v>263.93610000000001</v>
      </c>
      <c r="F349" s="7">
        <v>66</v>
      </c>
      <c r="G349" s="7">
        <v>0</v>
      </c>
      <c r="H349" s="11">
        <v>8.2299999999999998E-2</v>
      </c>
    </row>
    <row r="350" spans="1:8" s="5" customFormat="1" ht="15" customHeight="1" x14ac:dyDescent="0.2">
      <c r="A350" s="6">
        <v>349</v>
      </c>
      <c r="B350" s="7">
        <v>226</v>
      </c>
      <c r="C350" s="7">
        <v>1</v>
      </c>
      <c r="D350" s="8">
        <v>1237.2659999999998</v>
      </c>
      <c r="E350" s="9">
        <v>127.91220000000001</v>
      </c>
      <c r="F350" s="7">
        <v>38</v>
      </c>
      <c r="G350" s="7">
        <v>0</v>
      </c>
      <c r="H350" s="11">
        <v>5.2900000000000003E-2</v>
      </c>
    </row>
    <row r="351" spans="1:8" s="5" customFormat="1" ht="15" customHeight="1" x14ac:dyDescent="0.2">
      <c r="A351" s="6">
        <v>350</v>
      </c>
      <c r="B351" s="7">
        <v>242</v>
      </c>
      <c r="C351" s="7">
        <v>3</v>
      </c>
      <c r="D351" s="8">
        <v>1722.9839999999999</v>
      </c>
      <c r="E351" s="9">
        <v>152.00380000000001</v>
      </c>
      <c r="F351" s="7">
        <v>46</v>
      </c>
      <c r="G351" s="7">
        <v>0</v>
      </c>
      <c r="H351" s="11">
        <v>6.4600000000000005E-2</v>
      </c>
    </row>
    <row r="352" spans="1:8" s="5" customFormat="1" ht="15" customHeight="1" x14ac:dyDescent="0.2">
      <c r="A352" s="6">
        <v>351</v>
      </c>
      <c r="B352" s="7">
        <v>197</v>
      </c>
      <c r="C352" s="7">
        <v>0</v>
      </c>
      <c r="D352" s="8">
        <v>127.35600000000001</v>
      </c>
      <c r="E352" s="9">
        <v>113.0128</v>
      </c>
      <c r="F352" s="7">
        <v>41</v>
      </c>
      <c r="G352" s="7">
        <v>0</v>
      </c>
      <c r="H352" s="11">
        <v>6.6400000000000001E-2</v>
      </c>
    </row>
    <row r="353" spans="1:8" s="5" customFormat="1" ht="15" customHeight="1" x14ac:dyDescent="0.2">
      <c r="A353" s="6">
        <v>352</v>
      </c>
      <c r="B353" s="7">
        <v>229</v>
      </c>
      <c r="C353" s="7">
        <v>2</v>
      </c>
      <c r="D353" s="8">
        <v>1532.3459999999998</v>
      </c>
      <c r="E353" s="9">
        <v>136.97999999999999</v>
      </c>
      <c r="F353" s="7">
        <v>40</v>
      </c>
      <c r="G353" s="7">
        <v>0</v>
      </c>
      <c r="H353" s="11">
        <v>0.06</v>
      </c>
    </row>
    <row r="354" spans="1:8" s="5" customFormat="1" ht="15" customHeight="1" x14ac:dyDescent="0.2">
      <c r="A354" s="6">
        <v>353</v>
      </c>
      <c r="B354" s="7">
        <v>66</v>
      </c>
      <c r="C354" s="7">
        <v>0</v>
      </c>
      <c r="D354" s="8">
        <v>73.2</v>
      </c>
      <c r="E354" s="9">
        <v>36.009599999999999</v>
      </c>
      <c r="F354" s="7">
        <v>12</v>
      </c>
      <c r="G354" s="7">
        <v>0</v>
      </c>
      <c r="H354" s="11">
        <v>2.4799999999999999E-2</v>
      </c>
    </row>
    <row r="355" spans="1:8" s="5" customFormat="1" ht="15" customHeight="1" x14ac:dyDescent="0.2">
      <c r="A355" s="6">
        <v>354</v>
      </c>
      <c r="B355" s="7">
        <v>46</v>
      </c>
      <c r="C355" s="7">
        <v>1</v>
      </c>
      <c r="D355" s="8">
        <v>5.1840000000000002</v>
      </c>
      <c r="E355" s="9">
        <v>30.948799999999999</v>
      </c>
      <c r="F355" s="7">
        <v>10</v>
      </c>
      <c r="G355" s="7">
        <v>0</v>
      </c>
      <c r="H355" s="11">
        <v>2.3199999999999998E-2</v>
      </c>
    </row>
    <row r="356" spans="1:8" s="5" customFormat="1" ht="15" customHeight="1" x14ac:dyDescent="0.2">
      <c r="A356" s="6">
        <v>355</v>
      </c>
      <c r="B356" s="7">
        <v>259</v>
      </c>
      <c r="C356" s="7">
        <v>2</v>
      </c>
      <c r="D356" s="8">
        <v>1819.4939999999999</v>
      </c>
      <c r="E356" s="9">
        <v>190.05170000000001</v>
      </c>
      <c r="F356" s="7">
        <v>37</v>
      </c>
      <c r="G356" s="7">
        <v>0</v>
      </c>
      <c r="H356" s="11">
        <v>6.0700000000000004E-2</v>
      </c>
    </row>
    <row r="357" spans="1:8" s="5" customFormat="1" ht="15" customHeight="1" x14ac:dyDescent="0.2">
      <c r="A357" s="6">
        <v>356</v>
      </c>
      <c r="B357" s="7">
        <v>346</v>
      </c>
      <c r="C357" s="7">
        <v>0</v>
      </c>
      <c r="D357" s="8">
        <v>1895.22</v>
      </c>
      <c r="E357" s="9">
        <v>224.994</v>
      </c>
      <c r="F357" s="7">
        <v>66</v>
      </c>
      <c r="G357" s="7">
        <v>0</v>
      </c>
      <c r="H357" s="11">
        <v>6.6000000000000003E-2</v>
      </c>
    </row>
    <row r="358" spans="1:8" s="5" customFormat="1" ht="15" customHeight="1" x14ac:dyDescent="0.2">
      <c r="A358" s="6">
        <v>357</v>
      </c>
      <c r="B358" s="7">
        <v>176</v>
      </c>
      <c r="C358" s="7">
        <v>1</v>
      </c>
      <c r="D358" s="8">
        <v>514.20000000000005</v>
      </c>
      <c r="E358" s="9">
        <v>102.03760000000001</v>
      </c>
      <c r="F358" s="7">
        <v>40</v>
      </c>
      <c r="G358" s="7">
        <v>0</v>
      </c>
      <c r="H358" s="11">
        <v>5.3200000000000004E-2</v>
      </c>
    </row>
    <row r="359" spans="1:8" s="5" customFormat="1" ht="15" customHeight="1" x14ac:dyDescent="0.2">
      <c r="A359" s="6">
        <v>358</v>
      </c>
      <c r="B359" s="7">
        <v>449</v>
      </c>
      <c r="C359" s="7">
        <v>4</v>
      </c>
      <c r="D359" s="8">
        <v>2430.0839999999998</v>
      </c>
      <c r="E359" s="9">
        <v>297.02969999999999</v>
      </c>
      <c r="F359" s="7">
        <v>84</v>
      </c>
      <c r="G359" s="7">
        <v>0</v>
      </c>
      <c r="H359" s="11">
        <v>8.0299999999999996E-2</v>
      </c>
    </row>
    <row r="360" spans="1:8" s="5" customFormat="1" ht="15" customHeight="1" x14ac:dyDescent="0.2">
      <c r="A360" s="6">
        <v>359</v>
      </c>
      <c r="B360" s="7">
        <v>363</v>
      </c>
      <c r="C360" s="7">
        <v>2</v>
      </c>
      <c r="D360" s="8">
        <v>1882.3319999999999</v>
      </c>
      <c r="E360" s="9">
        <v>243.9143</v>
      </c>
      <c r="F360" s="7">
        <v>68</v>
      </c>
      <c r="G360" s="7">
        <v>0</v>
      </c>
      <c r="H360" s="11">
        <v>7.2099999999999997E-2</v>
      </c>
    </row>
    <row r="361" spans="1:8" s="5" customFormat="1" ht="15" customHeight="1" x14ac:dyDescent="0.2">
      <c r="A361" s="6">
        <v>360</v>
      </c>
      <c r="B361" s="7">
        <v>371</v>
      </c>
      <c r="C361" s="7">
        <v>3</v>
      </c>
      <c r="D361" s="8">
        <v>2907.99</v>
      </c>
      <c r="E361" s="9">
        <v>259.85520000000002</v>
      </c>
      <c r="F361" s="7">
        <v>67</v>
      </c>
      <c r="G361" s="7">
        <v>0</v>
      </c>
      <c r="H361" s="11">
        <v>5.79E-2</v>
      </c>
    </row>
    <row r="362" spans="1:8" s="5" customFormat="1" ht="15" customHeight="1" x14ac:dyDescent="0.2">
      <c r="A362" s="6">
        <v>361</v>
      </c>
      <c r="B362" s="7">
        <v>291</v>
      </c>
      <c r="C362" s="7">
        <v>0</v>
      </c>
      <c r="D362" s="8">
        <v>2240.0459999999998</v>
      </c>
      <c r="E362" s="9">
        <v>181.95759999999999</v>
      </c>
      <c r="F362" s="7">
        <v>45</v>
      </c>
      <c r="G362" s="7">
        <v>0</v>
      </c>
      <c r="H362" s="11">
        <v>6.8199999999999997E-2</v>
      </c>
    </row>
    <row r="363" spans="1:8" s="5" customFormat="1" ht="15" customHeight="1" x14ac:dyDescent="0.2">
      <c r="A363" s="6">
        <v>362</v>
      </c>
      <c r="B363" s="7">
        <v>256</v>
      </c>
      <c r="C363" s="7">
        <v>1</v>
      </c>
      <c r="D363" s="8">
        <v>1567.5239999999999</v>
      </c>
      <c r="E363" s="9">
        <v>190.13759999999999</v>
      </c>
      <c r="F363" s="7">
        <v>47</v>
      </c>
      <c r="G363" s="7">
        <v>0</v>
      </c>
      <c r="H363" s="11">
        <v>5.7599999999999998E-2</v>
      </c>
    </row>
    <row r="364" spans="1:8" s="5" customFormat="1" ht="15" customHeight="1" x14ac:dyDescent="0.2">
      <c r="A364" s="6">
        <v>363</v>
      </c>
      <c r="B364" s="7">
        <v>42</v>
      </c>
      <c r="C364" s="7">
        <v>0</v>
      </c>
      <c r="D364" s="8">
        <v>1.8059999999999996</v>
      </c>
      <c r="E364" s="9">
        <v>22.029300000000003</v>
      </c>
      <c r="F364" s="7">
        <v>7</v>
      </c>
      <c r="G364" s="7">
        <v>0</v>
      </c>
      <c r="H364" s="11">
        <v>1.9900000000000001E-2</v>
      </c>
    </row>
    <row r="365" spans="1:8" s="5" customFormat="1" ht="15" customHeight="1" x14ac:dyDescent="0.2">
      <c r="A365" s="6">
        <v>364</v>
      </c>
      <c r="B365" s="7">
        <v>187</v>
      </c>
      <c r="C365" s="7">
        <v>0</v>
      </c>
      <c r="D365" s="8">
        <v>936.31799999999998</v>
      </c>
      <c r="E365" s="9">
        <v>112.9</v>
      </c>
      <c r="F365" s="7">
        <v>34</v>
      </c>
      <c r="G365" s="7">
        <v>0</v>
      </c>
      <c r="H365" s="11">
        <v>0.05</v>
      </c>
    </row>
    <row r="366" spans="1:8" s="5" customFormat="1" ht="15" customHeight="1" x14ac:dyDescent="0.2">
      <c r="A366" s="6">
        <v>365</v>
      </c>
      <c r="B366" s="7">
        <v>256</v>
      </c>
      <c r="C366" s="7">
        <v>3</v>
      </c>
      <c r="D366" s="8">
        <v>1784.6759999999999</v>
      </c>
      <c r="E366" s="9">
        <v>168.06659999999999</v>
      </c>
      <c r="F366" s="7">
        <v>51</v>
      </c>
      <c r="G366" s="7">
        <v>1</v>
      </c>
      <c r="H366" s="11">
        <v>7.5399999999999995E-2</v>
      </c>
    </row>
    <row r="367" spans="1:8" s="5" customFormat="1" ht="15" customHeight="1" x14ac:dyDescent="0.2">
      <c r="A367" s="6">
        <v>366</v>
      </c>
      <c r="B367" s="7">
        <v>291</v>
      </c>
      <c r="C367" s="7">
        <v>1</v>
      </c>
      <c r="D367" s="8">
        <v>2251.41</v>
      </c>
      <c r="E367" s="9">
        <v>212.11599999999999</v>
      </c>
      <c r="F367" s="7">
        <v>70</v>
      </c>
      <c r="G367" s="7">
        <v>0</v>
      </c>
      <c r="H367" s="11">
        <v>7.5999999999999998E-2</v>
      </c>
    </row>
    <row r="368" spans="1:8" s="5" customFormat="1" ht="15" customHeight="1" x14ac:dyDescent="0.2">
      <c r="A368" s="6">
        <v>367</v>
      </c>
      <c r="B368" s="7">
        <v>310</v>
      </c>
      <c r="C368" s="7">
        <v>1</v>
      </c>
      <c r="D368" s="8">
        <v>2083.7460000000001</v>
      </c>
      <c r="E368" s="9">
        <v>186.9966</v>
      </c>
      <c r="F368" s="7">
        <v>49</v>
      </c>
      <c r="G368" s="7">
        <v>0</v>
      </c>
      <c r="H368" s="11">
        <v>6.7900000000000002E-2</v>
      </c>
    </row>
    <row r="369" spans="1:8" s="5" customFormat="1" ht="15" customHeight="1" x14ac:dyDescent="0.2">
      <c r="A369" s="6">
        <v>368</v>
      </c>
      <c r="B369" s="7">
        <v>178</v>
      </c>
      <c r="C369" s="7">
        <v>1</v>
      </c>
      <c r="D369" s="8">
        <v>673.60199999999998</v>
      </c>
      <c r="E369" s="9">
        <v>107.916</v>
      </c>
      <c r="F369" s="7">
        <v>39</v>
      </c>
      <c r="G369" s="7">
        <v>2</v>
      </c>
      <c r="H369" s="11">
        <v>5.0999999999999997E-2</v>
      </c>
    </row>
    <row r="370" spans="1:8" s="5" customFormat="1" ht="15" customHeight="1" x14ac:dyDescent="0.2">
      <c r="A370" s="6">
        <v>369</v>
      </c>
      <c r="B370" s="7">
        <v>112</v>
      </c>
      <c r="C370" s="7">
        <v>-1</v>
      </c>
      <c r="D370" s="8">
        <v>587.88599999999997</v>
      </c>
      <c r="E370" s="9">
        <v>72.915399999999991</v>
      </c>
      <c r="F370" s="7">
        <v>22</v>
      </c>
      <c r="G370" s="7">
        <v>0</v>
      </c>
      <c r="H370" s="11">
        <v>3.8599999999999995E-2</v>
      </c>
    </row>
    <row r="371" spans="1:8" s="5" customFormat="1" ht="15" customHeight="1" x14ac:dyDescent="0.2">
      <c r="A371" s="6">
        <v>370</v>
      </c>
      <c r="B371" s="7">
        <v>103</v>
      </c>
      <c r="C371" s="7">
        <v>0</v>
      </c>
      <c r="D371" s="8">
        <v>344.99400000000003</v>
      </c>
      <c r="E371" s="9">
        <v>62.955199999999998</v>
      </c>
      <c r="F371" s="7">
        <v>30</v>
      </c>
      <c r="G371" s="7">
        <v>0</v>
      </c>
      <c r="H371" s="11">
        <v>3.9199999999999999E-2</v>
      </c>
    </row>
    <row r="372" spans="1:8" s="5" customFormat="1" ht="15" customHeight="1" x14ac:dyDescent="0.2">
      <c r="A372" s="6">
        <v>371</v>
      </c>
      <c r="B372" s="7">
        <v>228</v>
      </c>
      <c r="C372" s="7">
        <v>1</v>
      </c>
      <c r="D372" s="8">
        <v>1717.0980000000004</v>
      </c>
      <c r="E372" s="9">
        <v>139.91040000000001</v>
      </c>
      <c r="F372" s="7">
        <v>46</v>
      </c>
      <c r="G372" s="7">
        <v>1</v>
      </c>
      <c r="H372" s="11">
        <v>5.04E-2</v>
      </c>
    </row>
    <row r="373" spans="1:8" s="5" customFormat="1" ht="15" customHeight="1" x14ac:dyDescent="0.2">
      <c r="A373" s="6">
        <v>372</v>
      </c>
      <c r="B373" s="7">
        <v>213</v>
      </c>
      <c r="C373" s="7">
        <v>4</v>
      </c>
      <c r="D373" s="8">
        <v>909.00599999999997</v>
      </c>
      <c r="E373" s="9">
        <v>144.08650000000003</v>
      </c>
      <c r="F373" s="7">
        <v>51</v>
      </c>
      <c r="G373" s="7">
        <v>0</v>
      </c>
      <c r="H373" s="11">
        <v>5.2300000000000006E-2</v>
      </c>
    </row>
    <row r="374" spans="1:8" s="5" customFormat="1" ht="15" customHeight="1" x14ac:dyDescent="0.2">
      <c r="A374" s="6">
        <v>373</v>
      </c>
      <c r="B374" s="7">
        <v>307</v>
      </c>
      <c r="C374" s="7">
        <v>2</v>
      </c>
      <c r="D374" s="8">
        <v>2216.4720000000002</v>
      </c>
      <c r="E374" s="9">
        <v>211.13259999999997</v>
      </c>
      <c r="F374" s="7">
        <v>58</v>
      </c>
      <c r="G374" s="7">
        <v>0</v>
      </c>
      <c r="H374" s="11">
        <v>6.3099999999999989E-2</v>
      </c>
    </row>
    <row r="375" spans="1:8" s="5" customFormat="1" ht="15" customHeight="1" x14ac:dyDescent="0.2">
      <c r="A375" s="6">
        <v>374</v>
      </c>
      <c r="B375" s="7">
        <v>116</v>
      </c>
      <c r="C375" s="7">
        <v>0</v>
      </c>
      <c r="D375" s="8">
        <v>567.95999999999992</v>
      </c>
      <c r="E375" s="9">
        <v>63.9846</v>
      </c>
      <c r="F375" s="7">
        <v>31</v>
      </c>
      <c r="G375" s="7">
        <v>0</v>
      </c>
      <c r="H375" s="11">
        <v>3.6900000000000002E-2</v>
      </c>
    </row>
    <row r="376" spans="1:8" s="5" customFormat="1" ht="15" customHeight="1" x14ac:dyDescent="0.2">
      <c r="A376" s="6">
        <v>375</v>
      </c>
      <c r="B376" s="7">
        <v>194</v>
      </c>
      <c r="C376" s="7">
        <v>2</v>
      </c>
      <c r="D376" s="8">
        <v>971.55599999999993</v>
      </c>
      <c r="E376" s="9">
        <v>126.03600000000002</v>
      </c>
      <c r="F376" s="7">
        <v>30</v>
      </c>
      <c r="G376" s="7">
        <v>0</v>
      </c>
      <c r="H376" s="11">
        <v>5.4000000000000006E-2</v>
      </c>
    </row>
    <row r="377" spans="1:8" s="5" customFormat="1" ht="15" customHeight="1" x14ac:dyDescent="0.2">
      <c r="A377" s="6">
        <v>376</v>
      </c>
      <c r="B377" s="7">
        <v>225</v>
      </c>
      <c r="C377" s="7">
        <v>0</v>
      </c>
      <c r="D377" s="8">
        <v>1347.1200000000001</v>
      </c>
      <c r="E377" s="9">
        <v>162.05240000000001</v>
      </c>
      <c r="F377" s="7">
        <v>34</v>
      </c>
      <c r="G377" s="7">
        <v>0</v>
      </c>
      <c r="H377" s="11">
        <v>5.96E-2</v>
      </c>
    </row>
    <row r="378" spans="1:8" s="5" customFormat="1" ht="15" customHeight="1" x14ac:dyDescent="0.2">
      <c r="A378" s="6">
        <v>377</v>
      </c>
      <c r="B378" s="7">
        <v>219</v>
      </c>
      <c r="C378" s="7">
        <v>0</v>
      </c>
      <c r="D378" s="8">
        <v>1967.2140000000002</v>
      </c>
      <c r="E378" s="9">
        <v>129.0564</v>
      </c>
      <c r="F378" s="7">
        <v>35</v>
      </c>
      <c r="G378" s="7">
        <v>0</v>
      </c>
      <c r="H378" s="11">
        <v>3.9599999999999996E-2</v>
      </c>
    </row>
    <row r="379" spans="1:8" s="5" customFormat="1" ht="15" customHeight="1" x14ac:dyDescent="0.2">
      <c r="A379" s="6">
        <v>378</v>
      </c>
      <c r="B379" s="7">
        <v>389</v>
      </c>
      <c r="C379" s="7">
        <v>9</v>
      </c>
      <c r="D379" s="8">
        <v>2654.9760000000001</v>
      </c>
      <c r="E379" s="9">
        <v>199.96899999999999</v>
      </c>
      <c r="F379" s="7">
        <v>57</v>
      </c>
      <c r="G379" s="7">
        <v>1</v>
      </c>
      <c r="H379" s="11">
        <v>7.4200000000000002E-2</v>
      </c>
    </row>
    <row r="380" spans="1:8" s="5" customFormat="1" ht="15" customHeight="1" x14ac:dyDescent="0.2">
      <c r="A380" s="6">
        <v>379</v>
      </c>
      <c r="B380" s="7">
        <v>203</v>
      </c>
      <c r="C380" s="7">
        <v>1</v>
      </c>
      <c r="D380" s="8">
        <v>1340.58</v>
      </c>
      <c r="E380" s="9">
        <v>140.87270000000001</v>
      </c>
      <c r="F380" s="7">
        <v>40</v>
      </c>
      <c r="G380" s="7">
        <v>0</v>
      </c>
      <c r="H380" s="11">
        <v>5.2900000000000003E-2</v>
      </c>
    </row>
    <row r="381" spans="1:8" s="5" customFormat="1" ht="15" customHeight="1" x14ac:dyDescent="0.2">
      <c r="A381" s="6">
        <v>380</v>
      </c>
      <c r="B381" s="7">
        <v>171</v>
      </c>
      <c r="C381" s="7">
        <v>2</v>
      </c>
      <c r="D381" s="8">
        <v>829.38599999999985</v>
      </c>
      <c r="E381" s="9">
        <v>118.0736</v>
      </c>
      <c r="F381" s="7">
        <v>26</v>
      </c>
      <c r="G381" s="7">
        <v>0</v>
      </c>
      <c r="H381" s="11">
        <v>6.08E-2</v>
      </c>
    </row>
    <row r="382" spans="1:8" s="5" customFormat="1" ht="15" customHeight="1" x14ac:dyDescent="0.2">
      <c r="A382" s="6">
        <v>381</v>
      </c>
      <c r="B382" s="7">
        <v>98</v>
      </c>
      <c r="C382" s="7">
        <v>0</v>
      </c>
      <c r="D382" s="8">
        <v>562.37400000000002</v>
      </c>
      <c r="E382" s="9">
        <v>58.965899999999998</v>
      </c>
      <c r="F382" s="7">
        <v>38</v>
      </c>
      <c r="G382" s="7">
        <v>0</v>
      </c>
      <c r="H382" s="11">
        <v>3.0099999999999998E-2</v>
      </c>
    </row>
    <row r="383" spans="1:8" s="5" customFormat="1" ht="15" customHeight="1" x14ac:dyDescent="0.2">
      <c r="A383" s="6">
        <v>382</v>
      </c>
      <c r="B383" s="7">
        <v>171</v>
      </c>
      <c r="C383" s="7">
        <v>0</v>
      </c>
      <c r="D383" s="8">
        <v>1193.346</v>
      </c>
      <c r="E383" s="9">
        <v>113.0256</v>
      </c>
      <c r="F383" s="7">
        <v>35</v>
      </c>
      <c r="G383" s="7">
        <v>0</v>
      </c>
      <c r="H383" s="11">
        <v>5.6399999999999999E-2</v>
      </c>
    </row>
    <row r="384" spans="1:8" s="5" customFormat="1" ht="15" customHeight="1" x14ac:dyDescent="0.2">
      <c r="A384" s="6">
        <v>383</v>
      </c>
      <c r="B384" s="7">
        <v>149</v>
      </c>
      <c r="C384" s="7">
        <v>0</v>
      </c>
      <c r="D384" s="8">
        <v>743.298</v>
      </c>
      <c r="E384" s="9">
        <v>93.085199999999986</v>
      </c>
      <c r="F384" s="7">
        <v>39</v>
      </c>
      <c r="G384" s="7">
        <v>0</v>
      </c>
      <c r="H384" s="11">
        <v>4.6799999999999994E-2</v>
      </c>
    </row>
    <row r="385" spans="1:75" ht="15" customHeight="1" x14ac:dyDescent="0.2">
      <c r="A385" s="6">
        <v>384</v>
      </c>
      <c r="B385" s="7">
        <v>180</v>
      </c>
      <c r="C385" s="7">
        <v>1</v>
      </c>
      <c r="D385" s="8">
        <v>1116.114</v>
      </c>
      <c r="E385" s="9">
        <v>121.9335</v>
      </c>
      <c r="F385" s="7">
        <v>32</v>
      </c>
      <c r="G385" s="7">
        <v>0</v>
      </c>
      <c r="H385" s="11">
        <v>5.5500000000000001E-2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E385" s="5"/>
      <c r="BF385" s="5"/>
      <c r="BG385" s="5"/>
      <c r="BH385" s="5"/>
      <c r="BI385" s="5"/>
      <c r="BK385" s="5"/>
      <c r="BL385" s="5"/>
      <c r="BM385" s="5"/>
      <c r="BN385" s="5"/>
      <c r="BO385" s="5"/>
      <c r="BP385" s="5"/>
      <c r="BQ385" s="5"/>
      <c r="BR385" s="5"/>
      <c r="BS385" s="5"/>
      <c r="BU385" s="5"/>
      <c r="BV385" s="5"/>
      <c r="BW385" s="5"/>
    </row>
    <row r="386" spans="1:75" ht="15" customHeight="1" x14ac:dyDescent="0.2">
      <c r="A386" s="6">
        <v>385</v>
      </c>
      <c r="B386" s="7">
        <v>206</v>
      </c>
      <c r="C386" s="7">
        <v>0</v>
      </c>
      <c r="D386" s="8">
        <v>1850.3819999999998</v>
      </c>
      <c r="E386" s="9">
        <v>133.99260000000001</v>
      </c>
      <c r="F386" s="7">
        <v>41</v>
      </c>
      <c r="G386" s="7">
        <v>0</v>
      </c>
      <c r="H386" s="11">
        <v>5.2300000000000006E-2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E386" s="5"/>
      <c r="BF386" s="5"/>
      <c r="BG386" s="5"/>
      <c r="BH386" s="5"/>
      <c r="BI386" s="5"/>
      <c r="BK386" s="5"/>
      <c r="BL386" s="5"/>
      <c r="BM386" s="5"/>
      <c r="BN386" s="5"/>
      <c r="BO386" s="5"/>
      <c r="BP386" s="5"/>
      <c r="BQ386" s="5"/>
      <c r="BR386" s="5"/>
      <c r="BS386" s="5"/>
      <c r="BU386" s="5"/>
      <c r="BV386" s="5"/>
      <c r="BW386" s="5"/>
    </row>
    <row r="387" spans="1:75" ht="15" customHeight="1" x14ac:dyDescent="0.2">
      <c r="A387" s="6">
        <v>386</v>
      </c>
      <c r="B387" s="7">
        <v>163</v>
      </c>
      <c r="C387" s="7">
        <v>0</v>
      </c>
      <c r="D387" s="8">
        <v>1042.6199999999999</v>
      </c>
      <c r="E387" s="9">
        <v>116.10149999999999</v>
      </c>
      <c r="F387" s="7">
        <v>36</v>
      </c>
      <c r="G387" s="7">
        <v>0</v>
      </c>
      <c r="H387" s="11">
        <v>4.9299999999999997E-2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E387" s="5"/>
      <c r="BF387" s="5"/>
      <c r="BG387" s="5"/>
      <c r="BH387" s="5"/>
      <c r="BI387" s="5"/>
      <c r="BK387" s="5"/>
      <c r="BL387" s="5"/>
      <c r="BM387" s="5"/>
      <c r="BN387" s="5"/>
      <c r="BO387" s="5"/>
      <c r="BP387" s="5"/>
      <c r="BQ387" s="5"/>
      <c r="BR387" s="5"/>
      <c r="BS387" s="5"/>
      <c r="BU387" s="5"/>
      <c r="BV387" s="5"/>
      <c r="BW387" s="5"/>
    </row>
    <row r="388" spans="1:75" ht="15" customHeight="1" x14ac:dyDescent="0.2">
      <c r="A388" s="6">
        <v>387</v>
      </c>
      <c r="B388" s="7">
        <v>223</v>
      </c>
      <c r="C388" s="7">
        <v>-1</v>
      </c>
      <c r="D388" s="8">
        <v>1360.5900000000001</v>
      </c>
      <c r="E388" s="9">
        <v>160.084</v>
      </c>
      <c r="F388" s="7">
        <v>42</v>
      </c>
      <c r="G388" s="7">
        <v>0</v>
      </c>
      <c r="H388" s="11">
        <v>6.2E-2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E388" s="5"/>
      <c r="BF388" s="5"/>
      <c r="BG388" s="5"/>
      <c r="BH388" s="5"/>
      <c r="BI388" s="5"/>
      <c r="BK388" s="5"/>
      <c r="BL388" s="5"/>
      <c r="BM388" s="5"/>
      <c r="BN388" s="5"/>
      <c r="BO388" s="5"/>
      <c r="BP388" s="5"/>
      <c r="BQ388" s="5"/>
      <c r="BR388" s="5"/>
      <c r="BS388" s="5"/>
      <c r="BU388" s="5"/>
      <c r="BV388" s="5"/>
      <c r="BW388" s="5"/>
    </row>
    <row r="389" spans="1:75" ht="15" customHeight="1" x14ac:dyDescent="0.2">
      <c r="A389" s="6">
        <v>388</v>
      </c>
      <c r="B389" s="16">
        <v>266</v>
      </c>
      <c r="C389" s="16">
        <v>0</v>
      </c>
      <c r="D389" s="8">
        <v>2130.3900000000003</v>
      </c>
      <c r="E389" s="17">
        <v>159.06120000000001</v>
      </c>
      <c r="F389" s="16">
        <v>58</v>
      </c>
      <c r="G389" s="16">
        <v>0</v>
      </c>
      <c r="H389" s="11">
        <v>9.9600000000000008E-2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E389" s="5"/>
      <c r="BF389" s="5"/>
      <c r="BG389" s="5"/>
      <c r="BH389" s="5"/>
      <c r="BI389" s="5"/>
      <c r="BK389" s="5"/>
      <c r="BL389" s="5"/>
      <c r="BM389" s="5"/>
      <c r="BN389" s="5"/>
      <c r="BO389" s="5"/>
      <c r="BP389" s="5"/>
      <c r="BQ389" s="5"/>
      <c r="BR389" s="5"/>
      <c r="BS389" s="5"/>
      <c r="BU389" s="5"/>
      <c r="BV389" s="5"/>
      <c r="BW389" s="5"/>
    </row>
    <row r="390" spans="1:75" x14ac:dyDescent="0.2">
      <c r="BV390" s="20"/>
    </row>
    <row r="404" ht="18" customHeight="1" x14ac:dyDescent="0.2"/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topLeftCell="A3" workbookViewId="0">
      <selection activeCell="E25" sqref="E25"/>
    </sheetView>
  </sheetViews>
  <sheetFormatPr defaultColWidth="8.85546875" defaultRowHeight="12.75" x14ac:dyDescent="0.2"/>
  <cols>
    <col min="1" max="3" width="8.85546875" style="34"/>
    <col min="4" max="4" width="12.42578125" style="34" bestFit="1" customWidth="1"/>
    <col min="6" max="6" width="21.7109375" customWidth="1"/>
  </cols>
  <sheetData>
    <row r="1" spans="1:4" x14ac:dyDescent="0.2">
      <c r="A1"/>
      <c r="B1"/>
      <c r="C1"/>
      <c r="D1"/>
    </row>
    <row r="2" spans="1:4" ht="13.5" thickBot="1" x14ac:dyDescent="0.25">
      <c r="A2"/>
      <c r="B2"/>
      <c r="C2"/>
      <c r="D2"/>
    </row>
    <row r="3" spans="1:4" x14ac:dyDescent="0.2">
      <c r="A3" t="s">
        <v>44</v>
      </c>
      <c r="B3" t="s">
        <v>43</v>
      </c>
      <c r="C3" t="s">
        <v>42</v>
      </c>
      <c r="D3" s="28" t="s">
        <v>14</v>
      </c>
    </row>
    <row r="4" spans="1:4" x14ac:dyDescent="0.2">
      <c r="A4" s="37">
        <v>1</v>
      </c>
      <c r="B4" s="36">
        <f>(A4-3/8)/388.25</f>
        <v>1.6097875080489374E-3</v>
      </c>
      <c r="C4" s="34">
        <f>NORMSINV(B4)</f>
        <v>-2.9459566663438363</v>
      </c>
      <c r="D4" s="35">
        <v>-68.716424271075311</v>
      </c>
    </row>
    <row r="5" spans="1:4" x14ac:dyDescent="0.2">
      <c r="A5" s="37">
        <v>2</v>
      </c>
      <c r="B5" s="36">
        <f>(A5-3/8)/388.25</f>
        <v>4.1854475209272372E-3</v>
      </c>
      <c r="C5" s="34">
        <f>NORMSINV(B5)</f>
        <v>-2.636731945361158</v>
      </c>
      <c r="D5" s="35">
        <v>-53.567078293085899</v>
      </c>
    </row>
    <row r="6" spans="1:4" x14ac:dyDescent="0.2">
      <c r="A6" s="37">
        <v>3</v>
      </c>
      <c r="B6" s="36">
        <f>(A6-3/8)/388.25</f>
        <v>6.7611075338055377E-3</v>
      </c>
      <c r="C6" s="34">
        <f>NORMSINV(B6)</f>
        <v>-2.469711252934554</v>
      </c>
      <c r="D6" s="35">
        <v>-51.532980437315075</v>
      </c>
    </row>
    <row r="7" spans="1:4" x14ac:dyDescent="0.2">
      <c r="A7" s="37">
        <v>4</v>
      </c>
      <c r="B7" s="36">
        <f>(A7-3/8)/388.25</f>
        <v>9.3367675466838381E-3</v>
      </c>
      <c r="C7" s="34">
        <f>NORMSINV(B7)</f>
        <v>-2.3519848576725706</v>
      </c>
      <c r="D7" s="35">
        <v>-46.192643187778856</v>
      </c>
    </row>
    <row r="8" spans="1:4" x14ac:dyDescent="0.2">
      <c r="A8" s="37">
        <v>5</v>
      </c>
      <c r="B8" s="36">
        <f>(A8-3/8)/388.25</f>
        <v>1.1912427559562138E-2</v>
      </c>
      <c r="C8" s="34">
        <f>NORMSINV(B8)</f>
        <v>-2.2599419300496204</v>
      </c>
      <c r="D8" s="35">
        <v>-43.537342613596365</v>
      </c>
    </row>
    <row r="9" spans="1:4" x14ac:dyDescent="0.2">
      <c r="A9" s="37">
        <v>6</v>
      </c>
      <c r="B9" s="36">
        <f>(A9-3/8)/388.25</f>
        <v>1.4488087572440437E-2</v>
      </c>
      <c r="C9" s="34">
        <f>NORMSINV(B9)</f>
        <v>-2.1838105077940324</v>
      </c>
      <c r="D9" s="35">
        <v>-42.724496550592164</v>
      </c>
    </row>
    <row r="10" spans="1:4" x14ac:dyDescent="0.2">
      <c r="A10" s="37">
        <v>7</v>
      </c>
      <c r="B10" s="36">
        <f>(A10-3/8)/388.25</f>
        <v>1.7063747585318739E-2</v>
      </c>
      <c r="C10" s="34">
        <f>NORMSINV(B10)</f>
        <v>-2.1185620572571375</v>
      </c>
      <c r="D10" s="35">
        <v>-41.748060808802279</v>
      </c>
    </row>
    <row r="11" spans="1:4" x14ac:dyDescent="0.2">
      <c r="A11" s="37">
        <v>8</v>
      </c>
      <c r="B11" s="36">
        <f>(A11-3/8)/388.25</f>
        <v>1.9639407598197038E-2</v>
      </c>
      <c r="C11" s="34">
        <f>NORMSINV(B11)</f>
        <v>-2.0612539898041171</v>
      </c>
      <c r="D11" s="35">
        <v>-41.281216904079827</v>
      </c>
    </row>
    <row r="12" spans="1:4" x14ac:dyDescent="0.2">
      <c r="A12" s="37">
        <v>9</v>
      </c>
      <c r="B12" s="36">
        <f>(A12-3/8)/388.25</f>
        <v>2.2215067611075338E-2</v>
      </c>
      <c r="C12" s="34">
        <f>NORMSINV(B12)</f>
        <v>-2.0100099552402724</v>
      </c>
      <c r="D12" s="35">
        <v>-37.365190916613869</v>
      </c>
    </row>
    <row r="13" spans="1:4" x14ac:dyDescent="0.2">
      <c r="A13" s="37">
        <v>10</v>
      </c>
      <c r="B13" s="36">
        <f>(A13-3/8)/388.25</f>
        <v>2.4790727623953637E-2</v>
      </c>
      <c r="C13" s="34">
        <f>NORMSINV(B13)</f>
        <v>-1.9635572836500883</v>
      </c>
      <c r="D13" s="35">
        <v>-36.098993387597261</v>
      </c>
    </row>
    <row r="14" spans="1:4" x14ac:dyDescent="0.2">
      <c r="A14" s="37">
        <v>11</v>
      </c>
      <c r="B14" s="36">
        <f>(A14-3/8)/388.25</f>
        <v>2.7366387636831937E-2</v>
      </c>
      <c r="C14" s="34">
        <f>NORMSINV(B14)</f>
        <v>-1.9209915303435305</v>
      </c>
      <c r="D14" s="35">
        <v>-35.784501116791546</v>
      </c>
    </row>
    <row r="15" spans="1:4" x14ac:dyDescent="0.2">
      <c r="A15" s="37">
        <v>12</v>
      </c>
      <c r="B15" s="36">
        <f>(A15-3/8)/388.25</f>
        <v>2.994204764971024E-2</v>
      </c>
      <c r="C15" s="34">
        <f>NORMSINV(B15)</f>
        <v>-1.8816460061597871</v>
      </c>
      <c r="D15" s="35">
        <v>-35.393091129151685</v>
      </c>
    </row>
    <row r="16" spans="1:4" x14ac:dyDescent="0.2">
      <c r="A16" s="37">
        <v>13</v>
      </c>
      <c r="B16" s="36">
        <f>(A16-3/8)/388.25</f>
        <v>3.2517707662588539E-2</v>
      </c>
      <c r="C16" s="34">
        <f>NORMSINV(B16)</f>
        <v>-1.845014596511888</v>
      </c>
      <c r="D16" s="35">
        <v>-34.386685541964027</v>
      </c>
    </row>
    <row r="17" spans="1:4" x14ac:dyDescent="0.2">
      <c r="A17" s="37">
        <v>14</v>
      </c>
      <c r="B17" s="36">
        <f>(A17-3/8)/388.25</f>
        <v>3.5093367675466836E-2</v>
      </c>
      <c r="C17" s="34">
        <f>NORMSINV(B17)</f>
        <v>-1.8107036642604395</v>
      </c>
      <c r="D17" s="35">
        <v>-33.269922867436861</v>
      </c>
    </row>
    <row r="18" spans="1:4" x14ac:dyDescent="0.2">
      <c r="A18" s="37">
        <v>15</v>
      </c>
      <c r="B18" s="36">
        <f>(A18-3/8)/388.25</f>
        <v>3.7669027688345139E-2</v>
      </c>
      <c r="C18" s="34">
        <f>NORMSINV(B18)</f>
        <v>-1.7784007757559124</v>
      </c>
      <c r="D18" s="35">
        <v>-32.683795004603496</v>
      </c>
    </row>
    <row r="19" spans="1:4" x14ac:dyDescent="0.2">
      <c r="A19" s="37">
        <v>16</v>
      </c>
      <c r="B19" s="36">
        <f>(A19-3/8)/388.25</f>
        <v>4.0244687701223442E-2</v>
      </c>
      <c r="C19" s="34">
        <f>NORMSINV(B19)</f>
        <v>-1.7478536333728463</v>
      </c>
      <c r="D19" s="35">
        <v>-32.489029326876448</v>
      </c>
    </row>
    <row r="20" spans="1:4" x14ac:dyDescent="0.2">
      <c r="A20" s="37">
        <v>17</v>
      </c>
      <c r="B20" s="36">
        <f>(A20-3/8)/388.25</f>
        <v>4.2820347714101738E-2</v>
      </c>
      <c r="C20" s="34">
        <f>NORMSINV(B20)</f>
        <v>-1.718855452266437</v>
      </c>
      <c r="D20" s="35">
        <v>-32.335694104653754</v>
      </c>
    </row>
    <row r="21" spans="1:4" x14ac:dyDescent="0.2">
      <c r="A21" s="37">
        <v>18</v>
      </c>
      <c r="B21" s="36">
        <f>(A21-3/8)/388.25</f>
        <v>4.5396007726980041E-2</v>
      </c>
      <c r="C21" s="34">
        <f>NORMSINV(B21)</f>
        <v>-1.691234546179281</v>
      </c>
      <c r="D21" s="35">
        <v>-32.097852739362452</v>
      </c>
    </row>
    <row r="22" spans="1:4" x14ac:dyDescent="0.2">
      <c r="A22" s="37">
        <v>19</v>
      </c>
      <c r="B22" s="36">
        <f>(A22-3/8)/388.25</f>
        <v>4.7971667739858337E-2</v>
      </c>
      <c r="C22" s="34">
        <f>NORMSINV(B22)</f>
        <v>-1.6648467437698775</v>
      </c>
      <c r="D22" s="35">
        <v>-32.018937804139568</v>
      </c>
    </row>
    <row r="23" spans="1:4" x14ac:dyDescent="0.2">
      <c r="A23" s="37">
        <v>20</v>
      </c>
      <c r="B23" s="36">
        <f>(A23-3/8)/388.25</f>
        <v>5.054732775273664E-2</v>
      </c>
      <c r="C23" s="34">
        <f>NORMSINV(B23)</f>
        <v>-1.6395697573597805</v>
      </c>
      <c r="D23" s="35">
        <v>-31.752826569602462</v>
      </c>
    </row>
    <row r="24" spans="1:4" x14ac:dyDescent="0.2">
      <c r="A24" s="37">
        <v>21</v>
      </c>
      <c r="B24" s="36">
        <f>(A24-3/8)/388.25</f>
        <v>5.3122987765614936E-2</v>
      </c>
      <c r="C24" s="34">
        <f>NORMSINV(B24)</f>
        <v>-1.6152989287728876</v>
      </c>
      <c r="D24" s="35">
        <v>-31.652920674469073</v>
      </c>
    </row>
    <row r="25" spans="1:4" x14ac:dyDescent="0.2">
      <c r="A25" s="37">
        <v>22</v>
      </c>
      <c r="B25" s="36">
        <f>(A25-3/8)/388.25</f>
        <v>5.5698647778493239E-2</v>
      </c>
      <c r="C25" s="34">
        <f>NORMSINV(B25)</f>
        <v>-1.5919439658448891</v>
      </c>
      <c r="D25" s="35">
        <v>-31.608259183434825</v>
      </c>
    </row>
    <row r="26" spans="1:4" x14ac:dyDescent="0.2">
      <c r="A26" s="37">
        <v>23</v>
      </c>
      <c r="B26" s="36">
        <f>(A26-3/8)/388.25</f>
        <v>5.8274307791371542E-2</v>
      </c>
      <c r="C26" s="34">
        <f>NORMSINV(B26)</f>
        <v>-1.5694264042784329</v>
      </c>
      <c r="D26" s="35">
        <v>-31.551215481885862</v>
      </c>
    </row>
    <row r="27" spans="1:4" x14ac:dyDescent="0.2">
      <c r="A27" s="37">
        <v>24</v>
      </c>
      <c r="B27" s="36">
        <f>(A27-3/8)/388.25</f>
        <v>6.0849967804249838E-2</v>
      </c>
      <c r="C27" s="34">
        <f>NORMSINV(B27)</f>
        <v>-1.5476776090440527</v>
      </c>
      <c r="D27" s="35">
        <v>-31.405865436577528</v>
      </c>
    </row>
    <row r="28" spans="1:4" x14ac:dyDescent="0.2">
      <c r="A28" s="37">
        <v>25</v>
      </c>
      <c r="B28" s="36">
        <f>(A28-3/8)/388.25</f>
        <v>6.3425627817128141E-2</v>
      </c>
      <c r="C28" s="34">
        <f>NORMSINV(B28)</f>
        <v>-1.5266371828906566</v>
      </c>
      <c r="D28" s="35">
        <v>-30.597025393355239</v>
      </c>
    </row>
    <row r="29" spans="1:4" x14ac:dyDescent="0.2">
      <c r="A29" s="37">
        <v>26</v>
      </c>
      <c r="B29" s="36">
        <f>(A29-3/8)/388.25</f>
        <v>6.6001287830006444E-2</v>
      </c>
      <c r="C29" s="34">
        <f>NORMSINV(B29)</f>
        <v>-1.5062516860420212</v>
      </c>
      <c r="D29" s="35">
        <v>-30.232502675250146</v>
      </c>
    </row>
    <row r="30" spans="1:4" x14ac:dyDescent="0.2">
      <c r="A30" s="37">
        <v>27</v>
      </c>
      <c r="B30" s="36">
        <f>(A30-3/8)/388.25</f>
        <v>6.8576947842884733E-2</v>
      </c>
      <c r="C30" s="34">
        <f>NORMSINV(B30)</f>
        <v>-1.4864735965827958</v>
      </c>
      <c r="D30" s="35">
        <v>-29.527760588485108</v>
      </c>
    </row>
    <row r="31" spans="1:4" x14ac:dyDescent="0.2">
      <c r="A31" s="37">
        <v>28</v>
      </c>
      <c r="B31" s="36">
        <f>(A31-3/8)/388.25</f>
        <v>7.1152607855763036E-2</v>
      </c>
      <c r="C31" s="34">
        <f>NORMSINV(B31)</f>
        <v>-1.467260459031152</v>
      </c>
      <c r="D31" s="35">
        <v>-29.412232417668008</v>
      </c>
    </row>
    <row r="32" spans="1:4" x14ac:dyDescent="0.2">
      <c r="A32" s="37">
        <v>29</v>
      </c>
      <c r="B32" s="36">
        <f>(A32-3/8)/388.25</f>
        <v>7.372826786864134E-2</v>
      </c>
      <c r="C32" s="34">
        <f>NORMSINV(B32)</f>
        <v>-1.4485741815167108</v>
      </c>
      <c r="D32" s="35">
        <v>-28.980251329146824</v>
      </c>
    </row>
    <row r="33" spans="1:6" x14ac:dyDescent="0.2">
      <c r="A33" s="37">
        <v>30</v>
      </c>
      <c r="B33" s="36">
        <f>(A33-3/8)/388.25</f>
        <v>7.6303927881519643E-2</v>
      </c>
      <c r="C33" s="34">
        <f>NORMSINV(B33)</f>
        <v>-1.4303804513872818</v>
      </c>
      <c r="D33" s="35">
        <v>-28.889434217446109</v>
      </c>
      <c r="F33" s="38" t="s">
        <v>41</v>
      </c>
    </row>
    <row r="34" spans="1:6" x14ac:dyDescent="0.2">
      <c r="A34" s="37">
        <v>31</v>
      </c>
      <c r="B34" s="36">
        <f>(A34-3/8)/388.25</f>
        <v>7.8879587894397946E-2</v>
      </c>
      <c r="C34" s="34">
        <f>NORMSINV(B34)</f>
        <v>-1.4126482459987926</v>
      </c>
      <c r="D34" s="35">
        <v>-28.866588590690355</v>
      </c>
      <c r="F34" t="s">
        <v>40</v>
      </c>
    </row>
    <row r="35" spans="1:6" x14ac:dyDescent="0.2">
      <c r="A35" s="37">
        <v>32</v>
      </c>
      <c r="B35" s="36">
        <f>(A35-3/8)/388.25</f>
        <v>8.1455247907276235E-2</v>
      </c>
      <c r="C35" s="34">
        <f>NORMSINV(B35)</f>
        <v>-1.3953494206092829</v>
      </c>
      <c r="D35" s="35">
        <v>-28.847033634801221</v>
      </c>
    </row>
    <row r="36" spans="1:6" x14ac:dyDescent="0.2">
      <c r="A36" s="37">
        <v>33</v>
      </c>
      <c r="B36" s="36">
        <f>(A36-3/8)/388.25</f>
        <v>8.4030907920154538E-2</v>
      </c>
      <c r="C36" s="34">
        <f>NORMSINV(B36)</f>
        <v>-1.3784583591902186</v>
      </c>
      <c r="D36" s="35">
        <v>-27.247905271578873</v>
      </c>
    </row>
    <row r="37" spans="1:6" x14ac:dyDescent="0.2">
      <c r="A37" s="37">
        <v>34</v>
      </c>
      <c r="B37" s="36">
        <f>(A37-3/8)/388.25</f>
        <v>8.6606567933032841E-2</v>
      </c>
      <c r="C37" s="34">
        <f>NORMSINV(B37)</f>
        <v>-1.3619516769301854</v>
      </c>
      <c r="D37" s="35">
        <v>-27.11586015422057</v>
      </c>
    </row>
    <row r="38" spans="1:6" x14ac:dyDescent="0.2">
      <c r="A38" s="37">
        <v>35</v>
      </c>
      <c r="B38" s="36">
        <f>(A38-3/8)/388.25</f>
        <v>8.9182227945911144E-2</v>
      </c>
      <c r="C38" s="34">
        <f>NORMSINV(B38)</f>
        <v>-1.3458079654802682</v>
      </c>
      <c r="D38" s="35">
        <v>-27.073967494904934</v>
      </c>
    </row>
    <row r="39" spans="1:6" x14ac:dyDescent="0.2">
      <c r="A39" s="37">
        <v>36</v>
      </c>
      <c r="B39" s="36">
        <f>(A39-3/8)/388.25</f>
        <v>9.1757887958789433E-2</v>
      </c>
      <c r="C39" s="34">
        <f>NORMSINV(B39)</f>
        <v>-1.3300075737521635</v>
      </c>
      <c r="D39" s="35">
        <v>-27.056130997286118</v>
      </c>
    </row>
    <row r="40" spans="1:6" x14ac:dyDescent="0.2">
      <c r="A40" s="37">
        <v>37</v>
      </c>
      <c r="B40" s="36">
        <f>(A40-3/8)/388.25</f>
        <v>9.4333547971667736E-2</v>
      </c>
      <c r="C40" s="34">
        <f>NORMSINV(B40)</f>
        <v>-1.3145324184556058</v>
      </c>
      <c r="D40" s="35">
        <v>-26.776474905750632</v>
      </c>
    </row>
    <row r="41" spans="1:6" x14ac:dyDescent="0.2">
      <c r="A41" s="37">
        <v>38</v>
      </c>
      <c r="B41" s="36">
        <f>(A41-3/8)/388.25</f>
        <v>9.6909207984546039E-2</v>
      </c>
      <c r="C41" s="34">
        <f>NORMSINV(B41)</f>
        <v>-1.2993658196439448</v>
      </c>
      <c r="D41" s="35">
        <v>-26.202955047706894</v>
      </c>
    </row>
    <row r="42" spans="1:6" x14ac:dyDescent="0.2">
      <c r="A42" s="37">
        <v>39</v>
      </c>
      <c r="B42" s="36">
        <f>(A42-3/8)/388.25</f>
        <v>9.9484867997424342E-2</v>
      </c>
      <c r="C42" s="34">
        <f>NORMSINV(B42)</f>
        <v>-1.2844923573942337</v>
      </c>
      <c r="D42" s="35">
        <v>-26.130597042768727</v>
      </c>
    </row>
    <row r="43" spans="1:6" x14ac:dyDescent="0.2">
      <c r="A43" s="37">
        <v>40</v>
      </c>
      <c r="B43" s="36">
        <f>(A43-3/8)/388.25</f>
        <v>0.10206052801030265</v>
      </c>
      <c r="C43" s="34">
        <f>NORMSINV(B43)</f>
        <v>-1.2698977464323549</v>
      </c>
      <c r="D43" s="35">
        <v>-25.52127726412607</v>
      </c>
    </row>
    <row r="44" spans="1:6" x14ac:dyDescent="0.2">
      <c r="A44" s="37">
        <v>41</v>
      </c>
      <c r="B44" s="36">
        <f>(A44-3/8)/388.25</f>
        <v>0.10463618802318093</v>
      </c>
      <c r="C44" s="34">
        <f>NORMSINV(B44)</f>
        <v>-1.2555687260628088</v>
      </c>
      <c r="D44" s="35">
        <v>-25.204600249164258</v>
      </c>
    </row>
    <row r="45" spans="1:6" x14ac:dyDescent="0.2">
      <c r="A45" s="37">
        <v>42</v>
      </c>
      <c r="B45" s="36">
        <f>(A45-3/8)/388.25</f>
        <v>0.10721184803605924</v>
      </c>
      <c r="C45" s="34">
        <f>NORMSINV(B45)</f>
        <v>-1.2414929632063554</v>
      </c>
      <c r="D45" s="35">
        <v>-25.010135837248498</v>
      </c>
    </row>
    <row r="46" spans="1:6" x14ac:dyDescent="0.2">
      <c r="A46" s="37">
        <v>43</v>
      </c>
      <c r="B46" s="36">
        <f>(A46-3/8)/388.25</f>
        <v>0.10978750804893754</v>
      </c>
      <c r="C46" s="34">
        <f>NORMSINV(B46)</f>
        <v>-1.2276589667088831</v>
      </c>
      <c r="D46" s="35">
        <v>-24.86646954892484</v>
      </c>
    </row>
    <row r="47" spans="1:6" x14ac:dyDescent="0.2">
      <c r="A47" s="37">
        <v>44</v>
      </c>
      <c r="B47" s="36">
        <f>(A47-3/8)/388.25</f>
        <v>0.11236316806181584</v>
      </c>
      <c r="C47" s="34">
        <f>NORMSINV(B47)</f>
        <v>-1.2140560113790422</v>
      </c>
      <c r="D47" s="35">
        <v>-24.702400913997565</v>
      </c>
    </row>
    <row r="48" spans="1:6" x14ac:dyDescent="0.2">
      <c r="A48" s="37">
        <v>45</v>
      </c>
      <c r="B48" s="36">
        <f>(A48-3/8)/388.25</f>
        <v>0.11493882807469415</v>
      </c>
      <c r="C48" s="34">
        <f>NORMSINV(B48)</f>
        <v>-1.2006740704535415</v>
      </c>
      <c r="D48" s="35">
        <v>-24.557102737025872</v>
      </c>
    </row>
    <row r="49" spans="1:4" x14ac:dyDescent="0.2">
      <c r="A49" s="37">
        <v>46</v>
      </c>
      <c r="B49" s="36">
        <f>(A49-3/8)/388.25</f>
        <v>0.11751448808757244</v>
      </c>
      <c r="C49" s="34">
        <f>NORMSINV(B49)</f>
        <v>-1.1875037553881582</v>
      </c>
      <c r="D49" s="35">
        <v>-24.476230960962368</v>
      </c>
    </row>
    <row r="50" spans="1:4" x14ac:dyDescent="0.2">
      <c r="A50" s="37">
        <v>47</v>
      </c>
      <c r="B50" s="36">
        <f>(A50-3/8)/388.25</f>
        <v>0.12009014810045074</v>
      </c>
      <c r="C50" s="34">
        <f>NORMSINV(B50)</f>
        <v>-1.1745362620374147</v>
      </c>
      <c r="D50" s="35">
        <v>-24.211998092745489</v>
      </c>
    </row>
    <row r="51" spans="1:4" x14ac:dyDescent="0.2">
      <c r="A51" s="37">
        <v>48</v>
      </c>
      <c r="B51" s="36">
        <f>(A51-3/8)/388.25</f>
        <v>0.12266580811332904</v>
      </c>
      <c r="C51" s="34">
        <f>NORMSINV(B51)</f>
        <v>-1.1617633224231911</v>
      </c>
      <c r="D51" s="35">
        <v>-24.148806242324156</v>
      </c>
    </row>
    <row r="52" spans="1:4" x14ac:dyDescent="0.2">
      <c r="A52" s="37">
        <v>49</v>
      </c>
      <c r="B52" s="36">
        <f>(A52-3/8)/388.25</f>
        <v>0.12524146812620734</v>
      </c>
      <c r="C52" s="34">
        <f>NORMSINV(B52)</f>
        <v>-1.1491771614072217</v>
      </c>
      <c r="D52" s="35">
        <v>-24.065529247181701</v>
      </c>
    </row>
    <row r="53" spans="1:4" x14ac:dyDescent="0.2">
      <c r="A53" s="37">
        <v>50</v>
      </c>
      <c r="B53" s="36">
        <f>(A53-3/8)/388.25</f>
        <v>0.12781712813908563</v>
      </c>
      <c r="C53" s="34">
        <f>NORMSINV(B53)</f>
        <v>-1.1367704576787201</v>
      </c>
      <c r="D53" s="35">
        <v>-23.774480340543562</v>
      </c>
    </row>
    <row r="54" spans="1:4" x14ac:dyDescent="0.2">
      <c r="A54" s="37">
        <v>51</v>
      </c>
      <c r="B54" s="36">
        <f>(A54-3/8)/388.25</f>
        <v>0.13039278815196395</v>
      </c>
      <c r="C54" s="34">
        <f>NORMSINV(B54)</f>
        <v>-1.1245363085494116</v>
      </c>
      <c r="D54" s="35">
        <v>-23.663597624088254</v>
      </c>
    </row>
    <row r="55" spans="1:4" x14ac:dyDescent="0.2">
      <c r="A55" s="37">
        <v>52</v>
      </c>
      <c r="B55" s="36">
        <f>(A55-3/8)/388.25</f>
        <v>0.13296844816484224</v>
      </c>
      <c r="C55" s="34">
        <f>NORMSINV(B55)</f>
        <v>-1.1124681981168201</v>
      </c>
      <c r="D55" s="35">
        <v>-23.275858390081623</v>
      </c>
    </row>
    <row r="56" spans="1:4" x14ac:dyDescent="0.2">
      <c r="A56" s="37">
        <v>53</v>
      </c>
      <c r="B56" s="36">
        <f>(A56-3/8)/388.25</f>
        <v>0.13554410817772053</v>
      </c>
      <c r="C56" s="34">
        <f>NORMSINV(B56)</f>
        <v>-1.1005599684147673</v>
      </c>
      <c r="D56" s="35">
        <v>-22.714542828656121</v>
      </c>
    </row>
    <row r="57" spans="1:4" x14ac:dyDescent="0.2">
      <c r="A57" s="37">
        <v>54</v>
      </c>
      <c r="B57" s="36">
        <f>(A57-3/8)/388.25</f>
        <v>0.13811976819059885</v>
      </c>
      <c r="C57" s="34">
        <f>NORMSINV(B57)</f>
        <v>-1.088805793219572</v>
      </c>
      <c r="D57" s="35">
        <v>-22.435603716416324</v>
      </c>
    </row>
    <row r="58" spans="1:4" x14ac:dyDescent="0.2">
      <c r="A58" s="37">
        <v>55</v>
      </c>
      <c r="B58" s="36">
        <f>(A58-3/8)/388.25</f>
        <v>0.14069542820347714</v>
      </c>
      <c r="C58" s="34">
        <f>NORMSINV(B58)</f>
        <v>-1.0772001542226517</v>
      </c>
      <c r="D58" s="35">
        <v>-21.899260710637975</v>
      </c>
    </row>
    <row r="59" spans="1:4" x14ac:dyDescent="0.2">
      <c r="A59" s="37">
        <v>56</v>
      </c>
      <c r="B59" s="36">
        <f>(A59-3/8)/388.25</f>
        <v>0.14327108821635545</v>
      </c>
      <c r="C59" s="34">
        <f>NORMSINV(B59)</f>
        <v>-1.0657378193164866</v>
      </c>
      <c r="D59" s="35">
        <v>-21.801074680187867</v>
      </c>
    </row>
    <row r="60" spans="1:4" x14ac:dyDescent="0.2">
      <c r="A60" s="37">
        <v>57</v>
      </c>
      <c r="B60" s="36">
        <f>(A60-3/8)/388.25</f>
        <v>0.14584674822923374</v>
      </c>
      <c r="C60" s="34">
        <f>NORMSINV(B60)</f>
        <v>-1.0544138227719739</v>
      </c>
      <c r="D60" s="35">
        <v>-21.609724338240426</v>
      </c>
    </row>
    <row r="61" spans="1:4" x14ac:dyDescent="0.2">
      <c r="A61" s="37">
        <v>58</v>
      </c>
      <c r="B61" s="36">
        <f>(A61-3/8)/388.25</f>
        <v>0.14842240824211203</v>
      </c>
      <c r="C61" s="34">
        <f>NORMSINV(B61)</f>
        <v>-1.0432234471120134</v>
      </c>
      <c r="D61" s="35">
        <v>-21.590092659070393</v>
      </c>
    </row>
    <row r="62" spans="1:4" x14ac:dyDescent="0.2">
      <c r="A62" s="37">
        <v>59</v>
      </c>
      <c r="B62" s="36">
        <f>(A62-3/8)/388.25</f>
        <v>0.15099806825499035</v>
      </c>
      <c r="C62" s="34">
        <f>NORMSINV(B62)</f>
        <v>-1.032162206509335</v>
      </c>
      <c r="D62" s="35">
        <v>-21.303677888862808</v>
      </c>
    </row>
    <row r="63" spans="1:4" x14ac:dyDescent="0.2">
      <c r="A63" s="37">
        <v>60</v>
      </c>
      <c r="B63" s="36">
        <f>(A63-3/8)/388.25</f>
        <v>0.15357372826786864</v>
      </c>
      <c r="C63" s="34">
        <f>NORMSINV(B63)</f>
        <v>-1.0212258315566702</v>
      </c>
      <c r="D63" s="35">
        <v>-21.276449003642824</v>
      </c>
    </row>
    <row r="64" spans="1:4" x14ac:dyDescent="0.2">
      <c r="A64" s="37">
        <v>61</v>
      </c>
      <c r="B64" s="36">
        <f>(A64-3/8)/388.25</f>
        <v>0.15614938828074695</v>
      </c>
      <c r="C64" s="34">
        <f>NORMSINV(B64)</f>
        <v>-1.0104102552746639</v>
      </c>
      <c r="D64" s="35">
        <v>-21.182623855881502</v>
      </c>
    </row>
    <row r="65" spans="1:4" x14ac:dyDescent="0.2">
      <c r="A65" s="37">
        <v>62</v>
      </c>
      <c r="B65" s="36">
        <f>(A65-3/8)/388.25</f>
        <v>0.15872504829362524</v>
      </c>
      <c r="C65" s="34">
        <f>NORMSINV(B65)</f>
        <v>-0.99971160023833516</v>
      </c>
      <c r="D65" s="35">
        <v>-21.062708973681538</v>
      </c>
    </row>
    <row r="66" spans="1:4" x14ac:dyDescent="0.2">
      <c r="A66" s="37">
        <v>63</v>
      </c>
      <c r="B66" s="36">
        <f>(A66-3/8)/388.25</f>
        <v>0.16130070830650353</v>
      </c>
      <c r="C66" s="34">
        <f>NORMSINV(B66)</f>
        <v>-0.9891261667159067</v>
      </c>
      <c r="D66" s="35">
        <v>-20.580542257999696</v>
      </c>
    </row>
    <row r="67" spans="1:4" x14ac:dyDescent="0.2">
      <c r="A67" s="37">
        <v>64</v>
      </c>
      <c r="B67" s="36">
        <f>(A67-3/8)/388.25</f>
        <v>0.16387636831938185</v>
      </c>
      <c r="C67" s="34">
        <f>NORMSINV(B67)</f>
        <v>-0.97865042172553629</v>
      </c>
      <c r="D67" s="35">
        <v>-20.22919180636444</v>
      </c>
    </row>
    <row r="68" spans="1:4" x14ac:dyDescent="0.2">
      <c r="A68" s="37">
        <v>65</v>
      </c>
      <c r="B68" s="36">
        <f>(A68-3/8)/388.25</f>
        <v>0.16645202833226014</v>
      </c>
      <c r="C68" s="34">
        <f>NORMSINV(B68)</f>
        <v>-0.96828098892564862</v>
      </c>
      <c r="D68" s="35">
        <v>-20.071506346810736</v>
      </c>
    </row>
    <row r="69" spans="1:4" x14ac:dyDescent="0.2">
      <c r="A69" s="37">
        <v>66</v>
      </c>
      <c r="B69" s="36">
        <f>(A69-3/8)/388.25</f>
        <v>0.16902768834513845</v>
      </c>
      <c r="C69" s="34">
        <f>NORMSINV(B69)</f>
        <v>-0.95801463926340868</v>
      </c>
      <c r="D69" s="35">
        <v>-19.718745065523791</v>
      </c>
    </row>
    <row r="70" spans="1:4" x14ac:dyDescent="0.2">
      <c r="A70" s="37">
        <v>67</v>
      </c>
      <c r="B70" s="36">
        <f>(A70-3/8)/388.25</f>
        <v>0.17160334835801674</v>
      </c>
      <c r="C70" s="34">
        <f>NORMSINV(B70)</f>
        <v>-0.94784828231385321</v>
      </c>
      <c r="D70" s="35">
        <v>-19.663601028325644</v>
      </c>
    </row>
    <row r="71" spans="1:4" x14ac:dyDescent="0.2">
      <c r="A71" s="37">
        <v>68</v>
      </c>
      <c r="B71" s="36">
        <f>(A71-3/8)/388.25</f>
        <v>0.17417900837089503</v>
      </c>
      <c r="C71" s="34">
        <f>NORMSINV(B71)</f>
        <v>-0.93777895824900226</v>
      </c>
      <c r="D71" s="35">
        <v>-18.772740394494406</v>
      </c>
    </row>
    <row r="72" spans="1:4" x14ac:dyDescent="0.2">
      <c r="A72" s="37">
        <v>69</v>
      </c>
      <c r="B72" s="36">
        <f>(A72-3/8)/388.25</f>
        <v>0.17675466838377335</v>
      </c>
      <c r="C72" s="34">
        <f>NORMSINV(B72)</f>
        <v>-0.92780383038258252</v>
      </c>
      <c r="D72" s="35">
        <v>-18.726572958196897</v>
      </c>
    </row>
    <row r="73" spans="1:4" x14ac:dyDescent="0.2">
      <c r="A73" s="37">
        <v>70</v>
      </c>
      <c r="B73" s="36">
        <f>(A73-3/8)/388.25</f>
        <v>0.17933032839665164</v>
      </c>
      <c r="C73" s="34">
        <f>NORMSINV(B73)</f>
        <v>-0.91792017824120742</v>
      </c>
      <c r="D73" s="35">
        <v>-18.504308772577758</v>
      </c>
    </row>
    <row r="74" spans="1:4" x14ac:dyDescent="0.2">
      <c r="A74" s="37">
        <v>71</v>
      </c>
      <c r="B74" s="36">
        <f>(A74-3/8)/388.25</f>
        <v>0.18190598840952993</v>
      </c>
      <c r="C74" s="34">
        <f>NORMSINV(B74)</f>
        <v>-0.90812539111787427</v>
      </c>
      <c r="D74" s="35">
        <v>-18.435271970274115</v>
      </c>
    </row>
    <row r="75" spans="1:4" x14ac:dyDescent="0.2">
      <c r="A75" s="37">
        <v>72</v>
      </c>
      <c r="B75" s="36">
        <f>(A75-3/8)/388.25</f>
        <v>0.18448164842240825</v>
      </c>
      <c r="C75" s="34">
        <f>NORMSINV(B75)</f>
        <v>-0.89841696206780386</v>
      </c>
      <c r="D75" s="35">
        <v>-18.403739127348359</v>
      </c>
    </row>
    <row r="76" spans="1:4" x14ac:dyDescent="0.2">
      <c r="A76" s="37">
        <v>73</v>
      </c>
      <c r="B76" s="36">
        <f>(A76-3/8)/388.25</f>
        <v>0.18705730843528653</v>
      </c>
      <c r="C76" s="34">
        <f>NORMSINV(B76)</f>
        <v>-0.8887924823105311</v>
      </c>
      <c r="D76" s="35">
        <v>-17.689773775185202</v>
      </c>
    </row>
    <row r="77" spans="1:4" x14ac:dyDescent="0.2">
      <c r="A77" s="37">
        <v>74</v>
      </c>
      <c r="B77" s="36">
        <f>(A77-3/8)/388.25</f>
        <v>0.18963296844816485</v>
      </c>
      <c r="C77" s="34">
        <f>NORMSINV(B77)</f>
        <v>-0.87924963600550876</v>
      </c>
      <c r="D77" s="35">
        <v>-17.025076625214467</v>
      </c>
    </row>
    <row r="78" spans="1:4" x14ac:dyDescent="0.2">
      <c r="A78" s="37">
        <v>75</v>
      </c>
      <c r="B78" s="36">
        <f>(A78-3/8)/388.25</f>
        <v>0.19220862846104314</v>
      </c>
      <c r="C78" s="34">
        <f>NORMSINV(B78)</f>
        <v>-0.86978619537155899</v>
      </c>
      <c r="D78" s="35">
        <v>-16.875740964028537</v>
      </c>
    </row>
    <row r="79" spans="1:4" x14ac:dyDescent="0.2">
      <c r="A79" s="37">
        <v>76</v>
      </c>
      <c r="B79" s="36">
        <f>(A79-3/8)/388.25</f>
        <v>0.19478428847392143</v>
      </c>
      <c r="C79" s="34">
        <f>NORMSINV(B79)</f>
        <v>-0.86040001612322348</v>
      </c>
      <c r="D79" s="35">
        <v>-16.720284659863751</v>
      </c>
    </row>
    <row r="80" spans="1:4" x14ac:dyDescent="0.2">
      <c r="A80" s="37">
        <v>77</v>
      </c>
      <c r="B80" s="36">
        <f>(A80-3/8)/388.25</f>
        <v>0.19735994848679975</v>
      </c>
      <c r="C80" s="34">
        <f>NORMSINV(B80)</f>
        <v>-0.85108903319950846</v>
      </c>
      <c r="D80" s="35">
        <v>-16.539400271075692</v>
      </c>
    </row>
    <row r="81" spans="1:4" x14ac:dyDescent="0.2">
      <c r="A81" s="37">
        <v>78</v>
      </c>
      <c r="B81" s="36">
        <f>(A81-3/8)/388.25</f>
        <v>0.19993560849967804</v>
      </c>
      <c r="C81" s="34">
        <f>NORMSINV(B81)</f>
        <v>-0.84185125676267347</v>
      </c>
      <c r="D81" s="35">
        <v>-16.316322944973678</v>
      </c>
    </row>
    <row r="82" spans="1:4" x14ac:dyDescent="0.2">
      <c r="A82" s="37">
        <v>79</v>
      </c>
      <c r="B82" s="36">
        <f>(A82-3/8)/388.25</f>
        <v>0.20251126851255635</v>
      </c>
      <c r="C82" s="34">
        <f>NORMSINV(B82)</f>
        <v>-0.83268476844675421</v>
      </c>
      <c r="D82" s="35">
        <v>-16.02031062129501</v>
      </c>
    </row>
    <row r="83" spans="1:4" x14ac:dyDescent="0.2">
      <c r="A83" s="37">
        <v>80</v>
      </c>
      <c r="B83" s="36">
        <f>(A83-3/8)/388.25</f>
        <v>0.20508692852543464</v>
      </c>
      <c r="C83" s="34">
        <f>NORMSINV(B83)</f>
        <v>-0.82358771783719509</v>
      </c>
      <c r="D83" s="35">
        <v>-15.820437810435919</v>
      </c>
    </row>
    <row r="84" spans="1:4" x14ac:dyDescent="0.2">
      <c r="A84" s="37">
        <v>81</v>
      </c>
      <c r="B84" s="36">
        <f>(A84-3/8)/388.25</f>
        <v>0.20766258853831293</v>
      </c>
      <c r="C84" s="34">
        <f>NORMSINV(B84)</f>
        <v>-0.81455831916463639</v>
      </c>
      <c r="D84" s="35">
        <v>-15.166039613939176</v>
      </c>
    </row>
    <row r="85" spans="1:4" x14ac:dyDescent="0.2">
      <c r="A85" s="37">
        <v>82</v>
      </c>
      <c r="B85" s="36">
        <f>(A85-3/8)/388.25</f>
        <v>0.21023824855119125</v>
      </c>
      <c r="C85" s="34">
        <f>NORMSINV(B85)</f>
        <v>-0.80559484819730942</v>
      </c>
      <c r="D85" s="35">
        <v>-14.86934463320938</v>
      </c>
    </row>
    <row r="86" spans="1:4" x14ac:dyDescent="0.2">
      <c r="A86" s="37">
        <v>83</v>
      </c>
      <c r="B86" s="36">
        <f>(A86-3/8)/388.25</f>
        <v>0.21281390856406954</v>
      </c>
      <c r="C86" s="34">
        <f>NORMSINV(B86)</f>
        <v>-0.79669563931778853</v>
      </c>
      <c r="D86" s="35">
        <v>-14.796756417718314</v>
      </c>
    </row>
    <row r="87" spans="1:4" x14ac:dyDescent="0.2">
      <c r="A87" s="37">
        <v>84</v>
      </c>
      <c r="B87" s="36">
        <f>(A87-3/8)/388.25</f>
        <v>0.21538956857694785</v>
      </c>
      <c r="C87" s="34">
        <f>NORMSINV(B87)</f>
        <v>-0.78785908277105776</v>
      </c>
      <c r="D87" s="35">
        <v>-14.588277361965396</v>
      </c>
    </row>
    <row r="88" spans="1:4" x14ac:dyDescent="0.2">
      <c r="A88" s="37">
        <v>85</v>
      </c>
      <c r="B88" s="36">
        <f>(A88-3/8)/388.25</f>
        <v>0.21796522858982614</v>
      </c>
      <c r="C88" s="34">
        <f>NORMSINV(B88)</f>
        <v>-0.77908362207189275</v>
      </c>
      <c r="D88" s="35">
        <v>-14.446115776542769</v>
      </c>
    </row>
    <row r="89" spans="1:4" x14ac:dyDescent="0.2">
      <c r="A89" s="37">
        <v>86</v>
      </c>
      <c r="B89" s="36">
        <f>(A89-3/8)/388.25</f>
        <v>0.22054088860270443</v>
      </c>
      <c r="C89" s="34">
        <f>NORMSINV(B89)</f>
        <v>-0.7703677515605557</v>
      </c>
      <c r="D89" s="35">
        <v>-14.329416099077434</v>
      </c>
    </row>
    <row r="90" spans="1:4" x14ac:dyDescent="0.2">
      <c r="A90" s="37">
        <v>87</v>
      </c>
      <c r="B90" s="36">
        <f>(A90-3/8)/388.25</f>
        <v>0.22311654861558275</v>
      </c>
      <c r="C90" s="34">
        <f>NORMSINV(B90)</f>
        <v>-0.76171001409663086</v>
      </c>
      <c r="D90" s="35">
        <v>-14.162804924302748</v>
      </c>
    </row>
    <row r="91" spans="1:4" x14ac:dyDescent="0.2">
      <c r="A91" s="37">
        <v>88</v>
      </c>
      <c r="B91" s="36">
        <f>(A91-3/8)/388.25</f>
        <v>0.22569220862846104</v>
      </c>
      <c r="C91" s="34">
        <f>NORMSINV(B91)</f>
        <v>-0.75310899888170912</v>
      </c>
      <c r="D91" s="35">
        <v>-14.111425806598106</v>
      </c>
    </row>
    <row r="92" spans="1:4" x14ac:dyDescent="0.2">
      <c r="A92" s="37">
        <v>89</v>
      </c>
      <c r="B92" s="36">
        <f>(A92-3/8)/388.25</f>
        <v>0.22826786864133936</v>
      </c>
      <c r="C92" s="34">
        <f>NORMSINV(B92)</f>
        <v>-0.7445633394022787</v>
      </c>
      <c r="D92" s="35">
        <v>-13.756864021515867</v>
      </c>
    </row>
    <row r="93" spans="1:4" x14ac:dyDescent="0.2">
      <c r="A93" s="37">
        <v>90</v>
      </c>
      <c r="B93" s="36">
        <f>(A93-3/8)/388.25</f>
        <v>0.23084352865421764</v>
      </c>
      <c r="C93" s="34">
        <f>NORMSINV(B93)</f>
        <v>-0.73607171148489658</v>
      </c>
      <c r="D93" s="35">
        <v>-13.711171755348033</v>
      </c>
    </row>
    <row r="94" spans="1:4" x14ac:dyDescent="0.2">
      <c r="A94" s="37">
        <v>91</v>
      </c>
      <c r="B94" s="36">
        <f>(A94-3/8)/388.25</f>
        <v>0.23341918866709593</v>
      </c>
      <c r="C94" s="34">
        <f>NORMSINV(B94)</f>
        <v>-0.72763283145630553</v>
      </c>
      <c r="D94" s="35">
        <v>-13.461418917175138</v>
      </c>
    </row>
    <row r="95" spans="1:4" x14ac:dyDescent="0.2">
      <c r="A95" s="37">
        <v>92</v>
      </c>
      <c r="B95" s="36">
        <f>(A95-3/8)/388.25</f>
        <v>0.23599484867997425</v>
      </c>
      <c r="C95" s="34">
        <f>NORMSINV(B95)</f>
        <v>-0.71924545440170595</v>
      </c>
      <c r="D95" s="35">
        <v>-13.28924716318437</v>
      </c>
    </row>
    <row r="96" spans="1:4" x14ac:dyDescent="0.2">
      <c r="A96" s="37">
        <v>93</v>
      </c>
      <c r="B96" s="36">
        <f>(A96-3/8)/388.25</f>
        <v>0.23857050869285254</v>
      </c>
      <c r="C96" s="34">
        <f>NORMSINV(B96)</f>
        <v>-0.71090837251492145</v>
      </c>
      <c r="D96" s="35">
        <v>-12.987633552359341</v>
      </c>
    </row>
    <row r="97" spans="1:4" x14ac:dyDescent="0.2">
      <c r="A97" s="37">
        <v>94</v>
      </c>
      <c r="B97" s="36">
        <f>(A97-3/8)/388.25</f>
        <v>0.24114616870573086</v>
      </c>
      <c r="C97" s="34">
        <f>NORMSINV(B97)</f>
        <v>-0.70262041353463611</v>
      </c>
      <c r="D97" s="35">
        <v>-12.867667992357127</v>
      </c>
    </row>
    <row r="98" spans="1:4" x14ac:dyDescent="0.2">
      <c r="A98" s="37">
        <v>95</v>
      </c>
      <c r="B98" s="36">
        <f>(A98-3/8)/388.25</f>
        <v>0.24372182871860915</v>
      </c>
      <c r="C98" s="34">
        <f>NORMSINV(B98)</f>
        <v>-0.69438043926132687</v>
      </c>
      <c r="D98" s="35">
        <v>-12.742796217352208</v>
      </c>
    </row>
    <row r="99" spans="1:4" x14ac:dyDescent="0.2">
      <c r="A99" s="37">
        <v>96</v>
      </c>
      <c r="B99" s="36">
        <f>(A99-3/8)/388.25</f>
        <v>0.24629748873148744</v>
      </c>
      <c r="C99" s="34">
        <f>NORMSINV(B99)</f>
        <v>-0.68618734414988514</v>
      </c>
      <c r="D99" s="35">
        <v>-12.709763702256765</v>
      </c>
    </row>
    <row r="100" spans="1:4" x14ac:dyDescent="0.2">
      <c r="A100" s="37">
        <v>97</v>
      </c>
      <c r="B100" s="36">
        <f>(A100-3/8)/388.25</f>
        <v>0.24887314874436575</v>
      </c>
      <c r="C100" s="34">
        <f>NORMSINV(B100)</f>
        <v>-0.67804005397330191</v>
      </c>
      <c r="D100" s="35">
        <v>-12.656009518039014</v>
      </c>
    </row>
    <row r="101" spans="1:4" x14ac:dyDescent="0.2">
      <c r="A101" s="37">
        <v>98</v>
      </c>
      <c r="B101" s="36">
        <f>(A101-3/8)/388.25</f>
        <v>0.25144880875724407</v>
      </c>
      <c r="C101" s="34">
        <f>NORMSINV(B101)</f>
        <v>-0.66993752455309563</v>
      </c>
      <c r="D101" s="35">
        <v>-12.344217082691614</v>
      </c>
    </row>
    <row r="102" spans="1:4" x14ac:dyDescent="0.2">
      <c r="A102" s="37">
        <v>99</v>
      </c>
      <c r="B102" s="36">
        <f>(A102-3/8)/388.25</f>
        <v>0.25402446877012236</v>
      </c>
      <c r="C102" s="34">
        <f>NORMSINV(B102)</f>
        <v>-0.66187874055248241</v>
      </c>
      <c r="D102" s="35">
        <v>-12.010427105977442</v>
      </c>
    </row>
    <row r="103" spans="1:4" x14ac:dyDescent="0.2">
      <c r="A103" s="37">
        <v>100</v>
      </c>
      <c r="B103" s="36">
        <f>(A103-3/8)/388.25</f>
        <v>0.25660012878300065</v>
      </c>
      <c r="C103" s="34">
        <f>NORMSINV(B103)</f>
        <v>-0.65386271432855447</v>
      </c>
      <c r="D103" s="35">
        <v>-11.762022094921917</v>
      </c>
    </row>
    <row r="104" spans="1:4" x14ac:dyDescent="0.2">
      <c r="A104" s="37">
        <v>101</v>
      </c>
      <c r="B104" s="36">
        <f>(A104-3/8)/388.25</f>
        <v>0.25917578879587894</v>
      </c>
      <c r="C104" s="34">
        <f>NORMSINV(B104)</f>
        <v>-0.64588848483999928</v>
      </c>
      <c r="D104" s="35">
        <v>-11.626423483105839</v>
      </c>
    </row>
    <row r="105" spans="1:4" x14ac:dyDescent="0.2">
      <c r="A105" s="37">
        <v>102</v>
      </c>
      <c r="B105" s="36">
        <f>(A105-3/8)/388.25</f>
        <v>0.26175144880875723</v>
      </c>
      <c r="C105" s="34">
        <f>NORMSINV(B105)</f>
        <v>-0.63795511660711934</v>
      </c>
      <c r="D105" s="35">
        <v>-11.570793573785579</v>
      </c>
    </row>
    <row r="106" spans="1:4" x14ac:dyDescent="0.2">
      <c r="A106" s="37">
        <v>103</v>
      </c>
      <c r="B106" s="36">
        <f>(A106-3/8)/388.25</f>
        <v>0.26432710882163557</v>
      </c>
      <c r="C106" s="34">
        <f>NORMSINV(B106)</f>
        <v>-0.63006169872113071</v>
      </c>
      <c r="D106" s="35">
        <v>-11.542845688235843</v>
      </c>
    </row>
    <row r="107" spans="1:4" x14ac:dyDescent="0.2">
      <c r="A107" s="37">
        <v>104</v>
      </c>
      <c r="B107" s="36">
        <f>(A107-3/8)/388.25</f>
        <v>0.26690276883451386</v>
      </c>
      <c r="C107" s="34">
        <f>NORMSINV(B107)</f>
        <v>-0.62220734389993382</v>
      </c>
      <c r="D107" s="35">
        <v>-11.416126425298899</v>
      </c>
    </row>
    <row r="108" spans="1:4" x14ac:dyDescent="0.2">
      <c r="A108" s="37">
        <v>105</v>
      </c>
      <c r="B108" s="36">
        <f>(A108-3/8)/388.25</f>
        <v>0.26947842884739215</v>
      </c>
      <c r="C108" s="34">
        <f>NORMSINV(B108)</f>
        <v>-0.6143911875877095</v>
      </c>
      <c r="D108" s="35">
        <v>-11.276153281959239</v>
      </c>
    </row>
    <row r="109" spans="1:4" x14ac:dyDescent="0.2">
      <c r="A109" s="37">
        <v>106</v>
      </c>
      <c r="B109" s="36">
        <f>(A109-3/8)/388.25</f>
        <v>0.27205408886027044</v>
      </c>
      <c r="C109" s="34">
        <f>NORMSINV(B109)</f>
        <v>-0.60661238709589771</v>
      </c>
      <c r="D109" s="35">
        <v>-10.98998544199199</v>
      </c>
    </row>
    <row r="110" spans="1:4" x14ac:dyDescent="0.2">
      <c r="A110" s="37">
        <v>107</v>
      </c>
      <c r="B110" s="36">
        <f>(A110-3/8)/388.25</f>
        <v>0.27462974887314873</v>
      </c>
      <c r="C110" s="34">
        <f>NORMSINV(B110)</f>
        <v>-0.59887012078324531</v>
      </c>
      <c r="D110" s="35">
        <v>-10.923823251528802</v>
      </c>
    </row>
    <row r="111" spans="1:4" x14ac:dyDescent="0.2">
      <c r="A111" s="37">
        <v>108</v>
      </c>
      <c r="B111" s="36">
        <f>(A111-3/8)/388.25</f>
        <v>0.27720540888602707</v>
      </c>
      <c r="C111" s="34">
        <f>NORMSINV(B111)</f>
        <v>-0.59116358727277818</v>
      </c>
      <c r="D111" s="35">
        <v>-10.7262505884338</v>
      </c>
    </row>
    <row r="112" spans="1:4" x14ac:dyDescent="0.2">
      <c r="A112" s="37">
        <v>109</v>
      </c>
      <c r="B112" s="36">
        <f>(A112-3/8)/388.25</f>
        <v>0.27978106889890536</v>
      </c>
      <c r="C112" s="34">
        <f>NORMSINV(B112)</f>
        <v>-0.58349200470368168</v>
      </c>
      <c r="D112" s="35">
        <v>-10.633502050340084</v>
      </c>
    </row>
    <row r="113" spans="1:4" x14ac:dyDescent="0.2">
      <c r="A113" s="37">
        <v>110</v>
      </c>
      <c r="B113" s="36">
        <f>(A113-3/8)/388.25</f>
        <v>0.28235672891178365</v>
      </c>
      <c r="C113" s="34">
        <f>NORMSINV(B113)</f>
        <v>-0.57585461001619764</v>
      </c>
      <c r="D113" s="35">
        <v>-10.579439164453504</v>
      </c>
    </row>
    <row r="114" spans="1:4" x14ac:dyDescent="0.2">
      <c r="A114" s="37">
        <v>111</v>
      </c>
      <c r="B114" s="36">
        <f>(A114-3/8)/388.25</f>
        <v>0.28493238892466194</v>
      </c>
      <c r="C114" s="34">
        <f>NORMSINV(B114)</f>
        <v>-0.5682506582677691</v>
      </c>
      <c r="D114" s="35">
        <v>-10.521931857616977</v>
      </c>
    </row>
    <row r="115" spans="1:4" x14ac:dyDescent="0.2">
      <c r="A115" s="37">
        <v>112</v>
      </c>
      <c r="B115" s="36">
        <f>(A115-3/8)/388.25</f>
        <v>0.28750804893754023</v>
      </c>
      <c r="C115" s="34">
        <f>NORMSINV(B115)</f>
        <v>-0.56067942197877252</v>
      </c>
      <c r="D115" s="35">
        <v>-10.449763508615121</v>
      </c>
    </row>
    <row r="116" spans="1:4" x14ac:dyDescent="0.2">
      <c r="A116" s="37">
        <v>113</v>
      </c>
      <c r="B116" s="36">
        <f>(A116-3/8)/388.25</f>
        <v>0.29008370895041852</v>
      </c>
      <c r="C116" s="34">
        <f>NORMSINV(B116)</f>
        <v>-0.55314019050627616</v>
      </c>
      <c r="D116" s="35">
        <v>-10.404608522231115</v>
      </c>
    </row>
    <row r="117" spans="1:4" x14ac:dyDescent="0.2">
      <c r="A117" s="37">
        <v>114</v>
      </c>
      <c r="B117" s="36">
        <f>(A117-3/8)/388.25</f>
        <v>0.29265936896329686</v>
      </c>
      <c r="C117" s="34">
        <f>NORMSINV(B117)</f>
        <v>-0.5456322694443605</v>
      </c>
      <c r="D117" s="35">
        <v>-10.350326221716017</v>
      </c>
    </row>
    <row r="118" spans="1:4" x14ac:dyDescent="0.2">
      <c r="A118" s="37">
        <v>115</v>
      </c>
      <c r="B118" s="36">
        <f>(A118-3/8)/388.25</f>
        <v>0.29523502897617515</v>
      </c>
      <c r="C118" s="34">
        <f>NORMSINV(B118)</f>
        <v>-0.53815498004962403</v>
      </c>
      <c r="D118" s="35">
        <v>-10.341434789044285</v>
      </c>
    </row>
    <row r="119" spans="1:4" x14ac:dyDescent="0.2">
      <c r="A119" s="37">
        <v>116</v>
      </c>
      <c r="B119" s="36">
        <f>(A119-3/8)/388.25</f>
        <v>0.29781068898905344</v>
      </c>
      <c r="C119" s="34">
        <f>NORMSINV(B119)</f>
        <v>-0.53070765869057912</v>
      </c>
      <c r="D119" s="35">
        <v>-9.9405077760595759</v>
      </c>
    </row>
    <row r="120" spans="1:4" x14ac:dyDescent="0.2">
      <c r="A120" s="37">
        <v>117</v>
      </c>
      <c r="B120" s="36">
        <f>(A120-3/8)/388.25</f>
        <v>0.30038634900193173</v>
      </c>
      <c r="C120" s="34">
        <f>NORMSINV(B120)</f>
        <v>-0.52328965631972069</v>
      </c>
      <c r="D120" s="35">
        <v>-9.8145465256924354</v>
      </c>
    </row>
    <row r="121" spans="1:4" x14ac:dyDescent="0.2">
      <c r="A121" s="37">
        <v>118</v>
      </c>
      <c r="B121" s="36">
        <f>(A121-3/8)/388.25</f>
        <v>0.30296200901481002</v>
      </c>
      <c r="C121" s="34">
        <f>NORMSINV(B121)</f>
        <v>-0.51590033796712031</v>
      </c>
      <c r="D121" s="35">
        <v>-9.7139066917200978</v>
      </c>
    </row>
    <row r="122" spans="1:4" x14ac:dyDescent="0.2">
      <c r="A122" s="37">
        <v>119</v>
      </c>
      <c r="B122" s="36">
        <f>(A122-3/8)/388.25</f>
        <v>0.30553766902768836</v>
      </c>
      <c r="C122" s="34">
        <f>NORMSINV(B122)</f>
        <v>-0.50853908225446476</v>
      </c>
      <c r="D122" s="35">
        <v>-9.6416699064050704</v>
      </c>
    </row>
    <row r="123" spans="1:4" x14ac:dyDescent="0.2">
      <c r="A123" s="37">
        <v>120</v>
      </c>
      <c r="B123" s="36">
        <f>(A123-3/8)/388.25</f>
        <v>0.30811332904056665</v>
      </c>
      <c r="C123" s="34">
        <f>NORMSINV(B123)</f>
        <v>-0.50120528092852401</v>
      </c>
      <c r="D123" s="35">
        <v>-9.2991368775340106</v>
      </c>
    </row>
    <row r="124" spans="1:4" x14ac:dyDescent="0.2">
      <c r="A124" s="37">
        <v>121</v>
      </c>
      <c r="B124" s="36">
        <f>(A124-3/8)/388.25</f>
        <v>0.31068898905344494</v>
      </c>
      <c r="C124" s="34">
        <f>NORMSINV(B124)</f>
        <v>-0.49389833841308139</v>
      </c>
      <c r="D124" s="35">
        <v>-9.2191971640687029</v>
      </c>
    </row>
    <row r="125" spans="1:4" x14ac:dyDescent="0.2">
      <c r="A125" s="37">
        <v>122</v>
      </c>
      <c r="B125" s="36">
        <f>(A125-3/8)/388.25</f>
        <v>0.31326464906632323</v>
      </c>
      <c r="C125" s="34">
        <f>NORMSINV(B125)</f>
        <v>-0.48661767137843109</v>
      </c>
      <c r="D125" s="35">
        <v>-9.0045117233712517</v>
      </c>
    </row>
    <row r="126" spans="1:4" x14ac:dyDescent="0.2">
      <c r="A126" s="37">
        <v>123</v>
      </c>
      <c r="B126" s="36">
        <f>(A126-3/8)/388.25</f>
        <v>0.31584030907920152</v>
      </c>
      <c r="C126" s="34">
        <f>NORMSINV(B126)</f>
        <v>-0.47936270832757666</v>
      </c>
      <c r="D126" s="35">
        <v>-8.9611527544219882</v>
      </c>
    </row>
    <row r="127" spans="1:4" x14ac:dyDescent="0.2">
      <c r="A127" s="37">
        <v>124</v>
      </c>
      <c r="B127" s="36">
        <f>(A127-3/8)/388.25</f>
        <v>0.31841596909207986</v>
      </c>
      <c r="C127" s="34">
        <f>NORMSINV(B127)</f>
        <v>-0.47213288919833113</v>
      </c>
      <c r="D127" s="35">
        <v>-8.7896665236284548</v>
      </c>
    </row>
    <row r="128" spans="1:4" x14ac:dyDescent="0.2">
      <c r="A128" s="37">
        <v>125</v>
      </c>
      <c r="B128" s="36">
        <f>(A128-3/8)/388.25</f>
        <v>0.32099162910495815</v>
      </c>
      <c r="C128" s="34">
        <f>NORMSINV(B128)</f>
        <v>-0.46492766498055199</v>
      </c>
      <c r="D128" s="35">
        <v>-8.750591708919103</v>
      </c>
    </row>
    <row r="129" spans="1:4" x14ac:dyDescent="0.2">
      <c r="A129" s="37">
        <v>126</v>
      </c>
      <c r="B129" s="36">
        <f>(A129-3/8)/388.25</f>
        <v>0.32356728911783644</v>
      </c>
      <c r="C129" s="34">
        <f>NORMSINV(B129)</f>
        <v>-0.45774649734779066</v>
      </c>
      <c r="D129" s="35">
        <v>-8.4197103972562033</v>
      </c>
    </row>
    <row r="130" spans="1:4" x14ac:dyDescent="0.2">
      <c r="A130" s="37">
        <v>127</v>
      </c>
      <c r="B130" s="36">
        <f>(A130-3/8)/388.25</f>
        <v>0.32614294913071473</v>
      </c>
      <c r="C130" s="34">
        <f>NORMSINV(B130)</f>
        <v>-0.45058885830267392</v>
      </c>
      <c r="D130" s="35">
        <v>-8.163673826424656</v>
      </c>
    </row>
    <row r="131" spans="1:4" x14ac:dyDescent="0.2">
      <c r="A131" s="37">
        <v>128</v>
      </c>
      <c r="B131" s="36">
        <f>(A131-3/8)/388.25</f>
        <v>0.32871860914359302</v>
      </c>
      <c r="C131" s="34">
        <f>NORMSINV(B131)</f>
        <v>-0.44345422983537192</v>
      </c>
      <c r="D131" s="35">
        <v>-8.0187469717066051</v>
      </c>
    </row>
    <row r="132" spans="1:4" x14ac:dyDescent="0.2">
      <c r="A132" s="37">
        <v>129</v>
      </c>
      <c r="B132" s="36">
        <f>(A132-3/8)/388.25</f>
        <v>0.33129426915647137</v>
      </c>
      <c r="C132" s="34">
        <f>NORMSINV(B132)</f>
        <v>-0.43634210359454167</v>
      </c>
      <c r="D132" s="35">
        <v>-7.9882748680646216</v>
      </c>
    </row>
    <row r="133" spans="1:4" x14ac:dyDescent="0.2">
      <c r="A133" s="37">
        <v>130</v>
      </c>
      <c r="B133" s="36">
        <f>(A133-3/8)/388.25</f>
        <v>0.33386992916934966</v>
      </c>
      <c r="C133" s="34">
        <f>NORMSINV(B133)</f>
        <v>-0.42925198057016728</v>
      </c>
      <c r="D133" s="35">
        <v>-7.9102166421152447</v>
      </c>
    </row>
    <row r="134" spans="1:4" x14ac:dyDescent="0.2">
      <c r="A134" s="37">
        <v>131</v>
      </c>
      <c r="B134" s="36">
        <f>(A134-3/8)/388.25</f>
        <v>0.33644558918222794</v>
      </c>
      <c r="C134" s="34">
        <f>NORMSINV(B134)</f>
        <v>-0.42218337078774626</v>
      </c>
      <c r="D134" s="35">
        <v>-7.683404623222259</v>
      </c>
    </row>
    <row r="135" spans="1:4" x14ac:dyDescent="0.2">
      <c r="A135" s="37">
        <v>132</v>
      </c>
      <c r="B135" s="36">
        <f>(A135-3/8)/388.25</f>
        <v>0.33902124919510623</v>
      </c>
      <c r="C135" s="34">
        <f>NORMSINV(B135)</f>
        <v>-0.41513579301330517</v>
      </c>
      <c r="D135" s="35">
        <v>-7.5509070262340572</v>
      </c>
    </row>
    <row r="136" spans="1:4" x14ac:dyDescent="0.2">
      <c r="A136" s="37">
        <v>133</v>
      </c>
      <c r="B136" s="36">
        <f>(A136-3/8)/388.25</f>
        <v>0.34159690920798452</v>
      </c>
      <c r="C136" s="34">
        <f>NORMSINV(B136)</f>
        <v>-0.40810877446874821</v>
      </c>
      <c r="D136" s="35">
        <v>-7.5428254188505548</v>
      </c>
    </row>
    <row r="137" spans="1:4" x14ac:dyDescent="0.2">
      <c r="A137" s="37">
        <v>134</v>
      </c>
      <c r="B137" s="36">
        <f>(A137-3/8)/388.25</f>
        <v>0.34417256922086287</v>
      </c>
      <c r="C137" s="34">
        <f>NORMSINV(B137)</f>
        <v>-0.40110185055707148</v>
      </c>
      <c r="D137" s="35">
        <v>-7.5190790233281035</v>
      </c>
    </row>
    <row r="138" spans="1:4" x14ac:dyDescent="0.2">
      <c r="A138" s="37">
        <v>135</v>
      </c>
      <c r="B138" s="36">
        <f>(A138-3/8)/388.25</f>
        <v>0.34674822923374116</v>
      </c>
      <c r="C138" s="34">
        <f>NORMSINV(B138)</f>
        <v>-0.39411456459699951</v>
      </c>
      <c r="D138" s="35">
        <v>-7.4161117678183643</v>
      </c>
    </row>
    <row r="139" spans="1:4" x14ac:dyDescent="0.2">
      <c r="A139" s="37">
        <v>136</v>
      </c>
      <c r="B139" s="36">
        <f>(A139-3/8)/388.25</f>
        <v>0.34932388924661945</v>
      </c>
      <c r="C139" s="34">
        <f>NORMSINV(B139)</f>
        <v>-0.38714646756661919</v>
      </c>
      <c r="D139" s="35">
        <v>-7.229018880380039</v>
      </c>
    </row>
    <row r="140" spans="1:4" x14ac:dyDescent="0.2">
      <c r="A140" s="37">
        <v>137</v>
      </c>
      <c r="B140" s="36">
        <f>(A140-3/8)/388.25</f>
        <v>0.35189954925949773</v>
      </c>
      <c r="C140" s="34">
        <f>NORMSINV(B140)</f>
        <v>-0.38019711785561222</v>
      </c>
      <c r="D140" s="35">
        <v>-7.2086849135517355</v>
      </c>
    </row>
    <row r="141" spans="1:4" x14ac:dyDescent="0.2">
      <c r="A141" s="37">
        <v>138</v>
      </c>
      <c r="B141" s="36">
        <f>(A141-3/8)/388.25</f>
        <v>0.35447520927237602</v>
      </c>
      <c r="C141" s="34">
        <f>NORMSINV(B141)</f>
        <v>-0.37326608102570324</v>
      </c>
      <c r="D141" s="35">
        <v>-7.1072539690835583</v>
      </c>
    </row>
    <row r="142" spans="1:4" x14ac:dyDescent="0.2">
      <c r="A142" s="37">
        <v>139</v>
      </c>
      <c r="B142" s="36">
        <f>(A142-3/8)/388.25</f>
        <v>0.35705086928525437</v>
      </c>
      <c r="C142" s="34">
        <f>NORMSINV(B142)</f>
        <v>-0.36635292957896193</v>
      </c>
      <c r="D142" s="35">
        <v>-6.9828683084481611</v>
      </c>
    </row>
    <row r="143" spans="1:4" x14ac:dyDescent="0.2">
      <c r="A143" s="37">
        <v>140</v>
      </c>
      <c r="B143" s="36">
        <f>(A143-3/8)/388.25</f>
        <v>0.35962652929813266</v>
      </c>
      <c r="C143" s="34">
        <f>NORMSINV(B143)</f>
        <v>-0.3594572427336124</v>
      </c>
      <c r="D143" s="35">
        <v>-6.7341147882646055</v>
      </c>
    </row>
    <row r="144" spans="1:4" x14ac:dyDescent="0.2">
      <c r="A144" s="37">
        <v>141</v>
      </c>
      <c r="B144" s="36">
        <f>(A144-3/8)/388.25</f>
        <v>0.36220218931101095</v>
      </c>
      <c r="C144" s="34">
        <f>NORMSINV(B144)</f>
        <v>-0.35257860620702092</v>
      </c>
      <c r="D144" s="35">
        <v>-6.6199424450167186</v>
      </c>
    </row>
    <row r="145" spans="1:4" x14ac:dyDescent="0.2">
      <c r="A145" s="37">
        <v>142</v>
      </c>
      <c r="B145" s="36">
        <f>(A145-3/8)/388.25</f>
        <v>0.36477784932388924</v>
      </c>
      <c r="C145" s="34">
        <f>NORMSINV(B145)</f>
        <v>-0.34571661200555071</v>
      </c>
      <c r="D145" s="35">
        <v>-6.6124537843717235</v>
      </c>
    </row>
    <row r="146" spans="1:4" x14ac:dyDescent="0.2">
      <c r="A146" s="37">
        <v>143</v>
      </c>
      <c r="B146" s="36">
        <f>(A146-3/8)/388.25</f>
        <v>0.36735350933676753</v>
      </c>
      <c r="C146" s="34">
        <f>NORMSINV(B146)</f>
        <v>-0.33887085822098451</v>
      </c>
      <c r="D146" s="35">
        <v>-6.5552822096368573</v>
      </c>
    </row>
    <row r="147" spans="1:4" x14ac:dyDescent="0.2">
      <c r="A147" s="37">
        <v>144</v>
      </c>
      <c r="B147" s="36">
        <f>(A147-3/8)/388.25</f>
        <v>0.36992916934964587</v>
      </c>
      <c r="C147" s="34">
        <f>NORMSINV(B147)</f>
        <v>-0.33204094883322954</v>
      </c>
      <c r="D147" s="35">
        <v>-6.1559395768746867</v>
      </c>
    </row>
    <row r="148" spans="1:4" x14ac:dyDescent="0.2">
      <c r="A148" s="37">
        <v>145</v>
      </c>
      <c r="B148" s="36">
        <f>(A148-3/8)/388.25</f>
        <v>0.37250482936252416</v>
      </c>
      <c r="C148" s="34">
        <f>NORMSINV(B148)</f>
        <v>-0.3252264935190351</v>
      </c>
      <c r="D148" s="35">
        <v>-5.9648426022301351</v>
      </c>
    </row>
    <row r="149" spans="1:4" x14ac:dyDescent="0.2">
      <c r="A149" s="37">
        <v>146</v>
      </c>
      <c r="B149" s="36">
        <f>(A149-3/8)/388.25</f>
        <v>0.37508048937540245</v>
      </c>
      <c r="C149" s="34">
        <f>NORMSINV(B149)</f>
        <v>-0.31842710746646208</v>
      </c>
      <c r="D149" s="35">
        <v>-5.9518786238001553</v>
      </c>
    </row>
    <row r="150" spans="1:4" x14ac:dyDescent="0.2">
      <c r="A150" s="37">
        <v>147</v>
      </c>
      <c r="B150" s="36">
        <f>(A150-3/8)/388.25</f>
        <v>0.37765614938828074</v>
      </c>
      <c r="C150" s="34">
        <f>NORMSINV(B150)</f>
        <v>-0.31164241119485947</v>
      </c>
      <c r="D150" s="35">
        <v>-5.8255376949456661</v>
      </c>
    </row>
    <row r="151" spans="1:4" x14ac:dyDescent="0.2">
      <c r="A151" s="37">
        <v>148</v>
      </c>
      <c r="B151" s="36">
        <f>(A151-3/8)/388.25</f>
        <v>0.38023180940115903</v>
      </c>
      <c r="C151" s="34">
        <f>NORMSINV(B151)</f>
        <v>-0.30487203038011074</v>
      </c>
      <c r="D151" s="35">
        <v>-5.7891117302106352</v>
      </c>
    </row>
    <row r="152" spans="1:4" x14ac:dyDescent="0.2">
      <c r="A152" s="37">
        <v>149</v>
      </c>
      <c r="B152" s="36">
        <f>(A152-3/8)/388.25</f>
        <v>0.38280746941403737</v>
      </c>
      <c r="C152" s="34">
        <f>NORMSINV(B152)</f>
        <v>-0.29811559568492346</v>
      </c>
      <c r="D152" s="35">
        <v>-5.6470661979333627</v>
      </c>
    </row>
    <row r="153" spans="1:4" x14ac:dyDescent="0.2">
      <c r="A153" s="37">
        <v>150</v>
      </c>
      <c r="B153" s="36">
        <f>(A153-3/8)/388.25</f>
        <v>0.38538312942691566</v>
      </c>
      <c r="C153" s="34">
        <f>NORMSINV(B153)</f>
        <v>-0.29137274259394957</v>
      </c>
      <c r="D153" s="35">
        <v>-5.392582816777491</v>
      </c>
    </row>
    <row r="154" spans="1:4" x14ac:dyDescent="0.2">
      <c r="A154" s="37">
        <v>151</v>
      </c>
      <c r="B154" s="36">
        <f>(A154-3/8)/388.25</f>
        <v>0.38795878943979395</v>
      </c>
      <c r="C154" s="34">
        <f>NORMSINV(B154)</f>
        <v>-0.28464311125352554</v>
      </c>
      <c r="D154" s="35">
        <v>-5.3382337527567643</v>
      </c>
    </row>
    <row r="155" spans="1:4" x14ac:dyDescent="0.2">
      <c r="A155" s="37">
        <v>152</v>
      </c>
      <c r="B155" s="36">
        <f>(A155-3/8)/388.25</f>
        <v>0.39053444945267224</v>
      </c>
      <c r="C155" s="34">
        <f>NORMSINV(B155)</f>
        <v>-0.27792634631584046</v>
      </c>
      <c r="D155" s="35">
        <v>-5.2931104944973413</v>
      </c>
    </row>
    <row r="156" spans="1:4" x14ac:dyDescent="0.2">
      <c r="A156" s="37">
        <v>153</v>
      </c>
      <c r="B156" s="36">
        <f>(A156-3/8)/388.25</f>
        <v>0.39311010946555053</v>
      </c>
      <c r="C156" s="34">
        <f>NORMSINV(B156)</f>
        <v>-0.27122209678733855</v>
      </c>
      <c r="D156" s="35">
        <v>-4.9157230655504236</v>
      </c>
    </row>
    <row r="157" spans="1:4" x14ac:dyDescent="0.2">
      <c r="A157" s="37">
        <v>154</v>
      </c>
      <c r="B157" s="36">
        <f>(A157-3/8)/388.25</f>
        <v>0.39568576947842887</v>
      </c>
      <c r="C157" s="34">
        <f>NORMSINV(B157)</f>
        <v>-0.26453001588117736</v>
      </c>
      <c r="D157" s="35">
        <v>-4.846181130944899</v>
      </c>
    </row>
    <row r="158" spans="1:4" x14ac:dyDescent="0.2">
      <c r="A158" s="37">
        <v>155</v>
      </c>
      <c r="B158" s="36">
        <f>(A158-3/8)/388.25</f>
        <v>0.39826142949130716</v>
      </c>
      <c r="C158" s="34">
        <f>NORMSINV(B158)</f>
        <v>-0.25784976087356903</v>
      </c>
      <c r="D158" s="35">
        <v>-4.7944280862730011</v>
      </c>
    </row>
    <row r="159" spans="1:4" x14ac:dyDescent="0.2">
      <c r="A159" s="37">
        <v>156</v>
      </c>
      <c r="B159" s="36">
        <f>(A159-3/8)/388.25</f>
        <v>0.40083708950418545</v>
      </c>
      <c r="C159" s="34">
        <f>NORMSINV(B159)</f>
        <v>-0.25118099296383473</v>
      </c>
      <c r="D159" s="35">
        <v>-4.7470355730189056</v>
      </c>
    </row>
    <row r="160" spans="1:4" x14ac:dyDescent="0.2">
      <c r="A160" s="37">
        <v>157</v>
      </c>
      <c r="B160" s="36">
        <f>(A160-3/8)/388.25</f>
        <v>0.40341274951706374</v>
      </c>
      <c r="C160" s="34">
        <f>NORMSINV(B160)</f>
        <v>-0.24452337713801719</v>
      </c>
      <c r="D160" s="35">
        <v>-4.7139645193441027</v>
      </c>
    </row>
    <row r="161" spans="1:4" x14ac:dyDescent="0.2">
      <c r="A161" s="37">
        <v>158</v>
      </c>
      <c r="B161" s="36">
        <f>(A161-3/8)/388.25</f>
        <v>0.40598840952994203</v>
      </c>
      <c r="C161" s="34">
        <f>NORMSINV(B161)</f>
        <v>-0.2378765820358951</v>
      </c>
      <c r="D161" s="35">
        <v>-4.5233616390039799</v>
      </c>
    </row>
    <row r="162" spans="1:4" x14ac:dyDescent="0.2">
      <c r="A162" s="37">
        <v>159</v>
      </c>
      <c r="B162" s="36">
        <f>(A162-3/8)/388.25</f>
        <v>0.40856406954282037</v>
      </c>
      <c r="C162" s="34">
        <f>NORMSINV(B162)</f>
        <v>-0.23124027982125336</v>
      </c>
      <c r="D162" s="35">
        <v>-4.4100271682818004</v>
      </c>
    </row>
    <row r="163" spans="1:4" x14ac:dyDescent="0.2">
      <c r="A163" s="37">
        <v>160</v>
      </c>
      <c r="B163" s="36">
        <f>(A163-3/8)/388.25</f>
        <v>0.41113972955569866</v>
      </c>
      <c r="C163" s="34">
        <f>NORMSINV(B163)</f>
        <v>-0.22461414605526797</v>
      </c>
      <c r="D163" s="35">
        <v>-4.3043895014379814</v>
      </c>
    </row>
    <row r="164" spans="1:4" x14ac:dyDescent="0.2">
      <c r="A164" s="37">
        <v>161</v>
      </c>
      <c r="B164" s="36">
        <f>(A164-3/8)/388.25</f>
        <v>0.41371538956857695</v>
      </c>
      <c r="C164" s="34">
        <f>NORMSINV(B164)</f>
        <v>-0.21799785957286838</v>
      </c>
      <c r="D164" s="35">
        <v>-4.1897077532596256</v>
      </c>
    </row>
    <row r="165" spans="1:4" x14ac:dyDescent="0.2">
      <c r="A165" s="37">
        <v>162</v>
      </c>
      <c r="B165" s="36">
        <f>(A165-3/8)/388.25</f>
        <v>0.41629104958145524</v>
      </c>
      <c r="C165" s="34">
        <f>NORMSINV(B165)</f>
        <v>-0.21139110236194869</v>
      </c>
      <c r="D165" s="35">
        <v>-4.148035775422386</v>
      </c>
    </row>
    <row r="166" spans="1:4" x14ac:dyDescent="0.2">
      <c r="A166" s="37">
        <v>163</v>
      </c>
      <c r="B166" s="36">
        <f>(A166-3/8)/388.25</f>
        <v>0.41886670959433353</v>
      </c>
      <c r="C166" s="34">
        <f>NORMSINV(B166)</f>
        <v>-0.20479355944529989</v>
      </c>
      <c r="D166" s="35">
        <v>-4.0530731725060747</v>
      </c>
    </row>
    <row r="167" spans="1:4" x14ac:dyDescent="0.2">
      <c r="A167" s="37">
        <v>164</v>
      </c>
      <c r="B167" s="36">
        <f>(A167-3/8)/388.25</f>
        <v>0.42144236960721188</v>
      </c>
      <c r="C167" s="34">
        <f>NORMSINV(B167)</f>
        <v>-0.19820491876514243</v>
      </c>
      <c r="D167" s="35">
        <v>-3.9856067684990251</v>
      </c>
    </row>
    <row r="168" spans="1:4" x14ac:dyDescent="0.2">
      <c r="A168" s="37">
        <v>165</v>
      </c>
      <c r="B168" s="36">
        <f>(A168-3/8)/388.25</f>
        <v>0.42401802962009016</v>
      </c>
      <c r="C168" s="34">
        <f>NORMSINV(B168)</f>
        <v>-0.19162487107014281</v>
      </c>
      <c r="D168" s="35">
        <v>-3.9706300755702841</v>
      </c>
    </row>
    <row r="169" spans="1:4" x14ac:dyDescent="0.2">
      <c r="A169" s="37">
        <v>166</v>
      </c>
      <c r="B169" s="36">
        <f>(A169-3/8)/388.25</f>
        <v>0.42659368963296845</v>
      </c>
      <c r="C169" s="34">
        <f>NORMSINV(B169)</f>
        <v>-0.1850531098047998</v>
      </c>
      <c r="D169" s="35">
        <v>-3.536591469974212</v>
      </c>
    </row>
    <row r="170" spans="1:4" x14ac:dyDescent="0.2">
      <c r="A170" s="37">
        <v>167</v>
      </c>
      <c r="B170" s="36">
        <f>(A170-3/8)/388.25</f>
        <v>0.42916934964584674</v>
      </c>
      <c r="C170" s="34">
        <f>NORMSINV(B170)</f>
        <v>-0.17848933100109371</v>
      </c>
      <c r="D170" s="35">
        <v>-3.5242580860293629</v>
      </c>
    </row>
    <row r="171" spans="1:4" x14ac:dyDescent="0.2">
      <c r="A171" s="37">
        <v>168</v>
      </c>
      <c r="B171" s="36">
        <f>(A171-3/8)/388.25</f>
        <v>0.43174500965872503</v>
      </c>
      <c r="C171" s="34">
        <f>NORMSINV(B171)</f>
        <v>-0.17193323317229106</v>
      </c>
      <c r="D171" s="35">
        <v>-3.4090135367221279</v>
      </c>
    </row>
    <row r="172" spans="1:4" x14ac:dyDescent="0.2">
      <c r="A172" s="37">
        <v>169</v>
      </c>
      <c r="B172" s="36">
        <f>(A172-3/8)/388.25</f>
        <v>0.43432066967160332</v>
      </c>
      <c r="C172" s="34">
        <f>NORMSINV(B172)</f>
        <v>-0.16538451720880534</v>
      </c>
      <c r="D172" s="35">
        <v>-3.3776030899964553</v>
      </c>
    </row>
    <row r="173" spans="1:4" x14ac:dyDescent="0.2">
      <c r="A173" s="37">
        <v>170</v>
      </c>
      <c r="B173" s="36">
        <f>(A173-3/8)/388.25</f>
        <v>0.43689632968448167</v>
      </c>
      <c r="C173" s="34">
        <f>NORMSINV(B173)</f>
        <v>-0.15884288627601326</v>
      </c>
      <c r="D173" s="35">
        <v>-3.3738976418295863</v>
      </c>
    </row>
    <row r="174" spans="1:4" x14ac:dyDescent="0.2">
      <c r="A174" s="37">
        <v>171</v>
      </c>
      <c r="B174" s="36">
        <f>(A174-3/8)/388.25</f>
        <v>0.43947198969735995</v>
      </c>
      <c r="C174" s="34">
        <f>NORMSINV(B174)</f>
        <v>-0.15230804571393322</v>
      </c>
      <c r="D174" s="35">
        <v>-3.104603673043755</v>
      </c>
    </row>
    <row r="175" spans="1:4" x14ac:dyDescent="0.2">
      <c r="A175" s="37">
        <v>172</v>
      </c>
      <c r="B175" s="36">
        <f>(A175-3/8)/388.25</f>
        <v>0.44204764971023824</v>
      </c>
      <c r="C175" s="34">
        <f>NORMSINV(B175)</f>
        <v>-0.14577970293867187</v>
      </c>
      <c r="D175" s="35">
        <v>-2.9983432924988165</v>
      </c>
    </row>
    <row r="176" spans="1:4" x14ac:dyDescent="0.2">
      <c r="A176" s="37">
        <v>173</v>
      </c>
      <c r="B176" s="36">
        <f>(A176-3/8)/388.25</f>
        <v>0.44462330972311653</v>
      </c>
      <c r="C176" s="34">
        <f>NORMSINV(B176)</f>
        <v>-0.13925756734555098</v>
      </c>
      <c r="D176" s="35">
        <v>-2.8726474094989101</v>
      </c>
    </row>
    <row r="177" spans="1:4" x14ac:dyDescent="0.2">
      <c r="A177" s="37">
        <v>174</v>
      </c>
      <c r="B177" s="36">
        <f>(A177-3/8)/388.25</f>
        <v>0.44719896973599482</v>
      </c>
      <c r="C177" s="34">
        <f>NORMSINV(B177)</f>
        <v>-0.13274135021382644</v>
      </c>
      <c r="D177" s="35">
        <v>-2.7619002434274194</v>
      </c>
    </row>
    <row r="178" spans="1:4" x14ac:dyDescent="0.2">
      <c r="A178" s="37">
        <v>175</v>
      </c>
      <c r="B178" s="36">
        <f>(A178-3/8)/388.25</f>
        <v>0.44977462974887317</v>
      </c>
      <c r="C178" s="34">
        <f>NORMSINV(B178)</f>
        <v>-0.12623076461291594</v>
      </c>
      <c r="D178" s="35">
        <v>-2.6483688485059815</v>
      </c>
    </row>
    <row r="179" spans="1:4" x14ac:dyDescent="0.2">
      <c r="A179" s="37">
        <v>176</v>
      </c>
      <c r="B179" s="36">
        <f>(A179-3/8)/388.25</f>
        <v>0.45235028976175146</v>
      </c>
      <c r="C179" s="34">
        <f>NORMSINV(B179)</f>
        <v>-0.11972552531005271</v>
      </c>
      <c r="D179" s="35">
        <v>-2.2330655939337589</v>
      </c>
    </row>
    <row r="180" spans="1:4" x14ac:dyDescent="0.2">
      <c r="A180" s="37">
        <v>177</v>
      </c>
      <c r="B180" s="36">
        <f>(A180-3/8)/388.25</f>
        <v>0.45492594977462975</v>
      </c>
      <c r="C180" s="34">
        <f>NORMSINV(B180)</f>
        <v>-0.11322534867928495</v>
      </c>
      <c r="D180" s="35">
        <v>-2.2061595729399528</v>
      </c>
    </row>
    <row r="181" spans="1:4" x14ac:dyDescent="0.2">
      <c r="A181" s="37">
        <v>178</v>
      </c>
      <c r="B181" s="36">
        <f>(A181-3/8)/388.25</f>
        <v>0.45750160978750803</v>
      </c>
      <c r="C181" s="34">
        <f>NORMSINV(B181)</f>
        <v>-0.10672995261174453</v>
      </c>
      <c r="D181" s="35">
        <v>-2.1696660848590739</v>
      </c>
    </row>
    <row r="182" spans="1:4" x14ac:dyDescent="0.2">
      <c r="A182" s="37">
        <v>179</v>
      </c>
      <c r="B182" s="36">
        <f>(A182-3/8)/388.25</f>
        <v>0.46007726980038632</v>
      </c>
      <c r="C182" s="34">
        <f>NORMSINV(B182)</f>
        <v>-0.10023905642710781</v>
      </c>
      <c r="D182" s="35">
        <v>-1.7957223979632317</v>
      </c>
    </row>
    <row r="183" spans="1:4" x14ac:dyDescent="0.2">
      <c r="A183" s="37">
        <v>180</v>
      </c>
      <c r="B183" s="36">
        <f>(A183-3/8)/388.25</f>
        <v>0.46265292981326467</v>
      </c>
      <c r="C183" s="34">
        <f>NORMSINV(B183)</f>
        <v>-9.3752380786174927E-2</v>
      </c>
      <c r="D183" s="35">
        <v>-1.7799550912484818</v>
      </c>
    </row>
    <row r="184" spans="1:4" x14ac:dyDescent="0.2">
      <c r="A184" s="37">
        <v>181</v>
      </c>
      <c r="B184" s="36">
        <f>(A184-3/8)/388.25</f>
        <v>0.46522858982614296</v>
      </c>
      <c r="C184" s="34">
        <f>NORMSINV(B184)</f>
        <v>-8.726964760449557E-2</v>
      </c>
      <c r="D184" s="35">
        <v>-1.7209360979704798</v>
      </c>
    </row>
    <row r="185" spans="1:4" x14ac:dyDescent="0.2">
      <c r="A185" s="37">
        <v>182</v>
      </c>
      <c r="B185" s="36">
        <f>(A185-3/8)/388.25</f>
        <v>0.46780424983902125</v>
      </c>
      <c r="C185" s="34">
        <f>NORMSINV(B185)</f>
        <v>-8.0790579966968729E-2</v>
      </c>
      <c r="D185" s="35">
        <v>-1.5054298791717429</v>
      </c>
    </row>
    <row r="186" spans="1:4" x14ac:dyDescent="0.2">
      <c r="A186" s="37">
        <v>183</v>
      </c>
      <c r="B186" s="36">
        <f>(A186-3/8)/388.25</f>
        <v>0.47037990985189954</v>
      </c>
      <c r="C186" s="34">
        <f>NORMSINV(B186)</f>
        <v>-7.431490204334934E-2</v>
      </c>
      <c r="D186" s="35">
        <v>-1.4695615076531112</v>
      </c>
    </row>
    <row r="187" spans="1:4" x14ac:dyDescent="0.2">
      <c r="A187" s="37">
        <v>184</v>
      </c>
      <c r="B187" s="36">
        <f>(A187-3/8)/388.25</f>
        <v>0.47295556986477783</v>
      </c>
      <c r="C187" s="34">
        <f>NORMSINV(B187)</f>
        <v>-6.7842339004592134E-2</v>
      </c>
      <c r="D187" s="35">
        <v>-1.3810841061855399</v>
      </c>
    </row>
    <row r="188" spans="1:4" x14ac:dyDescent="0.2">
      <c r="A188" s="37">
        <v>185</v>
      </c>
      <c r="B188" s="36">
        <f>(A188-3/8)/388.25</f>
        <v>0.47553122987765617</v>
      </c>
      <c r="C188" s="34">
        <f>NORMSINV(B188)</f>
        <v>-6.1372616939965867E-2</v>
      </c>
      <c r="D188" s="35">
        <v>-1.183855125517411</v>
      </c>
    </row>
    <row r="189" spans="1:4" x14ac:dyDescent="0.2">
      <c r="A189" s="37">
        <v>186</v>
      </c>
      <c r="B189" s="36">
        <f>(A189-3/8)/388.25</f>
        <v>0.47810688989053446</v>
      </c>
      <c r="C189" s="34">
        <f>NORMSINV(B189)</f>
        <v>-5.4905462774873744E-2</v>
      </c>
      <c r="D189" s="35">
        <v>-1.1233716333328658</v>
      </c>
    </row>
    <row r="190" spans="1:4" x14ac:dyDescent="0.2">
      <c r="A190" s="37">
        <v>187</v>
      </c>
      <c r="B190" s="36">
        <f>(A190-3/8)/388.25</f>
        <v>0.48068254990341275</v>
      </c>
      <c r="C190" s="34">
        <f>NORMSINV(B190)</f>
        <v>-4.8440604189312557E-2</v>
      </c>
      <c r="D190" s="35">
        <v>-1.0779736118473693</v>
      </c>
    </row>
    <row r="191" spans="1:4" x14ac:dyDescent="0.2">
      <c r="A191" s="37">
        <v>188</v>
      </c>
      <c r="B191" s="36">
        <f>(A191-3/8)/388.25</f>
        <v>0.48325820991629104</v>
      </c>
      <c r="C191" s="34">
        <f>NORMSINV(B191)</f>
        <v>-4.1977769536909917E-2</v>
      </c>
      <c r="D191" s="35">
        <v>-0.9182108980139958</v>
      </c>
    </row>
    <row r="192" spans="1:4" x14ac:dyDescent="0.2">
      <c r="A192" s="37">
        <v>189</v>
      </c>
      <c r="B192" s="36">
        <f>(A192-3/8)/388.25</f>
        <v>0.48583386992916933</v>
      </c>
      <c r="C192" s="34">
        <f>NORMSINV(B192)</f>
        <v>-3.5516687764474551E-2</v>
      </c>
      <c r="D192" s="35">
        <v>-0.80837396654976601</v>
      </c>
    </row>
    <row r="193" spans="1:4" x14ac:dyDescent="0.2">
      <c r="A193" s="37">
        <v>190</v>
      </c>
      <c r="B193" s="36">
        <f>(A193-3/8)/388.25</f>
        <v>0.48840952994204767</v>
      </c>
      <c r="C193" s="34">
        <f>NORMSINV(B193)</f>
        <v>-2.9057088331998115E-2</v>
      </c>
      <c r="D193" s="35">
        <v>-0.72811104996407749</v>
      </c>
    </row>
    <row r="194" spans="1:4" x14ac:dyDescent="0.2">
      <c r="A194" s="37">
        <v>191</v>
      </c>
      <c r="B194" s="36">
        <f>(A194-3/8)/388.25</f>
        <v>0.49098518995492596</v>
      </c>
      <c r="C194" s="34">
        <f>NORMSINV(B194)</f>
        <v>-2.2598701133047738E-2</v>
      </c>
      <c r="D194" s="35">
        <v>-0.65982369028427001</v>
      </c>
    </row>
    <row r="195" spans="1:4" x14ac:dyDescent="0.2">
      <c r="A195" s="37">
        <v>192</v>
      </c>
      <c r="B195" s="36">
        <f>(A195-3/8)/388.25</f>
        <v>0.49356084996780425</v>
      </c>
      <c r="C195" s="34">
        <f>NORMSINV(B195)</f>
        <v>-1.6141256415486253E-2</v>
      </c>
      <c r="D195" s="35">
        <v>-0.6498234653751922</v>
      </c>
    </row>
    <row r="196" spans="1:4" x14ac:dyDescent="0.2">
      <c r="A196" s="37">
        <v>193</v>
      </c>
      <c r="B196" s="36">
        <f>(A196-3/8)/388.25</f>
        <v>0.49613650998068254</v>
      </c>
      <c r="C196" s="34">
        <f>NORMSINV(B196)</f>
        <v>-9.6844847024625102E-3</v>
      </c>
      <c r="D196" s="35">
        <v>-0.48771110166423171</v>
      </c>
    </row>
    <row r="197" spans="1:4" x14ac:dyDescent="0.2">
      <c r="A197" s="37">
        <v>194</v>
      </c>
      <c r="B197" s="36">
        <f>(A197-3/8)/388.25</f>
        <v>0.49871216999356083</v>
      </c>
      <c r="C197" s="34">
        <f>NORMSINV(B197)</f>
        <v>-3.2281167136093804E-3</v>
      </c>
      <c r="D197" s="35">
        <v>-0.3667043380553423</v>
      </c>
    </row>
    <row r="198" spans="1:4" x14ac:dyDescent="0.2">
      <c r="A198" s="37">
        <v>195</v>
      </c>
      <c r="B198" s="36">
        <f>(A198-3/8)/388.25</f>
        <v>0.50128783000643917</v>
      </c>
      <c r="C198" s="34">
        <f>NORMSINV(B198)</f>
        <v>3.2281167136093804E-3</v>
      </c>
      <c r="D198" s="35">
        <v>-0.32520961070096632</v>
      </c>
    </row>
    <row r="199" spans="1:4" x14ac:dyDescent="0.2">
      <c r="A199" s="37">
        <v>196</v>
      </c>
      <c r="B199" s="36">
        <f>(A199-3/8)/388.25</f>
        <v>0.50386349001931741</v>
      </c>
      <c r="C199" s="34">
        <f>NORMSINV(B199)</f>
        <v>9.6844847024623714E-3</v>
      </c>
      <c r="D199" s="35">
        <v>-0.10731119978368753</v>
      </c>
    </row>
    <row r="200" spans="1:4" x14ac:dyDescent="0.2">
      <c r="A200" s="37">
        <v>197</v>
      </c>
      <c r="B200" s="36">
        <f>(A200-3/8)/388.25</f>
        <v>0.50643915003219575</v>
      </c>
      <c r="C200" s="34">
        <f>NORMSINV(B200)</f>
        <v>1.6141256415486253E-2</v>
      </c>
      <c r="D200" s="35">
        <v>0.20607638834215436</v>
      </c>
    </row>
    <row r="201" spans="1:4" x14ac:dyDescent="0.2">
      <c r="A201" s="37">
        <v>198</v>
      </c>
      <c r="B201" s="36">
        <f>(A201-3/8)/388.25</f>
        <v>0.5090148100450741</v>
      </c>
      <c r="C201" s="34">
        <f>NORMSINV(B201)</f>
        <v>2.2598701133047874E-2</v>
      </c>
      <c r="D201" s="35">
        <v>0.31799530243594631</v>
      </c>
    </row>
    <row r="202" spans="1:4" x14ac:dyDescent="0.2">
      <c r="A202" s="37">
        <v>199</v>
      </c>
      <c r="B202" s="36">
        <f>(A202-3/8)/388.25</f>
        <v>0.51159047005795233</v>
      </c>
      <c r="C202" s="34">
        <f>NORMSINV(B202)</f>
        <v>2.9057088331998115E-2</v>
      </c>
      <c r="D202" s="35">
        <v>0.43137918048415713</v>
      </c>
    </row>
    <row r="203" spans="1:4" x14ac:dyDescent="0.2">
      <c r="A203" s="37">
        <v>200</v>
      </c>
      <c r="B203" s="36">
        <f>(A203-3/8)/388.25</f>
        <v>0.51416613007083067</v>
      </c>
      <c r="C203" s="34">
        <f>NORMSINV(B203)</f>
        <v>3.5516687764474551E-2</v>
      </c>
      <c r="D203" s="35">
        <v>0.51945756245157781</v>
      </c>
    </row>
    <row r="204" spans="1:4" x14ac:dyDescent="0.2">
      <c r="A204" s="37">
        <v>201</v>
      </c>
      <c r="B204" s="36">
        <f>(A204-3/8)/388.25</f>
        <v>0.51674179008370891</v>
      </c>
      <c r="C204" s="34">
        <f>NORMSINV(B204)</f>
        <v>4.1977769536909772E-2</v>
      </c>
      <c r="D204" s="35">
        <v>0.55590931678580091</v>
      </c>
    </row>
    <row r="205" spans="1:4" x14ac:dyDescent="0.2">
      <c r="A205" s="37">
        <v>202</v>
      </c>
      <c r="B205" s="36">
        <f>(A205-3/8)/388.25</f>
        <v>0.51931745009658725</v>
      </c>
      <c r="C205" s="34">
        <f>NORMSINV(B205)</f>
        <v>4.8440604189312557E-2</v>
      </c>
      <c r="D205" s="35">
        <v>0.76746846728053697</v>
      </c>
    </row>
    <row r="206" spans="1:4" x14ac:dyDescent="0.2">
      <c r="A206" s="37">
        <v>203</v>
      </c>
      <c r="B206" s="36">
        <f>(A206-3/8)/388.25</f>
        <v>0.5218931101094656</v>
      </c>
      <c r="C206" s="34">
        <f>NORMSINV(B206)</f>
        <v>5.4905462774873875E-2</v>
      </c>
      <c r="D206" s="35">
        <v>0.84196207275579127</v>
      </c>
    </row>
    <row r="207" spans="1:4" x14ac:dyDescent="0.2">
      <c r="A207" s="37">
        <v>204</v>
      </c>
      <c r="B207" s="36">
        <f>(A207-3/8)/388.25</f>
        <v>0.52446877012234383</v>
      </c>
      <c r="C207" s="34">
        <f>NORMSINV(B207)</f>
        <v>6.1372616939965867E-2</v>
      </c>
      <c r="D207" s="35">
        <v>0.98105443656851321</v>
      </c>
    </row>
    <row r="208" spans="1:4" x14ac:dyDescent="0.2">
      <c r="A208" s="37">
        <v>205</v>
      </c>
      <c r="B208" s="36">
        <f>(A208-3/8)/388.25</f>
        <v>0.52704443013522217</v>
      </c>
      <c r="C208" s="34">
        <f>NORMSINV(B208)</f>
        <v>6.7842339004592134E-2</v>
      </c>
      <c r="D208" s="35">
        <v>1.0526438437629224</v>
      </c>
    </row>
    <row r="209" spans="1:4" x14ac:dyDescent="0.2">
      <c r="A209" s="37">
        <v>206</v>
      </c>
      <c r="B209" s="36">
        <f>(A209-3/8)/388.25</f>
        <v>0.52962009014810041</v>
      </c>
      <c r="C209" s="34">
        <f>NORMSINV(B209)</f>
        <v>7.4314902043349215E-2</v>
      </c>
      <c r="D209" s="35">
        <v>1.2423975902822804</v>
      </c>
    </row>
    <row r="210" spans="1:4" x14ac:dyDescent="0.2">
      <c r="A210" s="37">
        <v>207</v>
      </c>
      <c r="B210" s="36">
        <f>(A210-3/8)/388.25</f>
        <v>0.53219575016097875</v>
      </c>
      <c r="C210" s="34">
        <f>NORMSINV(B210)</f>
        <v>8.0790579966968729E-2</v>
      </c>
      <c r="D210" s="35">
        <v>1.2529708203724681</v>
      </c>
    </row>
    <row r="211" spans="1:4" x14ac:dyDescent="0.2">
      <c r="A211" s="37">
        <v>208</v>
      </c>
      <c r="B211" s="36">
        <f>(A211-3/8)/388.25</f>
        <v>0.5347714101738571</v>
      </c>
      <c r="C211" s="34">
        <f>NORMSINV(B211)</f>
        <v>8.7269647604495709E-2</v>
      </c>
      <c r="D211" s="35">
        <v>1.3053506020188905</v>
      </c>
    </row>
    <row r="212" spans="1:4" x14ac:dyDescent="0.2">
      <c r="A212" s="37">
        <v>209</v>
      </c>
      <c r="B212" s="36">
        <f>(A212-3/8)/388.25</f>
        <v>0.53734707018673533</v>
      </c>
      <c r="C212" s="34">
        <f>NORMSINV(B212)</f>
        <v>9.3752380786174927E-2</v>
      </c>
      <c r="D212" s="35">
        <v>1.3468537598699548</v>
      </c>
    </row>
    <row r="213" spans="1:4" x14ac:dyDescent="0.2">
      <c r="A213" s="37">
        <v>210</v>
      </c>
      <c r="B213" s="36">
        <f>(A213-3/8)/388.25</f>
        <v>0.53992273019961368</v>
      </c>
      <c r="C213" s="34">
        <f>NORMSINV(B213)</f>
        <v>0.10023905642710781</v>
      </c>
      <c r="D213" s="35">
        <v>1.7157223448092793</v>
      </c>
    </row>
    <row r="214" spans="1:4" x14ac:dyDescent="0.2">
      <c r="A214" s="37">
        <v>211</v>
      </c>
      <c r="B214" s="36">
        <f>(A214-3/8)/388.25</f>
        <v>0.54249839021249191</v>
      </c>
      <c r="C214" s="34">
        <f>NORMSINV(B214)</f>
        <v>0.10672995261174439</v>
      </c>
      <c r="D214" s="35">
        <v>1.759645240555983</v>
      </c>
    </row>
    <row r="215" spans="1:4" x14ac:dyDescent="0.2">
      <c r="A215" s="37">
        <v>212</v>
      </c>
      <c r="B215" s="36">
        <f>(A215-3/8)/388.25</f>
        <v>0.54507405022537025</v>
      </c>
      <c r="C215" s="34">
        <f>NORMSINV(B215)</f>
        <v>0.11322534867928495</v>
      </c>
      <c r="D215" s="35">
        <v>1.8491369428351732</v>
      </c>
    </row>
    <row r="216" spans="1:4" x14ac:dyDescent="0.2">
      <c r="A216" s="37">
        <v>213</v>
      </c>
      <c r="B216" s="36">
        <f>(A216-3/8)/388.25</f>
        <v>0.5476497102382486</v>
      </c>
      <c r="C216" s="34">
        <f>NORMSINV(B216)</f>
        <v>0.11972552531005287</v>
      </c>
      <c r="D216" s="35">
        <v>2.065087813817911</v>
      </c>
    </row>
    <row r="217" spans="1:4" x14ac:dyDescent="0.2">
      <c r="A217" s="37">
        <v>214</v>
      </c>
      <c r="B217" s="36">
        <f>(A217-3/8)/388.25</f>
        <v>0.55022537025112683</v>
      </c>
      <c r="C217" s="34">
        <f>NORMSINV(B217)</f>
        <v>0.12623076461291594</v>
      </c>
      <c r="D217" s="35">
        <v>2.1869262887722698</v>
      </c>
    </row>
    <row r="218" spans="1:4" x14ac:dyDescent="0.2">
      <c r="A218" s="37">
        <v>215</v>
      </c>
      <c r="B218" s="36">
        <f>(A218-3/8)/388.25</f>
        <v>0.55280103026400518</v>
      </c>
      <c r="C218" s="34">
        <f>NORMSINV(B218)</f>
        <v>0.13274135021382644</v>
      </c>
      <c r="D218" s="35">
        <v>2.2063298268647031</v>
      </c>
    </row>
    <row r="219" spans="1:4" x14ac:dyDescent="0.2">
      <c r="A219" s="37">
        <v>216</v>
      </c>
      <c r="B219" s="36">
        <f>(A219-3/8)/388.25</f>
        <v>0.55537669027688341</v>
      </c>
      <c r="C219" s="34">
        <f>NORMSINV(B219)</f>
        <v>0.13925756734555081</v>
      </c>
      <c r="D219" s="35">
        <v>2.3300922663792392</v>
      </c>
    </row>
    <row r="220" spans="1:4" x14ac:dyDescent="0.2">
      <c r="A220" s="37">
        <v>217</v>
      </c>
      <c r="B220" s="36">
        <f>(A220-3/8)/388.25</f>
        <v>0.55795235028976176</v>
      </c>
      <c r="C220" s="34">
        <f>NORMSINV(B220)</f>
        <v>0.14577970293867187</v>
      </c>
      <c r="D220" s="35">
        <v>2.4121638739523519</v>
      </c>
    </row>
    <row r="221" spans="1:4" x14ac:dyDescent="0.2">
      <c r="A221" s="37">
        <v>218</v>
      </c>
      <c r="B221" s="36">
        <f>(A221-3/8)/388.25</f>
        <v>0.5605280103026401</v>
      </c>
      <c r="C221" s="34">
        <f>NORMSINV(B221)</f>
        <v>0.15230804571393339</v>
      </c>
      <c r="D221" s="35">
        <v>2.4638297976694901</v>
      </c>
    </row>
    <row r="222" spans="1:4" x14ac:dyDescent="0.2">
      <c r="A222" s="37">
        <v>219</v>
      </c>
      <c r="B222" s="36">
        <f>(A222-3/8)/388.25</f>
        <v>0.56310367031551833</v>
      </c>
      <c r="C222" s="34">
        <f>NORMSINV(B222)</f>
        <v>0.15884288627601326</v>
      </c>
      <c r="D222" s="35">
        <v>2.4694078741021599</v>
      </c>
    </row>
    <row r="223" spans="1:4" x14ac:dyDescent="0.2">
      <c r="A223" s="37">
        <v>220</v>
      </c>
      <c r="B223" s="36">
        <f>(A223-3/8)/388.25</f>
        <v>0.56567933032839668</v>
      </c>
      <c r="C223" s="34">
        <f>NORMSINV(B223)</f>
        <v>0.16538451720880534</v>
      </c>
      <c r="D223" s="35">
        <v>2.5598620465598145</v>
      </c>
    </row>
    <row r="224" spans="1:4" x14ac:dyDescent="0.2">
      <c r="A224" s="37">
        <v>221</v>
      </c>
      <c r="B224" s="36">
        <f>(A224-3/8)/388.25</f>
        <v>0.56825499034127491</v>
      </c>
      <c r="C224" s="34">
        <f>NORMSINV(B224)</f>
        <v>0.17193323317229089</v>
      </c>
      <c r="D224" s="35">
        <v>2.8712115051480822</v>
      </c>
    </row>
    <row r="225" spans="1:4" x14ac:dyDescent="0.2">
      <c r="A225" s="37">
        <v>222</v>
      </c>
      <c r="B225" s="36">
        <f>(A225-3/8)/388.25</f>
        <v>0.57083065035415326</v>
      </c>
      <c r="C225" s="34">
        <f>NORMSINV(B225)</f>
        <v>0.17848933100109371</v>
      </c>
      <c r="D225" s="35">
        <v>2.9814870109761742</v>
      </c>
    </row>
    <row r="226" spans="1:4" x14ac:dyDescent="0.2">
      <c r="A226" s="37">
        <v>223</v>
      </c>
      <c r="B226" s="36">
        <f>(A226-3/8)/388.25</f>
        <v>0.5734063103670316</v>
      </c>
      <c r="C226" s="34">
        <f>NORMSINV(B226)</f>
        <v>0.18505310980479994</v>
      </c>
      <c r="D226" s="35">
        <v>3.1028767844497338</v>
      </c>
    </row>
    <row r="227" spans="1:4" x14ac:dyDescent="0.2">
      <c r="A227" s="37">
        <v>224</v>
      </c>
      <c r="B227" s="36">
        <f>(A227-3/8)/388.25</f>
        <v>0.57598197037990984</v>
      </c>
      <c r="C227" s="34">
        <f>NORMSINV(B227)</f>
        <v>0.19162487107014281</v>
      </c>
      <c r="D227" s="35">
        <v>3.3410346770990316</v>
      </c>
    </row>
    <row r="228" spans="1:4" x14ac:dyDescent="0.2">
      <c r="A228" s="37">
        <v>225</v>
      </c>
      <c r="B228" s="36">
        <f>(A228-3/8)/388.25</f>
        <v>0.57855763039278818</v>
      </c>
      <c r="C228" s="34">
        <f>NORMSINV(B228)</f>
        <v>0.1982049187651426</v>
      </c>
      <c r="D228" s="35">
        <v>3.3699972766827671</v>
      </c>
    </row>
    <row r="229" spans="1:4" x14ac:dyDescent="0.2">
      <c r="A229" s="37">
        <v>226</v>
      </c>
      <c r="B229" s="36">
        <f>(A229-3/8)/388.25</f>
        <v>0.58113329040566641</v>
      </c>
      <c r="C229" s="34">
        <f>NORMSINV(B229)</f>
        <v>0.20479355944529976</v>
      </c>
      <c r="D229" s="35">
        <v>3.4955921747702803</v>
      </c>
    </row>
    <row r="230" spans="1:4" x14ac:dyDescent="0.2">
      <c r="A230" s="37">
        <v>227</v>
      </c>
      <c r="B230" s="36">
        <f>(A230-3/8)/388.25</f>
        <v>0.58370895041854476</v>
      </c>
      <c r="C230" s="34">
        <f>NORMSINV(B230)</f>
        <v>0.21139110236194869</v>
      </c>
      <c r="D230" s="35">
        <v>3.6462437508578915</v>
      </c>
    </row>
    <row r="231" spans="1:4" x14ac:dyDescent="0.2">
      <c r="A231" s="37">
        <v>228</v>
      </c>
      <c r="B231" s="36">
        <f>(A231-3/8)/388.25</f>
        <v>0.5862846104314231</v>
      </c>
      <c r="C231" s="34">
        <f>NORMSINV(B231)</f>
        <v>0.21799785957286846</v>
      </c>
      <c r="D231" s="35">
        <v>3.6721931892354291</v>
      </c>
    </row>
    <row r="232" spans="1:4" x14ac:dyDescent="0.2">
      <c r="A232" s="37">
        <v>229</v>
      </c>
      <c r="B232" s="36">
        <f>(A232-3/8)/388.25</f>
        <v>0.58886027044430134</v>
      </c>
      <c r="C232" s="34">
        <f>NORMSINV(B232)</f>
        <v>0.22461414605526797</v>
      </c>
      <c r="D232" s="35">
        <v>3.8739094980282403</v>
      </c>
    </row>
    <row r="233" spans="1:4" x14ac:dyDescent="0.2">
      <c r="A233" s="37">
        <v>230</v>
      </c>
      <c r="B233" s="36">
        <f>(A233-3/8)/388.25</f>
        <v>0.59143593045717968</v>
      </c>
      <c r="C233" s="34">
        <f>NORMSINV(B233)</f>
        <v>0.2312402798212535</v>
      </c>
      <c r="D233" s="35">
        <v>3.8800062000667026</v>
      </c>
    </row>
    <row r="234" spans="1:4" x14ac:dyDescent="0.2">
      <c r="A234" s="37">
        <v>231</v>
      </c>
      <c r="B234" s="36">
        <f>(A234-3/8)/388.25</f>
        <v>0.59401159047005792</v>
      </c>
      <c r="C234" s="34">
        <f>NORMSINV(B234)</f>
        <v>0.23787658203589498</v>
      </c>
      <c r="D234" s="35">
        <v>3.9835020630990243</v>
      </c>
    </row>
    <row r="235" spans="1:4" x14ac:dyDescent="0.2">
      <c r="A235" s="37">
        <v>232</v>
      </c>
      <c r="B235" s="36">
        <f>(A235-3/8)/388.25</f>
        <v>0.59658725048293626</v>
      </c>
      <c r="C235" s="34">
        <f>NORMSINV(B235)</f>
        <v>0.24452337713801719</v>
      </c>
      <c r="D235" s="35">
        <v>4.0019827052803407</v>
      </c>
    </row>
    <row r="236" spans="1:4" x14ac:dyDescent="0.2">
      <c r="A236" s="37">
        <v>233</v>
      </c>
      <c r="B236" s="36">
        <f>(A236-3/8)/388.25</f>
        <v>0.5991629104958146</v>
      </c>
      <c r="C236" s="34">
        <f>NORMSINV(B236)</f>
        <v>0.25118099296383484</v>
      </c>
      <c r="D236" s="35">
        <v>4.0690936484263034</v>
      </c>
    </row>
    <row r="237" spans="1:4" x14ac:dyDescent="0.2">
      <c r="A237" s="37">
        <v>234</v>
      </c>
      <c r="B237" s="36">
        <f>(A237-3/8)/388.25</f>
        <v>0.60173857050869284</v>
      </c>
      <c r="C237" s="34">
        <f>NORMSINV(B237)</f>
        <v>0.25784976087356903</v>
      </c>
      <c r="D237" s="35">
        <v>4.2326842306270152</v>
      </c>
    </row>
    <row r="238" spans="1:4" x14ac:dyDescent="0.2">
      <c r="A238" s="37">
        <v>235</v>
      </c>
      <c r="B238" s="36">
        <f>(A238-3/8)/388.25</f>
        <v>0.60431423052157118</v>
      </c>
      <c r="C238" s="34">
        <f>NORMSINV(B238)</f>
        <v>0.26453001588117747</v>
      </c>
      <c r="D238" s="35">
        <v>4.612229664647387</v>
      </c>
    </row>
    <row r="239" spans="1:4" x14ac:dyDescent="0.2">
      <c r="A239" s="37">
        <v>236</v>
      </c>
      <c r="B239" s="36">
        <f>(A239-3/8)/388.25</f>
        <v>0.60688989053444942</v>
      </c>
      <c r="C239" s="34">
        <f>NORMSINV(B239)</f>
        <v>0.27122209678733838</v>
      </c>
      <c r="D239" s="35">
        <v>4.8363070614493608</v>
      </c>
    </row>
    <row r="240" spans="1:4" x14ac:dyDescent="0.2">
      <c r="A240" s="37">
        <v>237</v>
      </c>
      <c r="B240" s="36">
        <f>(A240-3/8)/388.25</f>
        <v>0.60946555054732776</v>
      </c>
      <c r="C240" s="34">
        <f>NORMSINV(B240)</f>
        <v>0.27792634631584046</v>
      </c>
      <c r="D240" s="35">
        <v>4.9953496882957609</v>
      </c>
    </row>
    <row r="241" spans="1:4" x14ac:dyDescent="0.2">
      <c r="A241" s="37">
        <v>238</v>
      </c>
      <c r="B241" s="36">
        <f>(A241-3/8)/388.25</f>
        <v>0.61204121056020611</v>
      </c>
      <c r="C241" s="34">
        <f>NORMSINV(B241)</f>
        <v>0.2846431112535257</v>
      </c>
      <c r="D241" s="35">
        <v>5.0038620760638253</v>
      </c>
    </row>
    <row r="242" spans="1:4" x14ac:dyDescent="0.2">
      <c r="A242" s="37">
        <v>239</v>
      </c>
      <c r="B242" s="36">
        <f>(A242-3/8)/388.25</f>
        <v>0.61461687057308434</v>
      </c>
      <c r="C242" s="34">
        <f>NORMSINV(B242)</f>
        <v>0.29137274259394957</v>
      </c>
      <c r="D242" s="35">
        <v>5.0988770535103072</v>
      </c>
    </row>
    <row r="243" spans="1:4" x14ac:dyDescent="0.2">
      <c r="A243" s="37">
        <v>240</v>
      </c>
      <c r="B243" s="36">
        <f>(A243-3/8)/388.25</f>
        <v>0.61719253058596268</v>
      </c>
      <c r="C243" s="34">
        <f>NORMSINV(B243)</f>
        <v>0.29811559568492363</v>
      </c>
      <c r="D243" s="35">
        <v>5.2030316260429572</v>
      </c>
    </row>
    <row r="244" spans="1:4" x14ac:dyDescent="0.2">
      <c r="A244" s="37">
        <v>241</v>
      </c>
      <c r="B244" s="36">
        <f>(A244-3/8)/388.25</f>
        <v>0.61976819059884092</v>
      </c>
      <c r="C244" s="34">
        <f>NORMSINV(B244)</f>
        <v>0.30487203038011051</v>
      </c>
      <c r="D244" s="35">
        <v>5.6281568917693221</v>
      </c>
    </row>
    <row r="245" spans="1:4" x14ac:dyDescent="0.2">
      <c r="A245" s="37">
        <v>242</v>
      </c>
      <c r="B245" s="36">
        <f>(A245-3/8)/388.25</f>
        <v>0.62234385061171926</v>
      </c>
      <c r="C245" s="34">
        <f>NORMSINV(B245)</f>
        <v>0.31164241119485947</v>
      </c>
      <c r="D245" s="35">
        <v>5.6527613333803117</v>
      </c>
    </row>
    <row r="246" spans="1:4" x14ac:dyDescent="0.2">
      <c r="A246" s="37">
        <v>243</v>
      </c>
      <c r="B246" s="36">
        <f>(A246-3/8)/388.25</f>
        <v>0.62491951062459761</v>
      </c>
      <c r="C246" s="34">
        <f>NORMSINV(B246)</f>
        <v>0.31842710746646219</v>
      </c>
      <c r="D246" s="35">
        <v>5.7286321569535232</v>
      </c>
    </row>
    <row r="247" spans="1:4" x14ac:dyDescent="0.2">
      <c r="A247" s="37">
        <v>244</v>
      </c>
      <c r="B247" s="36">
        <f>(A247-3/8)/388.25</f>
        <v>0.62749517063747584</v>
      </c>
      <c r="C247" s="34">
        <f>NORMSINV(B247)</f>
        <v>0.3252264935190351</v>
      </c>
      <c r="D247" s="35">
        <v>5.7861205312133279</v>
      </c>
    </row>
    <row r="248" spans="1:4" x14ac:dyDescent="0.2">
      <c r="A248" s="37">
        <v>245</v>
      </c>
      <c r="B248" s="36">
        <f>(A248-3/8)/388.25</f>
        <v>0.63007083065035419</v>
      </c>
      <c r="C248" s="34">
        <f>NORMSINV(B248)</f>
        <v>0.33204094883322971</v>
      </c>
      <c r="D248" s="35">
        <v>5.8053221176597845</v>
      </c>
    </row>
    <row r="249" spans="1:4" x14ac:dyDescent="0.2">
      <c r="A249" s="37">
        <v>246</v>
      </c>
      <c r="B249" s="36">
        <f>(A249-3/8)/388.25</f>
        <v>0.63264649066323242</v>
      </c>
      <c r="C249" s="34">
        <f>NORMSINV(B249)</f>
        <v>0.33887085822098434</v>
      </c>
      <c r="D249" s="35">
        <v>5.8481394761998899</v>
      </c>
    </row>
    <row r="250" spans="1:4" x14ac:dyDescent="0.2">
      <c r="A250" s="37">
        <v>247</v>
      </c>
      <c r="B250" s="36">
        <f>(A250-3/8)/388.25</f>
        <v>0.63522215067611076</v>
      </c>
      <c r="C250" s="34">
        <f>NORMSINV(B250)</f>
        <v>0.34571661200555071</v>
      </c>
      <c r="D250" s="35">
        <v>5.8942951856525383</v>
      </c>
    </row>
    <row r="251" spans="1:4" x14ac:dyDescent="0.2">
      <c r="A251" s="37">
        <v>248</v>
      </c>
      <c r="B251" s="36">
        <f>(A251-3/8)/388.25</f>
        <v>0.63779781068898911</v>
      </c>
      <c r="C251" s="34">
        <f>NORMSINV(B251)</f>
        <v>0.35257860620702103</v>
      </c>
      <c r="D251" s="35">
        <v>6.1604648258441443</v>
      </c>
    </row>
    <row r="252" spans="1:4" x14ac:dyDescent="0.2">
      <c r="A252" s="37">
        <v>249</v>
      </c>
      <c r="B252" s="36">
        <f>(A252-3/8)/388.25</f>
        <v>0.64037347070186734</v>
      </c>
      <c r="C252" s="34">
        <f>NORMSINV(B252)</f>
        <v>0.3594572427336124</v>
      </c>
      <c r="D252" s="35">
        <v>6.3317808986619752</v>
      </c>
    </row>
    <row r="253" spans="1:4" x14ac:dyDescent="0.2">
      <c r="A253" s="37">
        <v>250</v>
      </c>
      <c r="B253" s="36">
        <f>(A253-3/8)/388.25</f>
        <v>0.64294913071474569</v>
      </c>
      <c r="C253" s="34">
        <f>NORMSINV(B253)</f>
        <v>0.36635292957896209</v>
      </c>
      <c r="D253" s="35">
        <v>6.3749638729200342</v>
      </c>
    </row>
    <row r="254" spans="1:4" x14ac:dyDescent="0.2">
      <c r="A254" s="37">
        <v>251</v>
      </c>
      <c r="B254" s="36">
        <f>(A254-3/8)/388.25</f>
        <v>0.64552479072762392</v>
      </c>
      <c r="C254" s="34">
        <f>NORMSINV(B254)</f>
        <v>0.37326608102570313</v>
      </c>
      <c r="D254" s="35">
        <v>6.3810858103009025</v>
      </c>
    </row>
    <row r="255" spans="1:4" x14ac:dyDescent="0.2">
      <c r="A255" s="37">
        <v>252</v>
      </c>
      <c r="B255" s="36">
        <f>(A255-3/8)/388.25</f>
        <v>0.64810045074050227</v>
      </c>
      <c r="C255" s="34">
        <f>NORMSINV(B255)</f>
        <v>0.38019711785561222</v>
      </c>
      <c r="D255" s="35">
        <v>6.5423681113109922</v>
      </c>
    </row>
    <row r="256" spans="1:4" x14ac:dyDescent="0.2">
      <c r="A256" s="37">
        <v>253</v>
      </c>
      <c r="B256" s="36">
        <f>(A256-3/8)/388.25</f>
        <v>0.6506761107533805</v>
      </c>
      <c r="C256" s="34">
        <f>NORMSINV(B256)</f>
        <v>0.38714646756661908</v>
      </c>
      <c r="D256" s="35">
        <v>6.5757054414809488</v>
      </c>
    </row>
    <row r="257" spans="1:4" x14ac:dyDescent="0.2">
      <c r="A257" s="37">
        <v>254</v>
      </c>
      <c r="B257" s="36">
        <f>(A257-3/8)/388.25</f>
        <v>0.65325177076625884</v>
      </c>
      <c r="C257" s="34">
        <f>NORMSINV(B257)</f>
        <v>0.39411456459699951</v>
      </c>
      <c r="D257" s="35">
        <v>6.7786705021841982</v>
      </c>
    </row>
    <row r="258" spans="1:4" x14ac:dyDescent="0.2">
      <c r="A258" s="37">
        <v>255</v>
      </c>
      <c r="B258" s="36">
        <f>(A258-3/8)/388.25</f>
        <v>0.65582743077913719</v>
      </c>
      <c r="C258" s="34">
        <f>NORMSINV(B258)</f>
        <v>0.40110185055707165</v>
      </c>
      <c r="D258" s="35">
        <v>6.8048251871827858</v>
      </c>
    </row>
    <row r="259" spans="1:4" x14ac:dyDescent="0.2">
      <c r="A259" s="37">
        <v>256</v>
      </c>
      <c r="B259" s="36">
        <f>(A259-3/8)/388.25</f>
        <v>0.65840309079201542</v>
      </c>
      <c r="C259" s="34">
        <f>NORMSINV(B259)</f>
        <v>0.40810877446874805</v>
      </c>
      <c r="D259" s="35">
        <v>7.1739149728707332</v>
      </c>
    </row>
    <row r="260" spans="1:4" x14ac:dyDescent="0.2">
      <c r="A260" s="37">
        <v>257</v>
      </c>
      <c r="B260" s="36">
        <f>(A260-3/8)/388.25</f>
        <v>0.66097875080489377</v>
      </c>
      <c r="C260" s="34">
        <f>NORMSINV(B260)</f>
        <v>0.41513579301330517</v>
      </c>
      <c r="D260" s="35">
        <v>7.1924509936645507</v>
      </c>
    </row>
    <row r="261" spans="1:4" x14ac:dyDescent="0.2">
      <c r="A261" s="37">
        <v>258</v>
      </c>
      <c r="B261" s="36">
        <f>(A261-3/8)/388.25</f>
        <v>0.663554410817772</v>
      </c>
      <c r="C261" s="34">
        <f>NORMSINV(B261)</f>
        <v>0.4221833707877462</v>
      </c>
      <c r="D261" s="35">
        <v>7.299281992211121</v>
      </c>
    </row>
    <row r="262" spans="1:4" x14ac:dyDescent="0.2">
      <c r="A262" s="37">
        <v>259</v>
      </c>
      <c r="B262" s="36">
        <f>(A262-3/8)/388.25</f>
        <v>0.66613007083065034</v>
      </c>
      <c r="C262" s="34">
        <f>NORMSINV(B262)</f>
        <v>0.42925198057016728</v>
      </c>
      <c r="D262" s="35">
        <v>7.3522706078172178</v>
      </c>
    </row>
    <row r="263" spans="1:4" x14ac:dyDescent="0.2">
      <c r="A263" s="37">
        <v>260</v>
      </c>
      <c r="B263" s="36">
        <f>(A263-3/8)/388.25</f>
        <v>0.66870573084352869</v>
      </c>
      <c r="C263" s="34">
        <f>NORMSINV(B263)</f>
        <v>0.43634210359454184</v>
      </c>
      <c r="D263" s="35">
        <v>7.4290006803246911</v>
      </c>
    </row>
    <row r="264" spans="1:4" x14ac:dyDescent="0.2">
      <c r="A264" s="37">
        <v>261</v>
      </c>
      <c r="B264" s="36">
        <f>(A264-3/8)/388.25</f>
        <v>0.67128139085640692</v>
      </c>
      <c r="C264" s="34">
        <f>NORMSINV(B264)</f>
        <v>0.4434542298353718</v>
      </c>
      <c r="D264" s="35">
        <v>7.4660631586744728</v>
      </c>
    </row>
    <row r="265" spans="1:4" x14ac:dyDescent="0.2">
      <c r="A265" s="37">
        <v>262</v>
      </c>
      <c r="B265" s="36">
        <f>(A265-3/8)/388.25</f>
        <v>0.67385705086928527</v>
      </c>
      <c r="C265" s="34">
        <f>NORMSINV(B265)</f>
        <v>0.45058885830267392</v>
      </c>
      <c r="D265" s="35">
        <v>7.5481299787223435</v>
      </c>
    </row>
    <row r="266" spans="1:4" x14ac:dyDescent="0.2">
      <c r="A266" s="37">
        <v>263</v>
      </c>
      <c r="B266" s="36">
        <f>(A266-3/8)/388.25</f>
        <v>0.6764327108821635</v>
      </c>
      <c r="C266" s="34">
        <f>NORMSINV(B266)</f>
        <v>0.4577464973477906</v>
      </c>
      <c r="D266" s="35">
        <v>7.6203846814056817</v>
      </c>
    </row>
    <row r="267" spans="1:4" x14ac:dyDescent="0.2">
      <c r="A267" s="37">
        <v>264</v>
      </c>
      <c r="B267" s="36">
        <f>(A267-3/8)/388.25</f>
        <v>0.67900837089504185</v>
      </c>
      <c r="C267" s="34">
        <f>NORMSINV(B267)</f>
        <v>0.46492766498055199</v>
      </c>
      <c r="D267" s="35">
        <v>7.765263517563227</v>
      </c>
    </row>
    <row r="268" spans="1:4" x14ac:dyDescent="0.2">
      <c r="A268" s="37">
        <v>265</v>
      </c>
      <c r="B268" s="36">
        <f>(A268-3/8)/388.25</f>
        <v>0.68158403090792019</v>
      </c>
      <c r="C268" s="34">
        <f>NORMSINV(B268)</f>
        <v>0.47213288919833135</v>
      </c>
      <c r="D268" s="35">
        <v>7.7730923984615288</v>
      </c>
    </row>
    <row r="269" spans="1:4" x14ac:dyDescent="0.2">
      <c r="A269" s="37">
        <v>266</v>
      </c>
      <c r="B269" s="36">
        <f>(A269-3/8)/388.25</f>
        <v>0.68415969092079842</v>
      </c>
      <c r="C269" s="34">
        <f>NORMSINV(B269)</f>
        <v>0.47936270832757666</v>
      </c>
      <c r="D269" s="35">
        <v>8.421248932919724</v>
      </c>
    </row>
    <row r="270" spans="1:4" x14ac:dyDescent="0.2">
      <c r="A270" s="37">
        <v>267</v>
      </c>
      <c r="B270" s="36">
        <f>(A270-3/8)/388.25</f>
        <v>0.68673535093367677</v>
      </c>
      <c r="C270" s="34">
        <f>NORMSINV(B270)</f>
        <v>0.48661767137843109</v>
      </c>
      <c r="D270" s="35">
        <v>8.9001745024497723</v>
      </c>
    </row>
    <row r="271" spans="1:4" x14ac:dyDescent="0.2">
      <c r="A271" s="37">
        <v>268</v>
      </c>
      <c r="B271" s="36">
        <f>(A271-3/8)/388.25</f>
        <v>0.689311010946555</v>
      </c>
      <c r="C271" s="34">
        <f>NORMSINV(B271)</f>
        <v>0.49389833841308134</v>
      </c>
      <c r="D271" s="35">
        <v>9.2713074352778051</v>
      </c>
    </row>
    <row r="272" spans="1:4" x14ac:dyDescent="0.2">
      <c r="A272" s="37">
        <v>269</v>
      </c>
      <c r="B272" s="36">
        <f>(A272-3/8)/388.25</f>
        <v>0.69188667095943335</v>
      </c>
      <c r="C272" s="34">
        <f>NORMSINV(B272)</f>
        <v>0.50120528092852401</v>
      </c>
      <c r="D272" s="35">
        <v>9.4114970298557807</v>
      </c>
    </row>
    <row r="273" spans="1:4" x14ac:dyDescent="0.2">
      <c r="A273" s="37">
        <v>270</v>
      </c>
      <c r="B273" s="36">
        <f>(A273-3/8)/388.25</f>
        <v>0.69446233097231169</v>
      </c>
      <c r="C273" s="34">
        <f>NORMSINV(B273)</f>
        <v>0.50853908225446487</v>
      </c>
      <c r="D273" s="35">
        <v>9.4762166003563948</v>
      </c>
    </row>
    <row r="274" spans="1:4" x14ac:dyDescent="0.2">
      <c r="A274" s="37">
        <v>271</v>
      </c>
      <c r="B274" s="36">
        <f>(A274-3/8)/388.25</f>
        <v>0.69703799098518993</v>
      </c>
      <c r="C274" s="34">
        <f>NORMSINV(B274)</f>
        <v>0.51590033796712009</v>
      </c>
      <c r="D274" s="35">
        <v>9.5013211241342219</v>
      </c>
    </row>
    <row r="275" spans="1:4" x14ac:dyDescent="0.2">
      <c r="A275" s="37">
        <v>272</v>
      </c>
      <c r="B275" s="36">
        <f>(A275-3/8)/388.25</f>
        <v>0.69961365099806827</v>
      </c>
      <c r="C275" s="34">
        <f>NORMSINV(B275)</f>
        <v>0.52328965631972069</v>
      </c>
      <c r="D275" s="35">
        <v>9.5019964207138798</v>
      </c>
    </row>
    <row r="276" spans="1:4" x14ac:dyDescent="0.2">
      <c r="A276" s="37">
        <v>273</v>
      </c>
      <c r="B276" s="36">
        <f>(A276-3/8)/388.25</f>
        <v>0.7021893110109465</v>
      </c>
      <c r="C276" s="34">
        <f>NORMSINV(B276)</f>
        <v>0.5307076586905789</v>
      </c>
      <c r="D276" s="35">
        <v>9.9197776762824219</v>
      </c>
    </row>
    <row r="277" spans="1:4" x14ac:dyDescent="0.2">
      <c r="A277" s="37">
        <v>274</v>
      </c>
      <c r="B277" s="36">
        <f>(A277-3/8)/388.25</f>
        <v>0.70476497102382485</v>
      </c>
      <c r="C277" s="34">
        <f>NORMSINV(B277)</f>
        <v>0.53815498004962403</v>
      </c>
      <c r="D277" s="35">
        <v>9.9917410986939785</v>
      </c>
    </row>
    <row r="278" spans="1:4" x14ac:dyDescent="0.2">
      <c r="A278" s="37">
        <v>275</v>
      </c>
      <c r="B278" s="36">
        <f>(A278-3/8)/388.25</f>
        <v>0.70734063103670319</v>
      </c>
      <c r="C278" s="34">
        <f>NORMSINV(B278)</f>
        <v>0.54563226944436072</v>
      </c>
      <c r="D278" s="35">
        <v>10.144457913325141</v>
      </c>
    </row>
    <row r="279" spans="1:4" x14ac:dyDescent="0.2">
      <c r="A279" s="37">
        <v>276</v>
      </c>
      <c r="B279" s="36">
        <f>(A279-3/8)/388.25</f>
        <v>0.70991629104958143</v>
      </c>
      <c r="C279" s="34">
        <f>NORMSINV(B279)</f>
        <v>0.55314019050627605</v>
      </c>
      <c r="D279" s="35">
        <v>10.350814569505985</v>
      </c>
    </row>
    <row r="280" spans="1:4" x14ac:dyDescent="0.2">
      <c r="A280" s="37">
        <v>277</v>
      </c>
      <c r="B280" s="36">
        <f>(A280-3/8)/388.25</f>
        <v>0.71249195106245977</v>
      </c>
      <c r="C280" s="34">
        <f>NORMSINV(B280)</f>
        <v>0.56067942197877252</v>
      </c>
      <c r="D280" s="35">
        <v>10.537704366533546</v>
      </c>
    </row>
    <row r="281" spans="1:4" x14ac:dyDescent="0.2">
      <c r="A281" s="37">
        <v>278</v>
      </c>
      <c r="B281" s="36">
        <f>(A281-3/8)/388.25</f>
        <v>0.71506761107533801</v>
      </c>
      <c r="C281" s="34">
        <f>NORMSINV(B281)</f>
        <v>0.56825065826776899</v>
      </c>
      <c r="D281" s="35">
        <v>10.568153192008708</v>
      </c>
    </row>
    <row r="282" spans="1:4" x14ac:dyDescent="0.2">
      <c r="A282" s="37">
        <v>279</v>
      </c>
      <c r="B282" s="36">
        <f>(A282-3/8)/388.25</f>
        <v>0.71764327108821635</v>
      </c>
      <c r="C282" s="34">
        <f>NORMSINV(B282)</f>
        <v>0.57585461001619764</v>
      </c>
      <c r="D282" s="35">
        <v>10.645423515054745</v>
      </c>
    </row>
    <row r="283" spans="1:4" x14ac:dyDescent="0.2">
      <c r="A283" s="37">
        <v>280</v>
      </c>
      <c r="B283" s="36">
        <f>(A283-3/8)/388.25</f>
        <v>0.72021893110109469</v>
      </c>
      <c r="C283" s="34">
        <f>NORMSINV(B283)</f>
        <v>0.58349200470368179</v>
      </c>
      <c r="D283" s="35">
        <v>10.748250028748373</v>
      </c>
    </row>
    <row r="284" spans="1:4" x14ac:dyDescent="0.2">
      <c r="A284" s="37">
        <v>281</v>
      </c>
      <c r="B284" s="36">
        <f>(A284-3/8)/388.25</f>
        <v>0.72279459111397293</v>
      </c>
      <c r="C284" s="34">
        <f>NORMSINV(B284)</f>
        <v>0.59116358727277818</v>
      </c>
      <c r="D284" s="35">
        <v>10.84801943454022</v>
      </c>
    </row>
    <row r="285" spans="1:4" x14ac:dyDescent="0.2">
      <c r="A285" s="37">
        <v>282</v>
      </c>
      <c r="B285" s="36">
        <f>(A285-3/8)/388.25</f>
        <v>0.72537025112685127</v>
      </c>
      <c r="C285" s="34">
        <f>NORMSINV(B285)</f>
        <v>0.59887012078324531</v>
      </c>
      <c r="D285" s="35">
        <v>10.871401809519853</v>
      </c>
    </row>
    <row r="286" spans="1:4" x14ac:dyDescent="0.2">
      <c r="A286" s="37">
        <v>283</v>
      </c>
      <c r="B286" s="36">
        <f>(A286-3/8)/388.25</f>
        <v>0.72794591113972951</v>
      </c>
      <c r="C286" s="34">
        <f>NORMSINV(B286)</f>
        <v>0.6066123870958976</v>
      </c>
      <c r="D286" s="35">
        <v>10.886618363010029</v>
      </c>
    </row>
    <row r="287" spans="1:4" x14ac:dyDescent="0.2">
      <c r="A287" s="37">
        <v>284</v>
      </c>
      <c r="B287" s="36">
        <f>(A287-3/8)/388.25</f>
        <v>0.73052157115260785</v>
      </c>
      <c r="C287" s="34">
        <f>NORMSINV(B287)</f>
        <v>0.6143911875877095</v>
      </c>
      <c r="D287" s="35">
        <v>11.5500597172136</v>
      </c>
    </row>
    <row r="288" spans="1:4" x14ac:dyDescent="0.2">
      <c r="A288" s="37">
        <v>285</v>
      </c>
      <c r="B288" s="36">
        <f>(A288-3/8)/388.25</f>
        <v>0.7330972311654862</v>
      </c>
      <c r="C288" s="34">
        <f>NORMSINV(B288)</f>
        <v>0.62220734389993371</v>
      </c>
      <c r="D288" s="35">
        <v>11.697908384788064</v>
      </c>
    </row>
    <row r="289" spans="1:4" x14ac:dyDescent="0.2">
      <c r="A289" s="37">
        <v>286</v>
      </c>
      <c r="B289" s="36">
        <f>(A289-3/8)/388.25</f>
        <v>0.73567289117836443</v>
      </c>
      <c r="C289" s="34">
        <f>NORMSINV(B289)</f>
        <v>0.63006169872113071</v>
      </c>
      <c r="D289" s="35">
        <v>11.729257003168165</v>
      </c>
    </row>
    <row r="290" spans="1:4" x14ac:dyDescent="0.2">
      <c r="A290" s="37">
        <v>287</v>
      </c>
      <c r="B290" s="36">
        <f>(A290-3/8)/388.25</f>
        <v>0.73824855119124277</v>
      </c>
      <c r="C290" s="34">
        <f>NORMSINV(B290)</f>
        <v>0.63795511660711934</v>
      </c>
      <c r="D290" s="35">
        <v>12.074706239738447</v>
      </c>
    </row>
    <row r="291" spans="1:4" x14ac:dyDescent="0.2">
      <c r="A291" s="37">
        <v>288</v>
      </c>
      <c r="B291" s="36">
        <f>(A291-3/8)/388.25</f>
        <v>0.74082421120412101</v>
      </c>
      <c r="C291" s="34">
        <f>NORMSINV(B291)</f>
        <v>0.64588848483999928</v>
      </c>
      <c r="D291" s="35">
        <v>12.211602236147087</v>
      </c>
    </row>
    <row r="292" spans="1:4" x14ac:dyDescent="0.2">
      <c r="A292" s="37">
        <v>289</v>
      </c>
      <c r="B292" s="36">
        <f>(A292-3/8)/388.25</f>
        <v>0.74339987121699935</v>
      </c>
      <c r="C292" s="34">
        <f>NORMSINV(B292)</f>
        <v>0.65386271432855447</v>
      </c>
      <c r="D292" s="35">
        <v>12.871031413286687</v>
      </c>
    </row>
    <row r="293" spans="1:4" x14ac:dyDescent="0.2">
      <c r="A293" s="37">
        <v>290</v>
      </c>
      <c r="B293" s="36">
        <f>(A293-3/8)/388.25</f>
        <v>0.7459755312298777</v>
      </c>
      <c r="C293" s="34">
        <f>NORMSINV(B293)</f>
        <v>0.66187874055248241</v>
      </c>
      <c r="D293" s="35">
        <v>13.131528282887047</v>
      </c>
    </row>
    <row r="294" spans="1:4" x14ac:dyDescent="0.2">
      <c r="A294" s="37">
        <v>291</v>
      </c>
      <c r="B294" s="36">
        <f>(A294-3/8)/388.25</f>
        <v>0.74855119124275593</v>
      </c>
      <c r="C294" s="34">
        <f>NORMSINV(B294)</f>
        <v>0.66993752455309563</v>
      </c>
      <c r="D294" s="35">
        <v>13.410303771948918</v>
      </c>
    </row>
    <row r="295" spans="1:4" x14ac:dyDescent="0.2">
      <c r="A295" s="37">
        <v>292</v>
      </c>
      <c r="B295" s="36">
        <f>(A295-3/8)/388.25</f>
        <v>0.75112685125563428</v>
      </c>
      <c r="C295" s="34">
        <f>NORMSINV(B295)</f>
        <v>0.67804005397330191</v>
      </c>
      <c r="D295" s="35">
        <v>13.433931918171254</v>
      </c>
    </row>
    <row r="296" spans="1:4" x14ac:dyDescent="0.2">
      <c r="A296" s="37">
        <v>293</v>
      </c>
      <c r="B296" s="36">
        <f>(A296-3/8)/388.25</f>
        <v>0.75370251126851251</v>
      </c>
      <c r="C296" s="34">
        <f>NORMSINV(B296)</f>
        <v>0.68618734414988469</v>
      </c>
      <c r="D296" s="35">
        <v>13.797538147757365</v>
      </c>
    </row>
    <row r="297" spans="1:4" x14ac:dyDescent="0.2">
      <c r="A297" s="37">
        <v>294</v>
      </c>
      <c r="B297" s="36">
        <f>(A297-3/8)/388.25</f>
        <v>0.75627817128139085</v>
      </c>
      <c r="C297" s="34">
        <f>NORMSINV(B297)</f>
        <v>0.69438043926132687</v>
      </c>
      <c r="D297" s="35">
        <v>13.861967753395135</v>
      </c>
    </row>
    <row r="298" spans="1:4" x14ac:dyDescent="0.2">
      <c r="A298" s="37">
        <v>295</v>
      </c>
      <c r="B298" s="36">
        <f>(A298-3/8)/388.25</f>
        <v>0.7588538312942692</v>
      </c>
      <c r="C298" s="34">
        <f>NORMSINV(B298)</f>
        <v>0.70262041353463678</v>
      </c>
      <c r="D298" s="35">
        <v>13.956485003327032</v>
      </c>
    </row>
    <row r="299" spans="1:4" x14ac:dyDescent="0.2">
      <c r="A299" s="37">
        <v>296</v>
      </c>
      <c r="B299" s="36">
        <f>(A299-3/8)/388.25</f>
        <v>0.76142949130714743</v>
      </c>
      <c r="C299" s="34">
        <f>NORMSINV(B299)</f>
        <v>0.71090837251492145</v>
      </c>
      <c r="D299" s="35">
        <v>13.988468270568688</v>
      </c>
    </row>
    <row r="300" spans="1:4" x14ac:dyDescent="0.2">
      <c r="A300" s="37">
        <v>297</v>
      </c>
      <c r="B300" s="36">
        <f>(A300-3/8)/388.25</f>
        <v>0.76400515132002578</v>
      </c>
      <c r="C300" s="34">
        <f>NORMSINV(B300)</f>
        <v>0.71924545440170595</v>
      </c>
      <c r="D300" s="35">
        <v>14.154141434236806</v>
      </c>
    </row>
    <row r="301" spans="1:4" x14ac:dyDescent="0.2">
      <c r="A301" s="37">
        <v>298</v>
      </c>
      <c r="B301" s="36">
        <f>(A301-3/8)/388.25</f>
        <v>0.76658081133290401</v>
      </c>
      <c r="C301" s="34">
        <f>NORMSINV(B301)</f>
        <v>0.72763283145630542</v>
      </c>
      <c r="D301" s="35">
        <v>14.717920438144461</v>
      </c>
    </row>
    <row r="302" spans="1:4" x14ac:dyDescent="0.2">
      <c r="A302" s="37">
        <v>299</v>
      </c>
      <c r="B302" s="36">
        <f>(A302-3/8)/388.25</f>
        <v>0.76915647134578236</v>
      </c>
      <c r="C302" s="34">
        <f>NORMSINV(B302)</f>
        <v>0.73607171148489658</v>
      </c>
      <c r="D302" s="35">
        <v>14.87241654969489</v>
      </c>
    </row>
    <row r="303" spans="1:4" x14ac:dyDescent="0.2">
      <c r="A303" s="37">
        <v>300</v>
      </c>
      <c r="B303" s="36">
        <f>(A303-3/8)/388.25</f>
        <v>0.7717321313586607</v>
      </c>
      <c r="C303" s="34">
        <f>NORMSINV(B303)</f>
        <v>0.74456333940227881</v>
      </c>
      <c r="D303" s="35">
        <v>14.956372771487736</v>
      </c>
    </row>
    <row r="304" spans="1:4" x14ac:dyDescent="0.2">
      <c r="A304" s="37">
        <v>301</v>
      </c>
      <c r="B304" s="36">
        <f>(A304-3/8)/388.25</f>
        <v>0.77430779137153893</v>
      </c>
      <c r="C304" s="34">
        <f>NORMSINV(B304)</f>
        <v>0.75310899888170912</v>
      </c>
      <c r="D304" s="35">
        <v>15.197603215181886</v>
      </c>
    </row>
    <row r="305" spans="1:4" x14ac:dyDescent="0.2">
      <c r="A305" s="37">
        <v>302</v>
      </c>
      <c r="B305" s="36">
        <f>(A305-3/8)/388.25</f>
        <v>0.77688345138441728</v>
      </c>
      <c r="C305" s="34">
        <f>NORMSINV(B305)</f>
        <v>0.76171001409663086</v>
      </c>
      <c r="D305" s="35">
        <v>15.291277147057428</v>
      </c>
    </row>
    <row r="306" spans="1:4" x14ac:dyDescent="0.2">
      <c r="A306" s="37">
        <v>303</v>
      </c>
      <c r="B306" s="36">
        <f>(A306-3/8)/388.25</f>
        <v>0.77945911139729551</v>
      </c>
      <c r="C306" s="34">
        <f>NORMSINV(B306)</f>
        <v>0.77036775156055604</v>
      </c>
      <c r="D306" s="35">
        <v>15.731288016142472</v>
      </c>
    </row>
    <row r="307" spans="1:4" x14ac:dyDescent="0.2">
      <c r="A307" s="37">
        <v>304</v>
      </c>
      <c r="B307" s="36">
        <f>(A307-3/8)/388.25</f>
        <v>0.78203477141017386</v>
      </c>
      <c r="C307" s="34">
        <f>NORMSINV(B307)</f>
        <v>0.77908362207189275</v>
      </c>
      <c r="D307" s="35">
        <v>15.766767393416046</v>
      </c>
    </row>
    <row r="308" spans="1:4" x14ac:dyDescent="0.2">
      <c r="A308" s="37">
        <v>305</v>
      </c>
      <c r="B308" s="36">
        <f>(A308-3/8)/388.25</f>
        <v>0.7846104314230522</v>
      </c>
      <c r="C308" s="34">
        <f>NORMSINV(B308)</f>
        <v>0.78785908277105743</v>
      </c>
      <c r="D308" s="35">
        <v>15.880598862882096</v>
      </c>
    </row>
    <row r="309" spans="1:4" x14ac:dyDescent="0.2">
      <c r="A309" s="37">
        <v>306</v>
      </c>
      <c r="B309" s="36">
        <f>(A309-3/8)/388.25</f>
        <v>0.78718609143593044</v>
      </c>
      <c r="C309" s="34">
        <f>NORMSINV(B309)</f>
        <v>0.79669563931778853</v>
      </c>
      <c r="D309" s="35">
        <v>15.979322720934675</v>
      </c>
    </row>
    <row r="310" spans="1:4" x14ac:dyDescent="0.2">
      <c r="A310" s="37">
        <v>307</v>
      </c>
      <c r="B310" s="36">
        <f>(A310-3/8)/388.25</f>
        <v>0.78976175144880878</v>
      </c>
      <c r="C310" s="34">
        <f>NORMSINV(B310)</f>
        <v>0.80559484819730942</v>
      </c>
      <c r="D310" s="35">
        <v>16.264470092745853</v>
      </c>
    </row>
    <row r="311" spans="1:4" x14ac:dyDescent="0.2">
      <c r="A311" s="37">
        <v>308</v>
      </c>
      <c r="B311" s="36">
        <f>(A311-3/8)/388.25</f>
        <v>0.79233741146168701</v>
      </c>
      <c r="C311" s="34">
        <f>NORMSINV(B311)</f>
        <v>0.81455831916463617</v>
      </c>
      <c r="D311" s="35">
        <v>16.385998982184063</v>
      </c>
    </row>
    <row r="312" spans="1:4" x14ac:dyDescent="0.2">
      <c r="A312" s="37">
        <v>309</v>
      </c>
      <c r="B312" s="36">
        <f>(A312-3/8)/388.25</f>
        <v>0.79491307147456536</v>
      </c>
      <c r="C312" s="34">
        <f>NORMSINV(B312)</f>
        <v>0.82358771783719509</v>
      </c>
      <c r="D312" s="35">
        <v>17.186306427493605</v>
      </c>
    </row>
    <row r="313" spans="1:4" x14ac:dyDescent="0.2">
      <c r="A313" s="37">
        <v>310</v>
      </c>
      <c r="B313" s="36">
        <f>(A313-3/8)/388.25</f>
        <v>0.7974887314874437</v>
      </c>
      <c r="C313" s="34">
        <f>NORMSINV(B313)</f>
        <v>0.83268476844675532</v>
      </c>
      <c r="D313" s="35">
        <v>17.202012224235659</v>
      </c>
    </row>
    <row r="314" spans="1:4" x14ac:dyDescent="0.2">
      <c r="A314" s="37">
        <v>311</v>
      </c>
      <c r="B314" s="36">
        <f>(A314-3/8)/388.25</f>
        <v>0.80006439150032194</v>
      </c>
      <c r="C314" s="34">
        <f>NORMSINV(B314)</f>
        <v>0.84185125676267347</v>
      </c>
      <c r="D314" s="35">
        <v>17.241219420298791</v>
      </c>
    </row>
    <row r="315" spans="1:4" x14ac:dyDescent="0.2">
      <c r="A315" s="37">
        <v>312</v>
      </c>
      <c r="B315" s="36">
        <f>(A315-3/8)/388.25</f>
        <v>0.80264005151320028</v>
      </c>
      <c r="C315" s="34">
        <f>NORMSINV(B315)</f>
        <v>0.85108903319950846</v>
      </c>
      <c r="D315" s="35">
        <v>17.513734778071139</v>
      </c>
    </row>
    <row r="316" spans="1:4" x14ac:dyDescent="0.2">
      <c r="A316" s="37">
        <v>313</v>
      </c>
      <c r="B316" s="36">
        <f>(A316-3/8)/388.25</f>
        <v>0.80521571152607851</v>
      </c>
      <c r="C316" s="34">
        <f>NORMSINV(B316)</f>
        <v>0.86040001612322381</v>
      </c>
      <c r="D316" s="35">
        <v>17.550831410896478</v>
      </c>
    </row>
    <row r="317" spans="1:4" x14ac:dyDescent="0.2">
      <c r="A317" s="37">
        <v>314</v>
      </c>
      <c r="B317" s="36">
        <f>(A317-3/8)/388.25</f>
        <v>0.80779137153895686</v>
      </c>
      <c r="C317" s="34">
        <f>NORMSINV(B317)</f>
        <v>0.86978619537155899</v>
      </c>
      <c r="D317" s="35">
        <v>17.750803207519141</v>
      </c>
    </row>
    <row r="318" spans="1:4" x14ac:dyDescent="0.2">
      <c r="A318" s="37">
        <v>315</v>
      </c>
      <c r="B318" s="36">
        <f>(A318-3/8)/388.25</f>
        <v>0.8103670315518352</v>
      </c>
      <c r="C318" s="34">
        <f>NORMSINV(B318)</f>
        <v>0.87924963600550898</v>
      </c>
      <c r="D318" s="35">
        <v>18.126425935838643</v>
      </c>
    </row>
    <row r="319" spans="1:4" x14ac:dyDescent="0.2">
      <c r="A319" s="37">
        <v>316</v>
      </c>
      <c r="B319" s="36">
        <f>(A319-3/8)/388.25</f>
        <v>0.81294269156471344</v>
      </c>
      <c r="C319" s="34">
        <f>NORMSINV(B319)</f>
        <v>0.8887924823105311</v>
      </c>
      <c r="D319" s="35">
        <v>18.682034464083415</v>
      </c>
    </row>
    <row r="320" spans="1:4" x14ac:dyDescent="0.2">
      <c r="A320" s="37">
        <v>317</v>
      </c>
      <c r="B320" s="36">
        <f>(A320-3/8)/388.25</f>
        <v>0.81551835157759178</v>
      </c>
      <c r="C320" s="34">
        <f>NORMSINV(B320)</f>
        <v>0.89841696206780386</v>
      </c>
      <c r="D320" s="35">
        <v>18.747284405228356</v>
      </c>
    </row>
    <row r="321" spans="1:4" x14ac:dyDescent="0.2">
      <c r="A321" s="37">
        <v>318</v>
      </c>
      <c r="B321" s="36">
        <f>(A321-3/8)/388.25</f>
        <v>0.81809401159047002</v>
      </c>
      <c r="C321" s="34">
        <f>NORMSINV(B321)</f>
        <v>0.9081253911178746</v>
      </c>
      <c r="D321" s="35">
        <v>18.836120421863313</v>
      </c>
    </row>
    <row r="322" spans="1:4" x14ac:dyDescent="0.2">
      <c r="A322" s="37">
        <v>319</v>
      </c>
      <c r="B322" s="36">
        <f>(A322-3/8)/388.25</f>
        <v>0.82066967160334836</v>
      </c>
      <c r="C322" s="34">
        <f>NORMSINV(B322)</f>
        <v>0.91792017824120742</v>
      </c>
      <c r="D322" s="35">
        <v>19.071592410165493</v>
      </c>
    </row>
    <row r="323" spans="1:4" x14ac:dyDescent="0.2">
      <c r="A323" s="37">
        <v>320</v>
      </c>
      <c r="B323" s="36">
        <f>(A323-3/8)/388.25</f>
        <v>0.82324533161622671</v>
      </c>
      <c r="C323" s="34">
        <f>NORMSINV(B323)</f>
        <v>0.92780383038258263</v>
      </c>
      <c r="D323" s="35">
        <v>19.194650109265723</v>
      </c>
    </row>
    <row r="324" spans="1:4" x14ac:dyDescent="0.2">
      <c r="A324" s="37">
        <v>321</v>
      </c>
      <c r="B324" s="36">
        <f>(A324-3/8)/388.25</f>
        <v>0.82582099162910494</v>
      </c>
      <c r="C324" s="34">
        <f>NORMSINV(B324)</f>
        <v>0.93777895824900226</v>
      </c>
      <c r="D324" s="35">
        <v>19.321688608156251</v>
      </c>
    </row>
    <row r="325" spans="1:4" x14ac:dyDescent="0.2">
      <c r="A325" s="37">
        <v>322</v>
      </c>
      <c r="B325" s="36">
        <f>(A325-3/8)/388.25</f>
        <v>0.82839665164198328</v>
      </c>
      <c r="C325" s="34">
        <f>NORMSINV(B325)</f>
        <v>0.94784828231385321</v>
      </c>
      <c r="D325" s="35">
        <v>19.586534804599268</v>
      </c>
    </row>
    <row r="326" spans="1:4" x14ac:dyDescent="0.2">
      <c r="A326" s="37">
        <v>323</v>
      </c>
      <c r="B326" s="36">
        <f>(A326-3/8)/388.25</f>
        <v>0.83097231165486152</v>
      </c>
      <c r="C326" s="34">
        <f>NORMSINV(B326)</f>
        <v>0.95801463926340868</v>
      </c>
      <c r="D326" s="35">
        <v>19.750992671814231</v>
      </c>
    </row>
    <row r="327" spans="1:4" x14ac:dyDescent="0.2">
      <c r="A327" s="37">
        <v>324</v>
      </c>
      <c r="B327" s="36">
        <f>(A327-3/8)/388.25</f>
        <v>0.83354797166773986</v>
      </c>
      <c r="C327" s="34">
        <f>NORMSINV(B327)</f>
        <v>0.96828098892564862</v>
      </c>
      <c r="D327" s="35">
        <v>20.031247292020311</v>
      </c>
    </row>
    <row r="328" spans="1:4" x14ac:dyDescent="0.2">
      <c r="A328" s="37">
        <v>325</v>
      </c>
      <c r="B328" s="36">
        <f>(A328-3/8)/388.25</f>
        <v>0.83612363168061821</v>
      </c>
      <c r="C328" s="34">
        <f>NORMSINV(B328)</f>
        <v>0.9786504217255344</v>
      </c>
      <c r="D328" s="35">
        <v>20.199956894301096</v>
      </c>
    </row>
    <row r="329" spans="1:4" x14ac:dyDescent="0.2">
      <c r="A329" s="37">
        <v>326</v>
      </c>
      <c r="B329" s="36">
        <f>(A329-3/8)/388.25</f>
        <v>0.83869929169349644</v>
      </c>
      <c r="C329" s="34">
        <f>NORMSINV(B329)</f>
        <v>0.9891261667159067</v>
      </c>
      <c r="D329" s="35">
        <v>20.442477296818296</v>
      </c>
    </row>
    <row r="330" spans="1:4" x14ac:dyDescent="0.2">
      <c r="A330" s="37">
        <v>327</v>
      </c>
      <c r="B330" s="36">
        <f>(A330-3/8)/388.25</f>
        <v>0.84127495170637479</v>
      </c>
      <c r="C330" s="34">
        <f>NORMSINV(B330)</f>
        <v>0.99971160023833516</v>
      </c>
      <c r="D330" s="35">
        <v>20.703844579157192</v>
      </c>
    </row>
    <row r="331" spans="1:4" x14ac:dyDescent="0.2">
      <c r="A331" s="37">
        <v>328</v>
      </c>
      <c r="B331" s="36">
        <f>(A331-3/8)/388.25</f>
        <v>0.84385061171925302</v>
      </c>
      <c r="C331" s="34">
        <f>NORMSINV(B331)</f>
        <v>1.0104102552746639</v>
      </c>
      <c r="D331" s="35">
        <v>20.764849095084287</v>
      </c>
    </row>
    <row r="332" spans="1:4" x14ac:dyDescent="0.2">
      <c r="A332" s="37">
        <v>329</v>
      </c>
      <c r="B332" s="36">
        <f>(A332-3/8)/388.25</f>
        <v>0.84642627173213136</v>
      </c>
      <c r="C332" s="34">
        <f>NORMSINV(B332)</f>
        <v>1.0212258315566702</v>
      </c>
      <c r="D332" s="35">
        <v>20.923634957708742</v>
      </c>
    </row>
    <row r="333" spans="1:4" x14ac:dyDescent="0.2">
      <c r="A333" s="37">
        <v>330</v>
      </c>
      <c r="B333" s="36">
        <f>(A333-3/8)/388.25</f>
        <v>0.84900193174500971</v>
      </c>
      <c r="C333" s="34">
        <f>NORMSINV(B333)</f>
        <v>1.0321622065093365</v>
      </c>
      <c r="D333" s="35">
        <v>20.96436891263869</v>
      </c>
    </row>
    <row r="334" spans="1:4" x14ac:dyDescent="0.2">
      <c r="A334" s="37">
        <v>331</v>
      </c>
      <c r="B334" s="36">
        <f>(A334-3/8)/388.25</f>
        <v>0.85157759175788794</v>
      </c>
      <c r="C334" s="34">
        <f>NORMSINV(B334)</f>
        <v>1.0432234471120134</v>
      </c>
      <c r="D334" s="35">
        <v>21.261077450936256</v>
      </c>
    </row>
    <row r="335" spans="1:4" x14ac:dyDescent="0.2">
      <c r="A335" s="37">
        <v>332</v>
      </c>
      <c r="B335" s="36">
        <f>(A335-3/8)/388.25</f>
        <v>0.85415325177076629</v>
      </c>
      <c r="C335" s="34">
        <f>NORMSINV(B335)</f>
        <v>1.0544138227719739</v>
      </c>
      <c r="D335" s="35">
        <v>21.89642152028653</v>
      </c>
    </row>
    <row r="336" spans="1:4" x14ac:dyDescent="0.2">
      <c r="A336" s="37">
        <v>333</v>
      </c>
      <c r="B336" s="36">
        <f>(A336-3/8)/388.25</f>
        <v>0.85672891178364452</v>
      </c>
      <c r="C336" s="34">
        <f>NORMSINV(B336)</f>
        <v>1.0657378193164866</v>
      </c>
      <c r="D336" s="35">
        <v>21.918955938270869</v>
      </c>
    </row>
    <row r="337" spans="1:4" x14ac:dyDescent="0.2">
      <c r="A337" s="37">
        <v>334</v>
      </c>
      <c r="B337" s="36">
        <f>(A337-3/8)/388.25</f>
        <v>0.85930457179652286</v>
      </c>
      <c r="C337" s="34">
        <f>NORMSINV(B337)</f>
        <v>1.0772001542226517</v>
      </c>
      <c r="D337" s="35">
        <v>22.148503442478841</v>
      </c>
    </row>
    <row r="338" spans="1:4" x14ac:dyDescent="0.2">
      <c r="A338" s="37">
        <v>335</v>
      </c>
      <c r="B338" s="36">
        <f>(A338-3/8)/388.25</f>
        <v>0.86188023180940121</v>
      </c>
      <c r="C338" s="34">
        <f>NORMSINV(B338)</f>
        <v>1.0888057932195718</v>
      </c>
      <c r="D338" s="35">
        <v>22.385217775780916</v>
      </c>
    </row>
    <row r="339" spans="1:4" x14ac:dyDescent="0.2">
      <c r="A339" s="37">
        <v>336</v>
      </c>
      <c r="B339" s="36">
        <f>(A339-3/8)/388.25</f>
        <v>0.86445589182227944</v>
      </c>
      <c r="C339" s="34">
        <f>NORMSINV(B339)</f>
        <v>1.1005599684147673</v>
      </c>
      <c r="D339" s="35">
        <v>22.579590849538306</v>
      </c>
    </row>
    <row r="340" spans="1:4" x14ac:dyDescent="0.2">
      <c r="A340" s="37">
        <v>337</v>
      </c>
      <c r="B340" s="36">
        <f>(A340-3/8)/388.25</f>
        <v>0.86703155183515779</v>
      </c>
      <c r="C340" s="34">
        <f>NORMSINV(B340)</f>
        <v>1.1124681981168201</v>
      </c>
      <c r="D340" s="35">
        <v>22.978564047572263</v>
      </c>
    </row>
    <row r="341" spans="1:4" x14ac:dyDescent="0.2">
      <c r="A341" s="37">
        <v>338</v>
      </c>
      <c r="B341" s="36">
        <f>(A341-3/8)/388.25</f>
        <v>0.86960721184803602</v>
      </c>
      <c r="C341" s="34">
        <f>NORMSINV(B341)</f>
        <v>1.1245363085494116</v>
      </c>
      <c r="D341" s="35">
        <v>23.141837874178975</v>
      </c>
    </row>
    <row r="342" spans="1:4" x14ac:dyDescent="0.2">
      <c r="A342" s="37">
        <v>339</v>
      </c>
      <c r="B342" s="36">
        <f>(A342-3/8)/388.25</f>
        <v>0.87218287186091437</v>
      </c>
      <c r="C342" s="34">
        <f>NORMSINV(B342)</f>
        <v>1.1367704576787201</v>
      </c>
      <c r="D342" s="35">
        <v>23.276528659623807</v>
      </c>
    </row>
    <row r="343" spans="1:4" x14ac:dyDescent="0.2">
      <c r="A343" s="37">
        <v>340</v>
      </c>
      <c r="B343" s="36">
        <f>(A343-3/8)/388.25</f>
        <v>0.87475853187379271</v>
      </c>
      <c r="C343" s="34">
        <f>NORMSINV(B343)</f>
        <v>1.1491771614072224</v>
      </c>
      <c r="D343" s="35">
        <v>23.405801155734906</v>
      </c>
    </row>
    <row r="344" spans="1:4" x14ac:dyDescent="0.2">
      <c r="A344" s="37">
        <v>341</v>
      </c>
      <c r="B344" s="36">
        <f>(A344-3/8)/388.25</f>
        <v>0.87733419188667094</v>
      </c>
      <c r="C344" s="34">
        <f>NORMSINV(B344)</f>
        <v>1.1617633224231911</v>
      </c>
      <c r="D344" s="35">
        <v>23.431760589386442</v>
      </c>
    </row>
    <row r="345" spans="1:4" x14ac:dyDescent="0.2">
      <c r="A345" s="37">
        <v>342</v>
      </c>
      <c r="B345" s="36">
        <f>(A345-3/8)/388.25</f>
        <v>0.87990985189954929</v>
      </c>
      <c r="C345" s="34">
        <f>NORMSINV(B345)</f>
        <v>1.1745362620374147</v>
      </c>
      <c r="D345" s="35">
        <v>23.593202815248105</v>
      </c>
    </row>
    <row r="346" spans="1:4" x14ac:dyDescent="0.2">
      <c r="A346" s="37">
        <v>343</v>
      </c>
      <c r="B346" s="36">
        <f>(A346-3/8)/388.25</f>
        <v>0.88248551191242752</v>
      </c>
      <c r="C346" s="34">
        <f>NORMSINV(B346)</f>
        <v>1.187503755388158</v>
      </c>
      <c r="D346" s="35">
        <v>23.901051808745706</v>
      </c>
    </row>
    <row r="347" spans="1:4" x14ac:dyDescent="0.2">
      <c r="A347" s="37">
        <v>344</v>
      </c>
      <c r="B347" s="36">
        <f>(A347-3/8)/388.25</f>
        <v>0.88506117192530587</v>
      </c>
      <c r="C347" s="34">
        <f>NORMSINV(B347)</f>
        <v>1.2006740704535415</v>
      </c>
      <c r="D347" s="35">
        <v>24.09679325914928</v>
      </c>
    </row>
    <row r="348" spans="1:4" x14ac:dyDescent="0.2">
      <c r="A348" s="37">
        <v>345</v>
      </c>
      <c r="B348" s="36">
        <f>(A348-3/8)/388.25</f>
        <v>0.88763683193818421</v>
      </c>
      <c r="C348" s="34">
        <f>NORMSINV(B348)</f>
        <v>1.2140560113790422</v>
      </c>
      <c r="D348" s="35">
        <v>24.309206969203956</v>
      </c>
    </row>
    <row r="349" spans="1:4" x14ac:dyDescent="0.2">
      <c r="A349" s="37">
        <v>346</v>
      </c>
      <c r="B349" s="36">
        <f>(A349-3/8)/388.25</f>
        <v>0.89021249195106245</v>
      </c>
      <c r="C349" s="34">
        <f>NORMSINV(B349)</f>
        <v>1.2276589667088831</v>
      </c>
      <c r="D349" s="35">
        <v>24.925630114942066</v>
      </c>
    </row>
    <row r="350" spans="1:4" x14ac:dyDescent="0.2">
      <c r="A350" s="37">
        <v>347</v>
      </c>
      <c r="B350" s="36">
        <f>(A350-3/8)/388.25</f>
        <v>0.89278815196394079</v>
      </c>
      <c r="C350" s="34">
        <f>NORMSINV(B350)</f>
        <v>1.2414929632063554</v>
      </c>
      <c r="D350" s="35">
        <v>25.892250062501105</v>
      </c>
    </row>
    <row r="351" spans="1:4" x14ac:dyDescent="0.2">
      <c r="A351" s="37">
        <v>348</v>
      </c>
      <c r="B351" s="36">
        <f>(A351-3/8)/388.25</f>
        <v>0.89536381197681902</v>
      </c>
      <c r="C351" s="34">
        <f>NORMSINV(B351)</f>
        <v>1.2555687260628083</v>
      </c>
      <c r="D351" s="35">
        <v>25.931484663383799</v>
      </c>
    </row>
    <row r="352" spans="1:4" x14ac:dyDescent="0.2">
      <c r="A352" s="37">
        <v>349</v>
      </c>
      <c r="B352" s="36">
        <f>(A352-3/8)/388.25</f>
        <v>0.89793947198969737</v>
      </c>
      <c r="C352" s="34">
        <f>NORMSINV(B352)</f>
        <v>1.2698977464323549</v>
      </c>
      <c r="D352" s="35">
        <v>25.981888821274538</v>
      </c>
    </row>
    <row r="353" spans="1:4" x14ac:dyDescent="0.2">
      <c r="A353" s="37">
        <v>350</v>
      </c>
      <c r="B353" s="36">
        <f>(A353-3/8)/388.25</f>
        <v>0.90051513200257571</v>
      </c>
      <c r="C353" s="34">
        <f>NORMSINV(B353)</f>
        <v>1.2844923573942342</v>
      </c>
      <c r="D353" s="35">
        <v>26.527422765708337</v>
      </c>
    </row>
    <row r="354" spans="1:4" x14ac:dyDescent="0.2">
      <c r="A354" s="37">
        <v>351</v>
      </c>
      <c r="B354" s="36">
        <f>(A354-3/8)/388.25</f>
        <v>0.90309079201545395</v>
      </c>
      <c r="C354" s="34">
        <f>NORMSINV(B354)</f>
        <v>1.2993658196439448</v>
      </c>
      <c r="D354" s="35">
        <v>27.032579203109151</v>
      </c>
    </row>
    <row r="355" spans="1:4" x14ac:dyDescent="0.2">
      <c r="A355" s="37">
        <v>352</v>
      </c>
      <c r="B355" s="36">
        <f>(A355-3/8)/388.25</f>
        <v>0.90566645202833229</v>
      </c>
      <c r="C355" s="34">
        <f>NORMSINV(B355)</f>
        <v>1.3145324184556058</v>
      </c>
      <c r="D355" s="35">
        <v>27.062103526746</v>
      </c>
    </row>
    <row r="356" spans="1:4" x14ac:dyDescent="0.2">
      <c r="A356" s="37">
        <v>353</v>
      </c>
      <c r="B356" s="36">
        <f>(A356-3/8)/388.25</f>
        <v>0.90824211204121053</v>
      </c>
      <c r="C356" s="34">
        <f>NORMSINV(B356)</f>
        <v>1.3300075737521626</v>
      </c>
      <c r="D356" s="35">
        <v>27.19578935600191</v>
      </c>
    </row>
    <row r="357" spans="1:4" x14ac:dyDescent="0.2">
      <c r="A357" s="37">
        <v>354</v>
      </c>
      <c r="B357" s="36">
        <f>(A357-3/8)/388.25</f>
        <v>0.91081777205408887</v>
      </c>
      <c r="C357" s="34">
        <f>NORMSINV(B357)</f>
        <v>1.3458079654802682</v>
      </c>
      <c r="D357" s="35">
        <v>27.289158423574918</v>
      </c>
    </row>
    <row r="358" spans="1:4" x14ac:dyDescent="0.2">
      <c r="A358" s="37">
        <v>355</v>
      </c>
      <c r="B358" s="36">
        <f>(A358-3/8)/388.25</f>
        <v>0.91339343206696721</v>
      </c>
      <c r="C358" s="34">
        <f>NORMSINV(B358)</f>
        <v>1.3619516769301871</v>
      </c>
      <c r="D358" s="35">
        <v>28.325030976249536</v>
      </c>
    </row>
    <row r="359" spans="1:4" x14ac:dyDescent="0.2">
      <c r="A359" s="37">
        <v>356</v>
      </c>
      <c r="B359" s="36">
        <f>(A359-3/8)/388.25</f>
        <v>0.91596909207984545</v>
      </c>
      <c r="C359" s="34">
        <f>NORMSINV(B359)</f>
        <v>1.3784583591902186</v>
      </c>
      <c r="D359" s="35">
        <v>28.910005082909208</v>
      </c>
    </row>
    <row r="360" spans="1:4" x14ac:dyDescent="0.2">
      <c r="A360" s="37">
        <v>357</v>
      </c>
      <c r="B360" s="36">
        <f>(A360-3/8)/388.25</f>
        <v>0.91854475209272379</v>
      </c>
      <c r="C360" s="34">
        <f>NORMSINV(B360)</f>
        <v>1.3953494206092829</v>
      </c>
      <c r="D360" s="35">
        <v>29.096791657538461</v>
      </c>
    </row>
    <row r="361" spans="1:4" x14ac:dyDescent="0.2">
      <c r="A361" s="37">
        <v>358</v>
      </c>
      <c r="B361" s="36">
        <f>(A361-3/8)/388.25</f>
        <v>0.92112041210560203</v>
      </c>
      <c r="C361" s="34">
        <f>NORMSINV(B361)</f>
        <v>1.4126482459987926</v>
      </c>
      <c r="D361" s="35">
        <v>29.833938331257059</v>
      </c>
    </row>
    <row r="362" spans="1:4" x14ac:dyDescent="0.2">
      <c r="A362" s="37">
        <v>359</v>
      </c>
      <c r="B362" s="36">
        <f>(A362-3/8)/388.25</f>
        <v>0.92369607211848037</v>
      </c>
      <c r="C362" s="34">
        <f>NORMSINV(B362)</f>
        <v>1.4303804513872818</v>
      </c>
      <c r="D362" s="35">
        <v>30.243716535788906</v>
      </c>
    </row>
    <row r="363" spans="1:4" x14ac:dyDescent="0.2">
      <c r="A363" s="37">
        <v>360</v>
      </c>
      <c r="B363" s="36">
        <f>(A363-3/8)/388.25</f>
        <v>0.92627173213135872</v>
      </c>
      <c r="C363" s="34">
        <f>NORMSINV(B363)</f>
        <v>1.4485741815167117</v>
      </c>
      <c r="D363" s="35">
        <v>31.076146317489759</v>
      </c>
    </row>
    <row r="364" spans="1:4" x14ac:dyDescent="0.2">
      <c r="A364" s="37">
        <v>361</v>
      </c>
      <c r="B364" s="36">
        <f>(A364-3/8)/388.25</f>
        <v>0.92884739214423695</v>
      </c>
      <c r="C364" s="34">
        <f>NORMSINV(B364)</f>
        <v>1.4672604590311522</v>
      </c>
      <c r="D364" s="35">
        <v>31.132752478043301</v>
      </c>
    </row>
    <row r="365" spans="1:4" x14ac:dyDescent="0.2">
      <c r="A365" s="37">
        <v>362</v>
      </c>
      <c r="B365" s="36">
        <f>(A365-3/8)/388.25</f>
        <v>0.93142305215711529</v>
      </c>
      <c r="C365" s="34">
        <f>NORMSINV(B365)</f>
        <v>1.4864735965827962</v>
      </c>
      <c r="D365" s="35">
        <v>31.188926184775653</v>
      </c>
    </row>
    <row r="366" spans="1:4" x14ac:dyDescent="0.2">
      <c r="A366" s="37">
        <v>363</v>
      </c>
      <c r="B366" s="36">
        <f>(A366-3/8)/388.25</f>
        <v>0.93399871216999353</v>
      </c>
      <c r="C366" s="34">
        <f>NORMSINV(B366)</f>
        <v>1.5062516860420216</v>
      </c>
      <c r="D366" s="35">
        <v>31.629251775519208</v>
      </c>
    </row>
    <row r="367" spans="1:4" x14ac:dyDescent="0.2">
      <c r="A367" s="37">
        <v>364</v>
      </c>
      <c r="B367" s="36">
        <f>(A367-3/8)/388.25</f>
        <v>0.93657437218287187</v>
      </c>
      <c r="C367" s="34">
        <f>NORMSINV(B367)</f>
        <v>1.5266371828906573</v>
      </c>
      <c r="D367" s="35">
        <v>32.944296158556199</v>
      </c>
    </row>
    <row r="368" spans="1:4" x14ac:dyDescent="0.2">
      <c r="A368" s="37">
        <v>365</v>
      </c>
      <c r="B368" s="36">
        <f>(A368-3/8)/388.25</f>
        <v>0.93915003219575011</v>
      </c>
      <c r="C368" s="34">
        <f>NORMSINV(B368)</f>
        <v>1.5476776090440523</v>
      </c>
      <c r="D368" s="35">
        <v>34.557865494808311</v>
      </c>
    </row>
    <row r="369" spans="1:4" x14ac:dyDescent="0.2">
      <c r="A369" s="37">
        <v>366</v>
      </c>
      <c r="B369" s="36">
        <f>(A369-3/8)/388.25</f>
        <v>0.94172569220862845</v>
      </c>
      <c r="C369" s="34">
        <f>NORMSINV(B369)</f>
        <v>1.5694264042784329</v>
      </c>
      <c r="D369" s="35">
        <v>34.557953805297529</v>
      </c>
    </row>
    <row r="370" spans="1:4" x14ac:dyDescent="0.2">
      <c r="A370" s="37">
        <v>367</v>
      </c>
      <c r="B370" s="36">
        <f>(A370-3/8)/388.25</f>
        <v>0.9443013522215068</v>
      </c>
      <c r="C370" s="34">
        <f>NORMSINV(B370)</f>
        <v>1.5919439658448895</v>
      </c>
      <c r="D370" s="35">
        <v>35.16934318850538</v>
      </c>
    </row>
    <row r="371" spans="1:4" x14ac:dyDescent="0.2">
      <c r="A371" s="37">
        <v>368</v>
      </c>
      <c r="B371" s="36">
        <f>(A371-3/8)/388.25</f>
        <v>0.94687701223438503</v>
      </c>
      <c r="C371" s="34">
        <f>NORMSINV(B371)</f>
        <v>1.6152989287728872</v>
      </c>
      <c r="D371" s="35">
        <v>36.733425288521971</v>
      </c>
    </row>
    <row r="372" spans="1:4" x14ac:dyDescent="0.2">
      <c r="A372" s="37">
        <v>369</v>
      </c>
      <c r="B372" s="36">
        <f>(A372-3/8)/388.25</f>
        <v>0.94945267224726337</v>
      </c>
      <c r="C372" s="34">
        <f>NORMSINV(B372)</f>
        <v>1.6395697573597809</v>
      </c>
      <c r="D372" s="35">
        <v>36.776513333292598</v>
      </c>
    </row>
    <row r="373" spans="1:4" x14ac:dyDescent="0.2">
      <c r="A373" s="37">
        <v>370</v>
      </c>
      <c r="B373" s="36">
        <f>(A373-3/8)/388.25</f>
        <v>0.95202833226014161</v>
      </c>
      <c r="C373" s="34">
        <f>NORMSINV(B373)</f>
        <v>1.6648467437698775</v>
      </c>
      <c r="D373" s="35">
        <v>37.533834071308888</v>
      </c>
    </row>
    <row r="374" spans="1:4" x14ac:dyDescent="0.2">
      <c r="A374" s="37">
        <v>371</v>
      </c>
      <c r="B374" s="36">
        <f>(A374-3/8)/388.25</f>
        <v>0.95460399227301995</v>
      </c>
      <c r="C374" s="34">
        <f>NORMSINV(B374)</f>
        <v>1.691234546179281</v>
      </c>
      <c r="D374" s="35">
        <v>38.785656821000259</v>
      </c>
    </row>
    <row r="375" spans="1:4" x14ac:dyDescent="0.2">
      <c r="A375" s="37">
        <v>372</v>
      </c>
      <c r="B375" s="36">
        <f>(A375-3/8)/388.25</f>
        <v>0.9571796522858983</v>
      </c>
      <c r="C375" s="34">
        <f>NORMSINV(B375)</f>
        <v>1.718855452266437</v>
      </c>
      <c r="D375" s="35">
        <v>39.66850445930686</v>
      </c>
    </row>
    <row r="376" spans="1:4" x14ac:dyDescent="0.2">
      <c r="A376" s="37">
        <v>373</v>
      </c>
      <c r="B376" s="36">
        <f>(A376-3/8)/388.25</f>
        <v>0.95975531229877653</v>
      </c>
      <c r="C376" s="34">
        <f>NORMSINV(B376)</f>
        <v>1.7478536333728463</v>
      </c>
      <c r="D376" s="35">
        <v>44.773142447516022</v>
      </c>
    </row>
    <row r="377" spans="1:4" x14ac:dyDescent="0.2">
      <c r="A377" s="37">
        <v>374</v>
      </c>
      <c r="B377" s="36">
        <f>(A377-3/8)/388.25</f>
        <v>0.96233097231165488</v>
      </c>
      <c r="C377" s="34">
        <f>NORMSINV(B377)</f>
        <v>1.7784007757559124</v>
      </c>
      <c r="D377" s="35">
        <v>44.807281746275294</v>
      </c>
    </row>
    <row r="378" spans="1:4" x14ac:dyDescent="0.2">
      <c r="A378" s="37">
        <v>375</v>
      </c>
      <c r="B378" s="36">
        <f>(A378-3/8)/388.25</f>
        <v>0.96490663232453311</v>
      </c>
      <c r="C378" s="34">
        <f>NORMSINV(B378)</f>
        <v>1.8107036642604388</v>
      </c>
      <c r="D378" s="35">
        <v>45.142962979700883</v>
      </c>
    </row>
    <row r="379" spans="1:4" x14ac:dyDescent="0.2">
      <c r="A379" s="37">
        <v>376</v>
      </c>
      <c r="B379" s="36">
        <f>(A379-3/8)/388.25</f>
        <v>0.96748229233741145</v>
      </c>
      <c r="C379" s="34">
        <f>NORMSINV(B379)</f>
        <v>1.8450145965118876</v>
      </c>
      <c r="D379" s="35">
        <v>50.570316021596852</v>
      </c>
    </row>
    <row r="380" spans="1:4" x14ac:dyDescent="0.2">
      <c r="A380" s="37">
        <v>377</v>
      </c>
      <c r="B380" s="36">
        <f>(A380-3/8)/388.25</f>
        <v>0.9700579523502898</v>
      </c>
      <c r="C380" s="34">
        <f>NORMSINV(B380)</f>
        <v>1.8816460061597873</v>
      </c>
      <c r="D380" s="35">
        <v>54.609333008188798</v>
      </c>
    </row>
    <row r="381" spans="1:4" x14ac:dyDescent="0.2">
      <c r="A381" s="37">
        <v>378</v>
      </c>
      <c r="B381" s="36">
        <f>(A381-3/8)/388.25</f>
        <v>0.97263361236316803</v>
      </c>
      <c r="C381" s="34">
        <f>NORMSINV(B381)</f>
        <v>1.9209915303435303</v>
      </c>
      <c r="D381" s="35">
        <v>57.303212800630831</v>
      </c>
    </row>
    <row r="382" spans="1:4" x14ac:dyDescent="0.2">
      <c r="A382" s="37">
        <v>379</v>
      </c>
      <c r="B382" s="36">
        <f>(A382-3/8)/388.25</f>
        <v>0.97520927237604638</v>
      </c>
      <c r="C382" s="34">
        <f>NORMSINV(B382)</f>
        <v>1.9635572836500887</v>
      </c>
      <c r="D382" s="35">
        <v>58.355956892954254</v>
      </c>
    </row>
    <row r="383" spans="1:4" x14ac:dyDescent="0.2">
      <c r="A383" s="37">
        <v>380</v>
      </c>
      <c r="B383" s="36">
        <f>(A383-3/8)/388.25</f>
        <v>0.97778493238892461</v>
      </c>
      <c r="C383" s="34">
        <f>NORMSINV(B383)</f>
        <v>2.0100099552402715</v>
      </c>
      <c r="D383" s="35">
        <v>61.413827447685264</v>
      </c>
    </row>
    <row r="384" spans="1:4" x14ac:dyDescent="0.2">
      <c r="A384" s="37">
        <v>381</v>
      </c>
      <c r="B384" s="36">
        <f>(A384-3/8)/388.25</f>
        <v>0.98036059240180295</v>
      </c>
      <c r="C384" s="34">
        <f>NORMSINV(B384)</f>
        <v>2.0612539898041171</v>
      </c>
      <c r="D384" s="35">
        <v>61.692775108347917</v>
      </c>
    </row>
    <row r="385" spans="1:4" x14ac:dyDescent="0.2">
      <c r="A385" s="37">
        <v>382</v>
      </c>
      <c r="B385" s="36">
        <f>(A385-3/8)/388.25</f>
        <v>0.9829362524146813</v>
      </c>
      <c r="C385" s="34">
        <f>NORMSINV(B385)</f>
        <v>2.1185620572571384</v>
      </c>
      <c r="D385" s="35">
        <v>61.720055320366896</v>
      </c>
    </row>
    <row r="386" spans="1:4" x14ac:dyDescent="0.2">
      <c r="A386" s="37">
        <v>383</v>
      </c>
      <c r="B386" s="36">
        <f>(A386-3/8)/388.25</f>
        <v>0.98551191242755953</v>
      </c>
      <c r="C386" s="34">
        <f>NORMSINV(B386)</f>
        <v>2.183810507794032</v>
      </c>
      <c r="D386" s="35">
        <v>71.121028207111578</v>
      </c>
    </row>
    <row r="387" spans="1:4" x14ac:dyDescent="0.2">
      <c r="A387" s="37">
        <v>384</v>
      </c>
      <c r="B387" s="36">
        <f>(A387-3/8)/388.25</f>
        <v>0.98808757244043788</v>
      </c>
      <c r="C387" s="34">
        <f>NORMSINV(B387)</f>
        <v>2.2599419300496204</v>
      </c>
      <c r="D387" s="35">
        <v>74.963919967892437</v>
      </c>
    </row>
    <row r="388" spans="1:4" x14ac:dyDescent="0.2">
      <c r="A388" s="37">
        <v>385</v>
      </c>
      <c r="B388" s="36">
        <f>(A388-3/8)/388.25</f>
        <v>0.99066323245331611</v>
      </c>
      <c r="C388" s="34">
        <f>NORMSINV(B388)</f>
        <v>2.3519848576725684</v>
      </c>
      <c r="D388" s="35">
        <v>82.566909517708154</v>
      </c>
    </row>
    <row r="389" spans="1:4" x14ac:dyDescent="0.2">
      <c r="A389" s="37">
        <v>386</v>
      </c>
      <c r="B389" s="36">
        <f>(A389-3/8)/388.25</f>
        <v>0.99323889246619446</v>
      </c>
      <c r="C389" s="34">
        <f>NORMSINV(B389)</f>
        <v>2.469711252934554</v>
      </c>
      <c r="D389" s="35">
        <v>85.757427964249246</v>
      </c>
    </row>
    <row r="390" spans="1:4" x14ac:dyDescent="0.2">
      <c r="A390" s="37">
        <v>387</v>
      </c>
      <c r="B390" s="36">
        <f>(A390-3/8)/388.25</f>
        <v>0.9958145524790728</v>
      </c>
      <c r="C390" s="34">
        <f>NORMSINV(B390)</f>
        <v>2.6367319453611606</v>
      </c>
      <c r="D390" s="35">
        <v>129.9087805776619</v>
      </c>
    </row>
    <row r="391" spans="1:4" x14ac:dyDescent="0.2">
      <c r="A391" s="37">
        <v>388</v>
      </c>
      <c r="B391" s="36">
        <f>(A391-3/8)/388.25</f>
        <v>0.99839021249195103</v>
      </c>
      <c r="C391" s="34">
        <f>NORMSINV(B391)</f>
        <v>2.9459566663438297</v>
      </c>
      <c r="D391" s="35">
        <v>138.01215887037461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18"/>
  <sheetViews>
    <sheetView workbookViewId="0">
      <selection activeCell="F424" sqref="F424"/>
    </sheetView>
  </sheetViews>
  <sheetFormatPr defaultColWidth="8.85546875" defaultRowHeight="12.75" x14ac:dyDescent="0.2"/>
  <cols>
    <col min="1" max="1" width="11.42578125" customWidth="1"/>
    <col min="2" max="2" width="15" bestFit="1" customWidth="1"/>
    <col min="3" max="3" width="9.7109375" customWidth="1"/>
    <col min="4" max="4" width="22.42578125" bestFit="1" customWidth="1"/>
    <col min="5" max="5" width="12" bestFit="1" customWidth="1"/>
    <col min="6" max="6" width="21.42578125" bestFit="1" customWidth="1"/>
    <col min="7" max="7" width="29.28515625" bestFit="1" customWidth="1"/>
  </cols>
  <sheetData>
    <row r="1" spans="1:7" x14ac:dyDescent="0.2">
      <c r="A1" t="s">
        <v>39</v>
      </c>
    </row>
    <row r="2" spans="1:7" ht="13.5" thickBot="1" x14ac:dyDescent="0.25"/>
    <row r="3" spans="1:7" x14ac:dyDescent="0.2">
      <c r="A3" s="33" t="s">
        <v>38</v>
      </c>
      <c r="B3" s="33"/>
    </row>
    <row r="4" spans="1:7" x14ac:dyDescent="0.2">
      <c r="A4" s="26" t="s">
        <v>37</v>
      </c>
      <c r="B4" s="32">
        <v>0.97895307955972732</v>
      </c>
    </row>
    <row r="5" spans="1:7" x14ac:dyDescent="0.2">
      <c r="A5" s="26" t="s">
        <v>36</v>
      </c>
      <c r="B5" s="32">
        <v>0.95834913197947391</v>
      </c>
    </row>
    <row r="6" spans="1:7" x14ac:dyDescent="0.2">
      <c r="A6" s="26" t="s">
        <v>35</v>
      </c>
      <c r="B6" s="32">
        <v>0.95780396354988584</v>
      </c>
    </row>
    <row r="7" spans="1:7" x14ac:dyDescent="0.2">
      <c r="A7" s="26" t="s">
        <v>23</v>
      </c>
      <c r="B7" s="26">
        <v>24.590568226313316</v>
      </c>
    </row>
    <row r="8" spans="1:7" ht="13.5" thickBot="1" x14ac:dyDescent="0.25">
      <c r="A8" s="25" t="s">
        <v>34</v>
      </c>
      <c r="B8" s="25">
        <v>388</v>
      </c>
    </row>
    <row r="10" spans="1:7" ht="13.5" thickBot="1" x14ac:dyDescent="0.25">
      <c r="A10" t="s">
        <v>33</v>
      </c>
    </row>
    <row r="11" spans="1:7" x14ac:dyDescent="0.2">
      <c r="A11" s="28"/>
      <c r="B11" s="28" t="s">
        <v>32</v>
      </c>
      <c r="C11" s="28" t="s">
        <v>31</v>
      </c>
      <c r="D11" s="28" t="s">
        <v>30</v>
      </c>
      <c r="E11" s="28" t="s">
        <v>29</v>
      </c>
      <c r="F11" s="28" t="s">
        <v>28</v>
      </c>
    </row>
    <row r="12" spans="1:7" x14ac:dyDescent="0.2">
      <c r="A12" s="26" t="s">
        <v>27</v>
      </c>
      <c r="B12" s="26">
        <v>5</v>
      </c>
      <c r="C12" s="26">
        <v>5314962.3038442573</v>
      </c>
      <c r="D12" s="31">
        <v>1062992.4607688515</v>
      </c>
      <c r="E12" s="26">
        <v>1757.8955052545161</v>
      </c>
      <c r="F12" s="30">
        <v>4.1955636896934366E-261</v>
      </c>
    </row>
    <row r="13" spans="1:7" x14ac:dyDescent="0.2">
      <c r="A13" s="26" t="s">
        <v>26</v>
      </c>
      <c r="B13" s="26">
        <v>382</v>
      </c>
      <c r="C13" s="26">
        <v>230993.88945471455</v>
      </c>
      <c r="D13" s="31">
        <v>604.69604569296996</v>
      </c>
      <c r="E13" s="26"/>
      <c r="F13" s="26"/>
    </row>
    <row r="14" spans="1:7" ht="13.5" thickBot="1" x14ac:dyDescent="0.25">
      <c r="A14" s="25" t="s">
        <v>25</v>
      </c>
      <c r="B14" s="25">
        <v>387</v>
      </c>
      <c r="C14" s="25">
        <v>5545956.1932989722</v>
      </c>
      <c r="D14" s="25"/>
      <c r="E14" s="25"/>
      <c r="F14" s="25"/>
    </row>
    <row r="15" spans="1:7" ht="13.5" thickBot="1" x14ac:dyDescent="0.25"/>
    <row r="16" spans="1:7" x14ac:dyDescent="0.2">
      <c r="A16" s="28"/>
      <c r="B16" s="28" t="s">
        <v>24</v>
      </c>
      <c r="C16" s="28" t="s">
        <v>23</v>
      </c>
      <c r="D16" s="28" t="s">
        <v>22</v>
      </c>
      <c r="E16" s="28" t="s">
        <v>21</v>
      </c>
      <c r="F16" s="28" t="s">
        <v>20</v>
      </c>
      <c r="G16" s="28" t="s">
        <v>19</v>
      </c>
    </row>
    <row r="17" spans="1:7" x14ac:dyDescent="0.2">
      <c r="A17" s="26" t="s">
        <v>18</v>
      </c>
      <c r="B17" s="26">
        <v>6.5667329095315417</v>
      </c>
      <c r="C17" s="26">
        <v>2.8795802587905839</v>
      </c>
      <c r="D17" s="26">
        <v>2.2804479539978346</v>
      </c>
      <c r="E17" s="30">
        <v>2.3131358826521946E-2</v>
      </c>
      <c r="F17" s="26">
        <v>0.90492090231028932</v>
      </c>
      <c r="G17" s="26">
        <v>12.228544916752794</v>
      </c>
    </row>
    <row r="18" spans="1:7" x14ac:dyDescent="0.2">
      <c r="A18" s="26" t="s">
        <v>2</v>
      </c>
      <c r="B18" s="26">
        <v>2.5435305420536514</v>
      </c>
      <c r="C18" s="26">
        <v>0.39303154697931686</v>
      </c>
      <c r="D18" s="26">
        <v>6.4715684061552032</v>
      </c>
      <c r="E18" s="30">
        <v>2.9780923568012169E-10</v>
      </c>
      <c r="F18" s="26">
        <v>1.7707544664047483</v>
      </c>
      <c r="G18" s="26">
        <v>3.3163066177025544</v>
      </c>
    </row>
    <row r="19" spans="1:7" x14ac:dyDescent="0.2">
      <c r="A19" s="26" t="s">
        <v>3</v>
      </c>
      <c r="B19" s="26">
        <v>1.4759272309913148E-2</v>
      </c>
      <c r="C19" s="26">
        <v>2.1029093080256211E-3</v>
      </c>
      <c r="D19" s="26">
        <v>7.0185015842505969</v>
      </c>
      <c r="E19" s="30">
        <v>1.0290153335474362E-11</v>
      </c>
      <c r="F19" s="26">
        <v>1.0624545683027117E-2</v>
      </c>
      <c r="G19" s="26">
        <v>1.8893998936799179E-2</v>
      </c>
    </row>
    <row r="20" spans="1:7" x14ac:dyDescent="0.2">
      <c r="A20" s="26" t="s">
        <v>4</v>
      </c>
      <c r="B20" s="26">
        <v>1.0667851682689671</v>
      </c>
      <c r="C20" s="26">
        <v>3.3577657227774178E-2</v>
      </c>
      <c r="D20" s="26">
        <v>31.770684923978628</v>
      </c>
      <c r="E20" s="30">
        <v>2.8580456368744366E-109</v>
      </c>
      <c r="F20" s="26">
        <v>1.0007649966532548</v>
      </c>
      <c r="G20" s="26">
        <v>1.1328053398846794</v>
      </c>
    </row>
    <row r="21" spans="1:7" x14ac:dyDescent="0.2">
      <c r="A21" s="26" t="s">
        <v>5</v>
      </c>
      <c r="B21" s="26">
        <v>1.1554655507048051</v>
      </c>
      <c r="C21" s="26">
        <v>0.11695659693783052</v>
      </c>
      <c r="D21" s="26">
        <v>9.8794388769622348</v>
      </c>
      <c r="E21" s="30">
        <v>1.1956952681464132E-20</v>
      </c>
      <c r="F21" s="26">
        <v>0.92550624922506031</v>
      </c>
      <c r="G21" s="26">
        <v>1.3854248521845498</v>
      </c>
    </row>
    <row r="22" spans="1:7" ht="13.5" thickBot="1" x14ac:dyDescent="0.25">
      <c r="A22" s="25" t="s">
        <v>6</v>
      </c>
      <c r="B22" s="25">
        <v>3.8265639222384324</v>
      </c>
      <c r="C22" s="25">
        <v>1.5269175292866628</v>
      </c>
      <c r="D22" s="25">
        <v>2.5060711196537944</v>
      </c>
      <c r="E22" s="29">
        <v>1.2623046367107182E-2</v>
      </c>
      <c r="F22" s="25">
        <v>0.8243485906946737</v>
      </c>
      <c r="G22" s="25">
        <v>6.8287792537821908</v>
      </c>
    </row>
    <row r="26" spans="1:7" x14ac:dyDescent="0.2">
      <c r="A26" t="s">
        <v>17</v>
      </c>
    </row>
    <row r="27" spans="1:7" ht="13.5" thickBot="1" x14ac:dyDescent="0.25"/>
    <row r="28" spans="1:7" x14ac:dyDescent="0.2">
      <c r="A28" s="28" t="s">
        <v>16</v>
      </c>
      <c r="B28" s="28" t="s">
        <v>15</v>
      </c>
      <c r="C28" s="28" t="s">
        <v>14</v>
      </c>
      <c r="D28" s="28" t="s">
        <v>13</v>
      </c>
      <c r="E28" s="28" t="s">
        <v>12</v>
      </c>
      <c r="F28" s="27" t="s">
        <v>11</v>
      </c>
      <c r="G28" s="27" t="s">
        <v>10</v>
      </c>
    </row>
    <row r="29" spans="1:7" x14ac:dyDescent="0.2">
      <c r="A29" s="26">
        <v>347</v>
      </c>
      <c r="B29" s="26">
        <v>549.98784112962539</v>
      </c>
      <c r="C29" s="26">
        <v>138.01215887037461</v>
      </c>
      <c r="D29" s="26">
        <v>5.6490131560590751</v>
      </c>
      <c r="E29">
        <f>C29^2</f>
        <v>19047.35599606152</v>
      </c>
      <c r="F29" s="22">
        <f>C29/SQRT($D$13)</f>
        <v>5.6124021860826172</v>
      </c>
      <c r="G29" s="24">
        <f>F29*((388-6-2)/(388-6-1-(F29^2)))^0.5</f>
        <v>5.8521629231276062</v>
      </c>
    </row>
    <row r="30" spans="1:7" x14ac:dyDescent="0.2">
      <c r="A30" s="26">
        <v>270</v>
      </c>
      <c r="B30" s="26">
        <v>580.0912194223381</v>
      </c>
      <c r="C30" s="26">
        <v>129.9087805776619</v>
      </c>
      <c r="D30" s="26">
        <v>5.3173315784449464</v>
      </c>
      <c r="E30">
        <f>C30^2</f>
        <v>16876.291271175105</v>
      </c>
      <c r="F30" s="22">
        <f>C30/SQRT($D$13)</f>
        <v>5.2828702200810502</v>
      </c>
      <c r="G30" s="24">
        <f>F30*((388-6-2)/(388-6-1-(F30^2)))^0.5</f>
        <v>5.4804755257195605</v>
      </c>
    </row>
    <row r="31" spans="1:7" x14ac:dyDescent="0.2">
      <c r="A31" s="26">
        <v>37</v>
      </c>
      <c r="B31" s="26">
        <v>345.24257203575075</v>
      </c>
      <c r="C31" s="26">
        <v>85.757427964249246</v>
      </c>
      <c r="D31" s="26">
        <v>3.5101605740030366</v>
      </c>
      <c r="E31">
        <f>C31^2</f>
        <v>7354.3364510433985</v>
      </c>
      <c r="F31" s="22">
        <f>C31/SQRT($D$13)</f>
        <v>3.4874113999726077</v>
      </c>
      <c r="G31" s="24">
        <f>F31*((388-6-2)/(388-6-1-(F31^2)))^0.5</f>
        <v>3.5397873630852867</v>
      </c>
    </row>
    <row r="32" spans="1:7" x14ac:dyDescent="0.2">
      <c r="A32" s="26">
        <v>149</v>
      </c>
      <c r="B32" s="26">
        <v>852.43309048229185</v>
      </c>
      <c r="C32" s="26">
        <v>82.566909517708154</v>
      </c>
      <c r="D32" s="26">
        <v>3.3795685969868097</v>
      </c>
      <c r="E32">
        <f>C32^2</f>
        <v>6817.2945473054051</v>
      </c>
      <c r="F32" s="22">
        <f>C32/SQRT($D$13)</f>
        <v>3.35766578298735</v>
      </c>
      <c r="G32" s="24">
        <f>F32*((388-6-2)/(388-6-1-(F32^2)))^0.5</f>
        <v>3.4039974011399892</v>
      </c>
    </row>
    <row r="33" spans="1:7" hidden="1" x14ac:dyDescent="0.2">
      <c r="A33" s="26">
        <v>340</v>
      </c>
      <c r="B33" s="26">
        <v>119.87897179288842</v>
      </c>
      <c r="C33" s="26">
        <v>71.121028207111578</v>
      </c>
      <c r="D33" s="26">
        <v>2.9110741205908606</v>
      </c>
      <c r="E33">
        <f>C33^2</f>
        <v>5058.2006532367604</v>
      </c>
      <c r="F33" s="22">
        <f>C33/SQRT($D$13)</f>
        <v>2.8922075957158242</v>
      </c>
      <c r="G33" s="22">
        <f>F33*((388-6-2)/(388-6-1-(F33^2)))^0.5</f>
        <v>2.9206489515067147</v>
      </c>
    </row>
    <row r="34" spans="1:7" hidden="1" x14ac:dyDescent="0.2">
      <c r="A34" s="26">
        <v>60</v>
      </c>
      <c r="B34" s="26">
        <v>153.29970814927756</v>
      </c>
      <c r="C34" s="26">
        <v>60.700291850722436</v>
      </c>
      <c r="D34" s="26">
        <v>2.4845401307243948</v>
      </c>
      <c r="E34">
        <f>C34^2</f>
        <v>3684.5254307628807</v>
      </c>
      <c r="F34" s="22">
        <f>C34/SQRT($D$13)</f>
        <v>2.4684379511722567</v>
      </c>
      <c r="G34" s="22">
        <f>F34*((388-6-2)/(388-6-1-(F34^2)))^0.5</f>
        <v>2.4851485063257832</v>
      </c>
    </row>
    <row r="35" spans="1:7" hidden="1" x14ac:dyDescent="0.2">
      <c r="A35" s="26">
        <v>144</v>
      </c>
      <c r="B35" s="26">
        <v>481.11749675628965</v>
      </c>
      <c r="C35" s="26">
        <v>57.882503243710346</v>
      </c>
      <c r="D35" s="26">
        <v>2.3692044599958826</v>
      </c>
      <c r="E35">
        <f>C35^2</f>
        <v>3350.3841817581388</v>
      </c>
      <c r="F35" s="22">
        <f>C35/SQRT($D$13)</f>
        <v>2.3538497651214403</v>
      </c>
      <c r="G35" s="22">
        <f>F35*((388-6-2)/(388-6-1-(F35^2)))^0.5</f>
        <v>2.3680401029323073</v>
      </c>
    </row>
    <row r="36" spans="1:7" hidden="1" x14ac:dyDescent="0.2">
      <c r="A36" s="26">
        <v>52</v>
      </c>
      <c r="B36" s="26">
        <v>262.03467658100078</v>
      </c>
      <c r="C36" s="26">
        <v>56.965323418999219</v>
      </c>
      <c r="D36" s="26">
        <v>2.3316631235029766</v>
      </c>
      <c r="E36">
        <f>C36^2</f>
        <v>3245.0480722311809</v>
      </c>
      <c r="F36" s="22">
        <f>C36/SQRT($D$13)</f>
        <v>2.3165517321410678</v>
      </c>
      <c r="G36" s="22">
        <f>F36*((388-6-2)/(388-6-1-(F36^2)))^0.5</f>
        <v>2.3299767751668039</v>
      </c>
    </row>
    <row r="37" spans="1:7" hidden="1" x14ac:dyDescent="0.2">
      <c r="A37" s="26">
        <v>62</v>
      </c>
      <c r="B37" s="26">
        <v>203.59977211911493</v>
      </c>
      <c r="C37" s="26">
        <v>53.400227880885069</v>
      </c>
      <c r="D37" s="26">
        <v>2.1857392298239438</v>
      </c>
      <c r="E37">
        <f>C37^2</f>
        <v>2851.584337730455</v>
      </c>
      <c r="F37" s="22">
        <f>C37/SQRT($D$13)</f>
        <v>2.1715735638733134</v>
      </c>
      <c r="G37" s="22">
        <f>F37*((388-6-2)/(388-6-1-(F37^2)))^0.5</f>
        <v>2.1822691514262513</v>
      </c>
    </row>
    <row r="38" spans="1:7" hidden="1" x14ac:dyDescent="0.2">
      <c r="A38" s="26">
        <v>336</v>
      </c>
      <c r="B38" s="26">
        <v>411.2926412124649</v>
      </c>
      <c r="C38" s="26">
        <v>51.7073587875351</v>
      </c>
      <c r="D38" s="26">
        <v>2.1164479452147256</v>
      </c>
      <c r="E38">
        <f>C38^2</f>
        <v>2673.6509527828835</v>
      </c>
      <c r="F38" s="22">
        <f>C38/SQRT($D$13)</f>
        <v>2.1027313525925466</v>
      </c>
      <c r="G38" s="22">
        <f>F38*((388-6-2)/(388-6-1-(F38^2)))^0.5</f>
        <v>2.1122621452801456</v>
      </c>
    </row>
    <row r="39" spans="1:7" hidden="1" x14ac:dyDescent="0.2">
      <c r="A39" s="26">
        <v>161</v>
      </c>
      <c r="B39" s="26">
        <v>568.28083024838861</v>
      </c>
      <c r="C39" s="26">
        <v>49.719169751611389</v>
      </c>
      <c r="D39" s="26">
        <v>2.0350688398330452</v>
      </c>
      <c r="E39">
        <f>C39^2</f>
        <v>2471.9958407895488</v>
      </c>
      <c r="F39" s="22">
        <f>C39/SQRT($D$13)</f>
        <v>2.0218796610974215</v>
      </c>
      <c r="G39" s="22">
        <f>F39*((388-6-2)/(388-6-1-(F39^2)))^0.5</f>
        <v>2.0301452813833203</v>
      </c>
    </row>
    <row r="40" spans="1:7" hidden="1" x14ac:dyDescent="0.2">
      <c r="A40" s="26">
        <v>190</v>
      </c>
      <c r="B40" s="26">
        <v>503.73091997345557</v>
      </c>
      <c r="C40" s="26">
        <v>45.26908002654443</v>
      </c>
      <c r="D40" s="26">
        <v>1.8529210087411661</v>
      </c>
      <c r="E40">
        <f>C40^2</f>
        <v>2049.289606449684</v>
      </c>
      <c r="F40" s="22">
        <f>C40/SQRT($D$13)</f>
        <v>1.8409123209322151</v>
      </c>
      <c r="G40" s="22">
        <f>F40*((388-6-2)/(388-6-1-(F40^2)))^0.5</f>
        <v>1.8467264102867398</v>
      </c>
    </row>
    <row r="41" spans="1:7" hidden="1" x14ac:dyDescent="0.2">
      <c r="A41" s="26">
        <v>46</v>
      </c>
      <c r="B41" s="26">
        <v>247.23597373190526</v>
      </c>
      <c r="C41" s="26">
        <v>44.764026268094739</v>
      </c>
      <c r="D41" s="26">
        <v>1.8322485161915851</v>
      </c>
      <c r="E41">
        <f>C41^2</f>
        <v>2003.8180477306757</v>
      </c>
      <c r="F41" s="22">
        <f>C41/SQRT($D$13)</f>
        <v>1.8203738057664998</v>
      </c>
      <c r="G41" s="22">
        <f>F41*((388-6-2)/(388-6-1-(F41^2)))^0.5</f>
        <v>1.825941229323973</v>
      </c>
    </row>
    <row r="42" spans="1:7" hidden="1" x14ac:dyDescent="0.2">
      <c r="A42" s="26">
        <v>80</v>
      </c>
      <c r="B42" s="26">
        <v>172.69751493451838</v>
      </c>
      <c r="C42" s="26">
        <v>41.302485065481619</v>
      </c>
      <c r="D42" s="26">
        <v>1.6905632331422267</v>
      </c>
      <c r="E42">
        <f>C42^2</f>
        <v>1705.8952725843321</v>
      </c>
      <c r="F42" s="22">
        <f>C42/SQRT($D$13)</f>
        <v>1.6796067779062378</v>
      </c>
      <c r="G42" s="22">
        <f>F42*((388-6-2)/(388-6-1-(F42^2)))^0.5</f>
        <v>1.6836459019504655</v>
      </c>
    </row>
    <row r="43" spans="1:7" hidden="1" x14ac:dyDescent="0.2">
      <c r="A43" s="26">
        <v>31</v>
      </c>
      <c r="B43" s="26">
        <v>40.162444404478244</v>
      </c>
      <c r="C43" s="26">
        <v>40.837555595521756</v>
      </c>
      <c r="D43" s="26">
        <v>1.6715330787417755</v>
      </c>
      <c r="E43">
        <f>C43^2</f>
        <v>1667.7059470173303</v>
      </c>
      <c r="F43" s="22">
        <f>C43/SQRT($D$13)</f>
        <v>1.6606999569787588</v>
      </c>
      <c r="G43" s="22">
        <f>F43*((388-6-2)/(388-6-1-(F43^2)))^0.5</f>
        <v>1.6645546321843505</v>
      </c>
    </row>
    <row r="44" spans="1:7" hidden="1" x14ac:dyDescent="0.2">
      <c r="A44" s="26">
        <v>217</v>
      </c>
      <c r="B44" s="26">
        <v>335.64136043075371</v>
      </c>
      <c r="C44" s="26">
        <v>39.358639569246293</v>
      </c>
      <c r="D44" s="26">
        <v>1.6109991652263478</v>
      </c>
      <c r="E44">
        <f>C44^2</f>
        <v>1549.10250874184</v>
      </c>
      <c r="F44" s="22">
        <f>C44/SQRT($D$13)</f>
        <v>1.6005583607104408</v>
      </c>
      <c r="G44" s="22">
        <f>F44*((388-6-2)/(388-6-1-(F44^2)))^0.5</f>
        <v>1.6038576543816965</v>
      </c>
    </row>
    <row r="45" spans="1:7" hidden="1" x14ac:dyDescent="0.2">
      <c r="A45" s="26">
        <v>378</v>
      </c>
      <c r="B45" s="26">
        <v>351.65608517428774</v>
      </c>
      <c r="C45" s="26">
        <v>37.343914825712261</v>
      </c>
      <c r="D45" s="26">
        <v>1.528533919589903</v>
      </c>
      <c r="E45">
        <f>C45^2</f>
        <v>1394.567974510052</v>
      </c>
      <c r="F45" s="22">
        <f>C45/SQRT($D$13)</f>
        <v>1.5186275681808823</v>
      </c>
      <c r="G45" s="22">
        <f>F45*((388-6-2)/(388-6-1-(F45^2)))^0.5</f>
        <v>1.5212444171267192</v>
      </c>
    </row>
    <row r="46" spans="1:7" hidden="1" x14ac:dyDescent="0.2">
      <c r="A46" s="26">
        <v>165</v>
      </c>
      <c r="B46" s="26">
        <v>108.64100375633498</v>
      </c>
      <c r="C46" s="26">
        <v>36.358996243665018</v>
      </c>
      <c r="D46" s="26">
        <v>1.4882199496239841</v>
      </c>
      <c r="E46">
        <f>C46^2</f>
        <v>1321.9766078468469</v>
      </c>
      <c r="F46" s="22">
        <f>C46/SQRT($D$13)</f>
        <v>1.478574871025502</v>
      </c>
      <c r="G46" s="22">
        <f>F46*((388-6-2)/(388-6-1-(F46^2)))^0.5</f>
        <v>1.4808880001074689</v>
      </c>
    </row>
    <row r="47" spans="1:7" hidden="1" x14ac:dyDescent="0.2">
      <c r="A47" s="26">
        <v>156</v>
      </c>
      <c r="B47" s="26">
        <v>493.66600315520134</v>
      </c>
      <c r="C47" s="26">
        <v>35.333996844798662</v>
      </c>
      <c r="D47" s="26">
        <v>1.4462654208596954</v>
      </c>
      <c r="E47">
        <f>C47^2</f>
        <v>1248.4913330282418</v>
      </c>
      <c r="F47" s="22">
        <f>C47/SQRT($D$13)</f>
        <v>1.436892247450763</v>
      </c>
      <c r="G47" s="22">
        <f>F47*((388-6-2)/(388-6-1-(F47^2)))^0.5</f>
        <v>1.4389093827594992</v>
      </c>
    </row>
    <row r="48" spans="1:7" hidden="1" x14ac:dyDescent="0.2">
      <c r="A48" s="26">
        <v>142</v>
      </c>
      <c r="B48" s="26">
        <v>149.57564527710858</v>
      </c>
      <c r="C48" s="26">
        <v>34.424354722891422</v>
      </c>
      <c r="D48" s="26">
        <v>1.4090326121273447</v>
      </c>
      <c r="E48">
        <f>C48^2</f>
        <v>1185.036198087457</v>
      </c>
      <c r="F48" s="22">
        <f>C48/SQRT($D$13)</f>
        <v>1.3999007426780563</v>
      </c>
      <c r="G48" s="22">
        <f>F48*((388-6-2)/(388-6-1-(F48^2)))^0.5</f>
        <v>1.4016718820271141</v>
      </c>
    </row>
    <row r="49" spans="1:7" hidden="1" x14ac:dyDescent="0.2">
      <c r="A49" s="26">
        <v>191</v>
      </c>
      <c r="B49" s="26">
        <v>213.62545899592976</v>
      </c>
      <c r="C49" s="26">
        <v>33.374541004070238</v>
      </c>
      <c r="D49" s="26">
        <v>1.3660624016939131</v>
      </c>
      <c r="E49">
        <f>C49^2</f>
        <v>1113.8599872323657</v>
      </c>
      <c r="F49" s="22">
        <f>C49/SQRT($D$13)</f>
        <v>1.3572090200159574</v>
      </c>
      <c r="G49" s="22">
        <f>F49*((388-6-2)/(388-6-1-(F49^2)))^0.5</f>
        <v>1.3587151974377687</v>
      </c>
    </row>
    <row r="50" spans="1:7" hidden="1" x14ac:dyDescent="0.2">
      <c r="A50" s="26">
        <v>30</v>
      </c>
      <c r="B50" s="26">
        <v>183.67213262084971</v>
      </c>
      <c r="C50" s="26">
        <v>32.327867379150291</v>
      </c>
      <c r="D50" s="26">
        <v>1.3232207192967398</v>
      </c>
      <c r="E50">
        <f>C50^2</f>
        <v>1045.0910092839295</v>
      </c>
      <c r="F50" s="22">
        <f>C50/SQRT($D$13)</f>
        <v>1.3146449924063821</v>
      </c>
      <c r="G50" s="22">
        <f>F50*((388-6-2)/(388-6-1-(F50^2)))^0.5</f>
        <v>1.3159066018341501</v>
      </c>
    </row>
    <row r="51" spans="1:7" hidden="1" x14ac:dyDescent="0.2">
      <c r="A51" s="26">
        <v>40</v>
      </c>
      <c r="B51" s="26">
        <v>211.25380935239608</v>
      </c>
      <c r="C51" s="26">
        <v>31.746190647603925</v>
      </c>
      <c r="D51" s="26">
        <v>1.2994119510260753</v>
      </c>
      <c r="E51">
        <f>C51^2</f>
        <v>1007.8206206340149</v>
      </c>
      <c r="F51" s="22">
        <f>C51/SQRT($D$13)</f>
        <v>1.2909905275646978</v>
      </c>
      <c r="G51" s="22">
        <f>F51*((388-6-2)/(388-6-1-(F51^2)))^0.5</f>
        <v>1.2921244503972371</v>
      </c>
    </row>
    <row r="52" spans="1:7" hidden="1" x14ac:dyDescent="0.2">
      <c r="A52" s="26">
        <v>229</v>
      </c>
      <c r="B52" s="26">
        <v>218.30988311702558</v>
      </c>
      <c r="C52" s="26">
        <v>31.690116882974422</v>
      </c>
      <c r="D52" s="26">
        <v>1.2971167805375148</v>
      </c>
      <c r="E52">
        <f>C52^2</f>
        <v>1004.2635080565805</v>
      </c>
      <c r="F52" s="22">
        <f>C52/SQRT($D$13)</f>
        <v>1.2887102319605686</v>
      </c>
      <c r="G52" s="22">
        <f>F52*((388-6-2)/(388-6-1-(F52^2)))^0.5</f>
        <v>1.2898321509848116</v>
      </c>
    </row>
    <row r="53" spans="1:7" hidden="1" x14ac:dyDescent="0.2">
      <c r="A53" s="26">
        <v>219</v>
      </c>
      <c r="B53" s="26">
        <v>182.4928567346735</v>
      </c>
      <c r="C53" s="26">
        <v>30.507143265326505</v>
      </c>
      <c r="D53" s="26">
        <v>1.2486961661216471</v>
      </c>
      <c r="E53">
        <f>C53^2</f>
        <v>930.68579021115636</v>
      </c>
      <c r="F53" s="22">
        <f>C53/SQRT($D$13)</f>
        <v>1.240603429109951</v>
      </c>
      <c r="G53" s="22">
        <f>F53*((388-6-2)/(388-6-1-(F53^2)))^0.5</f>
        <v>1.241484373688152</v>
      </c>
    </row>
    <row r="54" spans="1:7" hidden="1" x14ac:dyDescent="0.2">
      <c r="A54" s="26">
        <v>155</v>
      </c>
      <c r="B54" s="26">
        <v>538.3700371820895</v>
      </c>
      <c r="C54" s="26">
        <v>29.629962817910496</v>
      </c>
      <c r="D54" s="26">
        <v>1.2127920550038367</v>
      </c>
      <c r="E54">
        <f>C54^2</f>
        <v>877.93469659075845</v>
      </c>
      <c r="F54" s="22">
        <f>C54/SQRT($D$13)</f>
        <v>1.2049320107294121</v>
      </c>
      <c r="G54" s="22">
        <f>F54*((388-6-2)/(388-6-1-(F54^2)))^0.5</f>
        <v>1.2056490475905413</v>
      </c>
    </row>
    <row r="55" spans="1:7" hidden="1" x14ac:dyDescent="0.2">
      <c r="A55" s="26">
        <v>227</v>
      </c>
      <c r="B55" s="26">
        <v>204.38367861104905</v>
      </c>
      <c r="C55" s="26">
        <v>29.616321388950951</v>
      </c>
      <c r="D55" s="26">
        <v>1.2122336939703549</v>
      </c>
      <c r="E55">
        <f>C55^2</f>
        <v>877.12649261363356</v>
      </c>
      <c r="F55" s="22">
        <f>C55/SQRT($D$13)</f>
        <v>1.2043772684056886</v>
      </c>
      <c r="G55" s="22">
        <f>F55*((388-6-2)/(388-6-1-(F55^2)))^0.5</f>
        <v>1.2050918533367152</v>
      </c>
    </row>
    <row r="56" spans="1:7" hidden="1" x14ac:dyDescent="0.2">
      <c r="A56" s="26">
        <v>132</v>
      </c>
      <c r="B56" s="26">
        <v>388.40522417546799</v>
      </c>
      <c r="C56" s="26">
        <v>29.594775824532007</v>
      </c>
      <c r="D56" s="26">
        <v>1.2113518066217797</v>
      </c>
      <c r="E56">
        <f>C56^2</f>
        <v>875.8507561043042</v>
      </c>
      <c r="F56" s="22">
        <f>C56/SQRT($D$13)</f>
        <v>1.2035010965246384</v>
      </c>
      <c r="G56" s="22">
        <f>F56*((388-6-2)/(388-6-1-(F56^2)))^0.5</f>
        <v>1.2042118148181231</v>
      </c>
    </row>
    <row r="57" spans="1:7" hidden="1" x14ac:dyDescent="0.2">
      <c r="A57" s="26">
        <v>176</v>
      </c>
      <c r="B57" s="26">
        <v>227.56172024533578</v>
      </c>
      <c r="C57" s="26">
        <v>28.438279754664222</v>
      </c>
      <c r="D57" s="26">
        <v>1.1640149519048719</v>
      </c>
      <c r="E57">
        <f>C57^2</f>
        <v>808.73575540454499</v>
      </c>
      <c r="F57" s="22">
        <f>C57/SQRT($D$13)</f>
        <v>1.156471029580912</v>
      </c>
      <c r="G57" s="22">
        <f>F57*((388-6-2)/(388-6-1-(F57^2)))^0.5</f>
        <v>1.1569848224580217</v>
      </c>
    </row>
    <row r="58" spans="1:7" hidden="1" x14ac:dyDescent="0.2">
      <c r="A58" s="26">
        <v>247</v>
      </c>
      <c r="B58" s="26">
        <v>222.87926532542366</v>
      </c>
      <c r="C58" s="26">
        <v>28.12073467457634</v>
      </c>
      <c r="D58" s="26">
        <v>1.1510174279929164</v>
      </c>
      <c r="E58">
        <f>C58^2</f>
        <v>790.77571863792014</v>
      </c>
      <c r="F58" s="22">
        <f>C58/SQRT($D$13)</f>
        <v>1.1435577419673264</v>
      </c>
      <c r="G58" s="22">
        <f>F58*((388-6-2)/(388-6-1-(F58^2)))^0.5</f>
        <v>1.1440210503719557</v>
      </c>
    </row>
    <row r="59" spans="1:7" hidden="1" x14ac:dyDescent="0.2">
      <c r="A59" s="26">
        <v>153</v>
      </c>
      <c r="B59" s="26">
        <v>335.17405205923399</v>
      </c>
      <c r="C59" s="26">
        <v>27.825947940766014</v>
      </c>
      <c r="D59" s="26">
        <v>1.1389514321331584</v>
      </c>
      <c r="E59">
        <f>C59^2</f>
        <v>774.28337880222034</v>
      </c>
      <c r="F59" s="22">
        <f>C59/SQRT($D$13)</f>
        <v>1.1315699452195114</v>
      </c>
      <c r="G59" s="22">
        <f>F59*((388-6-2)/(388-6-1-(F59^2)))^0.5</f>
        <v>1.1319877414969215</v>
      </c>
    </row>
    <row r="60" spans="1:7" hidden="1" x14ac:dyDescent="0.2">
      <c r="A60" s="26">
        <v>130</v>
      </c>
      <c r="B60" s="26">
        <v>274.26105997786635</v>
      </c>
      <c r="C60" s="26">
        <v>27.738940022133647</v>
      </c>
      <c r="D60" s="26">
        <v>1.1353900873860105</v>
      </c>
      <c r="E60">
        <f>C60^2</f>
        <v>769.44879355152784</v>
      </c>
      <c r="F60" s="22">
        <f>C60/SQRT($D$13)</f>
        <v>1.1280316813684441</v>
      </c>
      <c r="G60" s="22">
        <f>F60*((388-6-2)/(388-6-1-(F60^2)))^0.5</f>
        <v>1.1284362915972839</v>
      </c>
    </row>
    <row r="61" spans="1:7" hidden="1" x14ac:dyDescent="0.2">
      <c r="A61" s="26">
        <v>339</v>
      </c>
      <c r="B61" s="26">
        <v>263.54773894640721</v>
      </c>
      <c r="C61" s="26">
        <v>27.452261053592792</v>
      </c>
      <c r="D61" s="26">
        <v>1.1236559526684036</v>
      </c>
      <c r="E61">
        <f>C61^2</f>
        <v>753.62663695460765</v>
      </c>
      <c r="F61" s="22">
        <f>C61/SQRT($D$13)</f>
        <v>1.1163735949874189</v>
      </c>
      <c r="G61" s="22">
        <f>F61*((388-6-2)/(388-6-1-(F61^2)))^0.5</f>
        <v>1.1167355494381832</v>
      </c>
    </row>
    <row r="62" spans="1:7" hidden="1" x14ac:dyDescent="0.2">
      <c r="A62" s="26">
        <v>17</v>
      </c>
      <c r="B62" s="26">
        <v>126.2018582995165</v>
      </c>
      <c r="C62" s="26">
        <v>26.798141700483498</v>
      </c>
      <c r="D62" s="26">
        <v>1.0968820157805832</v>
      </c>
      <c r="E62">
        <f>C62^2</f>
        <v>718.14039859919262</v>
      </c>
      <c r="F62" s="22">
        <f>C62/SQRT($D$13)</f>
        <v>1.0897731786371636</v>
      </c>
      <c r="G62" s="22">
        <f>F62*((388-6-2)/(388-6-1-(F62^2)))^0.5</f>
        <v>1.0900422881937435</v>
      </c>
    </row>
    <row r="63" spans="1:7" hidden="1" x14ac:dyDescent="0.2">
      <c r="A63" s="26">
        <v>13</v>
      </c>
      <c r="B63" s="26">
        <v>48.69763719408359</v>
      </c>
      <c r="C63" s="26">
        <v>26.30236280591641</v>
      </c>
      <c r="D63" s="26">
        <v>1.0765891552034483</v>
      </c>
      <c r="E63">
        <f>C63^2</f>
        <v>691.81428917405492</v>
      </c>
      <c r="F63" s="22">
        <f>C63/SQRT($D$13)</f>
        <v>1.0696118350681858</v>
      </c>
      <c r="G63" s="22">
        <f>F63*((388-6-2)/(388-6-1-(F63^2)))^0.5</f>
        <v>1.0698146538179374</v>
      </c>
    </row>
    <row r="64" spans="1:7" hidden="1" x14ac:dyDescent="0.2">
      <c r="A64" s="26">
        <v>169</v>
      </c>
      <c r="B64" s="26">
        <v>100.37155992488903</v>
      </c>
      <c r="C64" s="26">
        <v>25.628440075110973</v>
      </c>
      <c r="D64" s="26">
        <v>1.0490046408849467</v>
      </c>
      <c r="E64">
        <f>C64^2</f>
        <v>656.81694068355409</v>
      </c>
      <c r="F64" s="22">
        <f>C64/SQRT($D$13)</f>
        <v>1.042206094598785</v>
      </c>
      <c r="G64" s="22">
        <f>F64*((388-6-2)/(388-6-1-(F64^2)))^0.5</f>
        <v>1.0423243139690259</v>
      </c>
    </row>
    <row r="65" spans="1:7" hidden="1" x14ac:dyDescent="0.2">
      <c r="A65" s="26">
        <v>66</v>
      </c>
      <c r="B65" s="26">
        <v>124.43219092577678</v>
      </c>
      <c r="C65" s="26">
        <v>25.56780907422322</v>
      </c>
      <c r="D65" s="26">
        <v>1.0465229369214455</v>
      </c>
      <c r="E65">
        <f>C65^2</f>
        <v>653.71286085593124</v>
      </c>
      <c r="F65" s="22">
        <f>C65/SQRT($D$13)</f>
        <v>1.039740474433779</v>
      </c>
      <c r="G65" s="22">
        <f>F65*((388-6-2)/(388-6-1-(F65^2)))^0.5</f>
        <v>1.0398513890568388</v>
      </c>
    </row>
    <row r="66" spans="1:7" hidden="1" x14ac:dyDescent="0.2">
      <c r="A66" s="26">
        <v>187</v>
      </c>
      <c r="B66" s="26">
        <v>380.68649317524296</v>
      </c>
      <c r="C66" s="26">
        <v>25.313506824757042</v>
      </c>
      <c r="D66" s="26">
        <v>1.0361140224851522</v>
      </c>
      <c r="E66">
        <f>C66^2</f>
        <v>640.77362776702137</v>
      </c>
      <c r="F66" s="22">
        <f>C66/SQRT($D$13)</f>
        <v>1.0293990196481162</v>
      </c>
      <c r="G66" s="22">
        <f>F66*((388-6-2)/(388-6-1-(F66^2)))^0.5</f>
        <v>1.0294798401599756</v>
      </c>
    </row>
    <row r="67" spans="1:7" hidden="1" x14ac:dyDescent="0.2">
      <c r="A67" s="26">
        <v>325</v>
      </c>
      <c r="B67" s="26">
        <v>300.08287116940971</v>
      </c>
      <c r="C67" s="26">
        <v>24.917128830590286</v>
      </c>
      <c r="D67" s="26">
        <v>1.0198897671575953</v>
      </c>
      <c r="E67">
        <f>C67^2</f>
        <v>620.8633091602336</v>
      </c>
      <c r="F67" s="22">
        <f>C67/SQRT($D$13)</f>
        <v>1.0132799129028476</v>
      </c>
      <c r="G67" s="22">
        <f>F67*((388-6-2)/(388-6-1-(F67^2)))^0.5</f>
        <v>1.0133155611472087</v>
      </c>
    </row>
    <row r="68" spans="1:7" hidden="1" x14ac:dyDescent="0.2">
      <c r="A68" s="26">
        <v>316</v>
      </c>
      <c r="B68" s="26">
        <v>131.74896473279273</v>
      </c>
      <c r="C68" s="26">
        <v>24.251035267207271</v>
      </c>
      <c r="D68" s="26">
        <v>0.99262571061710569</v>
      </c>
      <c r="E68">
        <f>C68^2</f>
        <v>588.11271153133089</v>
      </c>
      <c r="F68" s="22">
        <f>C68/SQRT($D$13)</f>
        <v>0.98619255334072664</v>
      </c>
      <c r="G68" s="22">
        <f>F68*((388-6-2)/(388-6-1-(F68^2)))^0.5</f>
        <v>0.98615696896560257</v>
      </c>
    </row>
    <row r="69" spans="1:7" hidden="1" x14ac:dyDescent="0.2">
      <c r="A69" s="26">
        <v>27</v>
      </c>
      <c r="B69" s="26">
        <v>102.75703638760719</v>
      </c>
      <c r="C69" s="26">
        <v>24.242963612392813</v>
      </c>
      <c r="D69" s="26">
        <v>0.9922953275217955</v>
      </c>
      <c r="E69">
        <f>C69^2</f>
        <v>587.72128471180201</v>
      </c>
      <c r="F69" s="22">
        <f>C69/SQRT($D$13)</f>
        <v>0.98586431144163045</v>
      </c>
      <c r="G69" s="22">
        <f>F69*((388-6-2)/(388-6-1-(F69^2)))^0.5</f>
        <v>0.98582789931610937</v>
      </c>
    </row>
    <row r="70" spans="1:7" hidden="1" x14ac:dyDescent="0.2">
      <c r="A70" s="26">
        <v>216</v>
      </c>
      <c r="B70" s="26">
        <v>212.82049424442295</v>
      </c>
      <c r="C70" s="26">
        <v>24.179505755577054</v>
      </c>
      <c r="D70" s="26">
        <v>0.98969791675058782</v>
      </c>
      <c r="E70">
        <f>C70^2</f>
        <v>584.64849858398384</v>
      </c>
      <c r="F70" s="22">
        <f>C70/SQRT($D$13)</f>
        <v>0.9832837343589157</v>
      </c>
      <c r="G70" s="22">
        <f>F70*((388-6-2)/(388-6-1-(F70^2)))^0.5</f>
        <v>0.98324084387359556</v>
      </c>
    </row>
    <row r="71" spans="1:7" hidden="1" x14ac:dyDescent="0.2">
      <c r="A71" s="26">
        <v>91</v>
      </c>
      <c r="B71" s="26">
        <v>339.32899939969184</v>
      </c>
      <c r="C71" s="26">
        <v>23.671000600308162</v>
      </c>
      <c r="D71" s="26">
        <v>0.96888415414047002</v>
      </c>
      <c r="E71">
        <f>C71^2</f>
        <v>560.31626941978936</v>
      </c>
      <c r="F71" s="22">
        <f>C71/SQRT($D$13)</f>
        <v>0.96260486469681639</v>
      </c>
      <c r="G71" s="22">
        <f>F71*((388-6-2)/(388-6-1-(F71^2)))^0.5</f>
        <v>0.96251192108682637</v>
      </c>
    </row>
    <row r="72" spans="1:7" hidden="1" x14ac:dyDescent="0.2">
      <c r="A72" s="26">
        <v>234</v>
      </c>
      <c r="B72" s="26">
        <v>323.61273752550113</v>
      </c>
      <c r="C72" s="26">
        <v>23.387262474498868</v>
      </c>
      <c r="D72" s="26">
        <v>0.95727039185538265</v>
      </c>
      <c r="E72">
        <f>C72^2</f>
        <v>546.96404605110297</v>
      </c>
      <c r="F72" s="22">
        <f>C72/SQRT($D$13)</f>
        <v>0.95106637062063326</v>
      </c>
      <c r="G72" s="22">
        <f>F72*((388-6-2)/(388-6-1-(F72^2)))^0.5</f>
        <v>0.9509469182209378</v>
      </c>
    </row>
    <row r="73" spans="1:7" hidden="1" x14ac:dyDescent="0.2">
      <c r="A73" s="26">
        <v>173</v>
      </c>
      <c r="B73" s="26">
        <v>183.81386010956763</v>
      </c>
      <c r="C73" s="26">
        <v>23.186139890432372</v>
      </c>
      <c r="D73" s="26">
        <v>0.94903818874609469</v>
      </c>
      <c r="E73">
        <f>C73^2</f>
        <v>537.59708301869932</v>
      </c>
      <c r="F73" s="22">
        <f>C73/SQRT($D$13)</f>
        <v>0.94288752000540899</v>
      </c>
      <c r="G73" s="22">
        <f>F73*((388-6-2)/(388-6-1-(F73^2)))^0.5</f>
        <v>0.94274988469320631</v>
      </c>
    </row>
    <row r="74" spans="1:7" hidden="1" x14ac:dyDescent="0.2">
      <c r="A74" s="26">
        <v>101</v>
      </c>
      <c r="B74" s="26">
        <v>228.0319004251925</v>
      </c>
      <c r="C74" s="26">
        <v>22.968099574807496</v>
      </c>
      <c r="D74" s="26">
        <v>0.94011352137187398</v>
      </c>
      <c r="E74">
        <f>C74^2</f>
        <v>527.53359807827235</v>
      </c>
      <c r="F74" s="22">
        <f>C74/SQRT($D$13)</f>
        <v>0.93402069295130463</v>
      </c>
      <c r="G74" s="22">
        <f>F74*((388-6-2)/(388-6-1-(F74^2)))^0.5</f>
        <v>0.93386390870923952</v>
      </c>
    </row>
    <row r="75" spans="1:7" hidden="1" x14ac:dyDescent="0.2">
      <c r="A75" s="26">
        <v>186</v>
      </c>
      <c r="B75" s="26">
        <v>506.3603249798627</v>
      </c>
      <c r="C75" s="26">
        <v>22.639675020137304</v>
      </c>
      <c r="D75" s="26">
        <v>0.92667068673114295</v>
      </c>
      <c r="E75">
        <f>C75^2</f>
        <v>512.554885017429</v>
      </c>
      <c r="F75" s="22">
        <f>C75/SQRT($D$13)</f>
        <v>0.92066498064536606</v>
      </c>
      <c r="G75" s="22">
        <f>F75*((388-6-2)/(388-6-1-(F75^2)))^0.5</f>
        <v>0.92048044766531134</v>
      </c>
    </row>
    <row r="76" spans="1:7" hidden="1" x14ac:dyDescent="0.2">
      <c r="A76" s="26">
        <v>29</v>
      </c>
      <c r="B76" s="26">
        <v>27.429837705359446</v>
      </c>
      <c r="C76" s="26">
        <v>22.570162294640554</v>
      </c>
      <c r="D76" s="26">
        <v>0.92382544248557263</v>
      </c>
      <c r="E76">
        <f>C76^2</f>
        <v>509.41222600641413</v>
      </c>
      <c r="F76" s="22">
        <f>C76/SQRT($D$13)</f>
        <v>0.91783817628456377</v>
      </c>
      <c r="G76" s="22">
        <f>F76*((388-6-2)/(388-6-1-(F76^2)))^0.5</f>
        <v>0.91764793730154348</v>
      </c>
    </row>
    <row r="77" spans="1:7" hidden="1" x14ac:dyDescent="0.2">
      <c r="A77" s="26">
        <v>239</v>
      </c>
      <c r="B77" s="26">
        <v>101.46545732016226</v>
      </c>
      <c r="C77" s="26">
        <v>22.534542679837742</v>
      </c>
      <c r="D77" s="26">
        <v>0.92236748635850541</v>
      </c>
      <c r="E77">
        <f>C77^2</f>
        <v>507.80561378942878</v>
      </c>
      <c r="F77" s="22">
        <f>C77/SQRT($D$13)</f>
        <v>0.91638966909778408</v>
      </c>
      <c r="G77" s="22">
        <f>F77*((388-6-2)/(388-6-1-(F77^2)))^0.5</f>
        <v>0.91619652873658497</v>
      </c>
    </row>
    <row r="78" spans="1:7" hidden="1" x14ac:dyDescent="0.2">
      <c r="A78" s="26">
        <v>282</v>
      </c>
      <c r="B78" s="26">
        <v>98.496614228544487</v>
      </c>
      <c r="C78" s="26">
        <v>22.503385771455513</v>
      </c>
      <c r="D78" s="26">
        <v>0.92109219447992063</v>
      </c>
      <c r="E78">
        <f>C78^2</f>
        <v>506.4023711789464</v>
      </c>
      <c r="F78" s="22">
        <f>C78/SQRT($D$13)</f>
        <v>0.91512264232168505</v>
      </c>
      <c r="G78" s="22">
        <f>F78*((388-6-2)/(388-6-1-(F78^2)))^0.5</f>
        <v>0.91492697655627409</v>
      </c>
    </row>
    <row r="79" spans="1:7" hidden="1" x14ac:dyDescent="0.2">
      <c r="A79" s="26">
        <v>127</v>
      </c>
      <c r="B79" s="26">
        <v>268.53335711127312</v>
      </c>
      <c r="C79" s="26">
        <v>22.466642888726881</v>
      </c>
      <c r="D79" s="26">
        <v>0.91958826156832452</v>
      </c>
      <c r="E79">
        <f>C79^2</f>
        <v>504.75004268958213</v>
      </c>
      <c r="F79" s="22">
        <f>C79/SQRT($D$13)</f>
        <v>0.91362845632360323</v>
      </c>
      <c r="G79" s="22">
        <f>F79*((388-6-2)/(388-6-1-(F79^2)))^0.5</f>
        <v>0.91342982731184985</v>
      </c>
    </row>
    <row r="80" spans="1:7" hidden="1" x14ac:dyDescent="0.2">
      <c r="A80" s="26">
        <v>12</v>
      </c>
      <c r="B80" s="26">
        <v>89.392369138438667</v>
      </c>
      <c r="C80" s="26">
        <v>21.607630861561333</v>
      </c>
      <c r="D80" s="26">
        <v>0.88442780699396462</v>
      </c>
      <c r="E80">
        <f>C80^2</f>
        <v>466.88971144949772</v>
      </c>
      <c r="F80" s="22">
        <f>C80/SQRT($D$13)</f>
        <v>0.8786958748858813</v>
      </c>
      <c r="G80" s="22">
        <f>F80*((388-6-2)/(388-6-1-(F80^2)))^0.5</f>
        <v>0.87843250764172442</v>
      </c>
    </row>
    <row r="81" spans="1:7" hidden="1" x14ac:dyDescent="0.2">
      <c r="A81" s="26">
        <v>87</v>
      </c>
      <c r="B81" s="26">
        <v>261.54496916644058</v>
      </c>
      <c r="C81" s="26">
        <v>21.45503083355942</v>
      </c>
      <c r="D81" s="26">
        <v>0.87818169380470967</v>
      </c>
      <c r="E81">
        <f>C81^2</f>
        <v>460.31834806898542</v>
      </c>
      <c r="F81" s="22">
        <f>C81/SQRT($D$13)</f>
        <v>0.87249024244186879</v>
      </c>
      <c r="G81" s="22">
        <f>F81*((388-6-2)/(388-6-1-(F81^2)))^0.5</f>
        <v>0.87221627095141996</v>
      </c>
    </row>
    <row r="82" spans="1:7" hidden="1" x14ac:dyDescent="0.2">
      <c r="A82" s="26">
        <v>192</v>
      </c>
      <c r="B82" s="26">
        <v>166.59868227989071</v>
      </c>
      <c r="C82" s="26">
        <v>21.40131772010929</v>
      </c>
      <c r="D82" s="26">
        <v>0.87598314777067754</v>
      </c>
      <c r="E82">
        <f>C82^2</f>
        <v>458.01640015706391</v>
      </c>
      <c r="F82" s="22">
        <f>C82/SQRT($D$13)</f>
        <v>0.8703059450740408</v>
      </c>
      <c r="G82" s="22">
        <f>F82*((388-6-2)/(388-6-1-(F82^2)))^0.5</f>
        <v>0.87002830431526101</v>
      </c>
    </row>
    <row r="83" spans="1:7" hidden="1" x14ac:dyDescent="0.2">
      <c r="A83" s="26">
        <v>85</v>
      </c>
      <c r="B83" s="26">
        <v>189.90647280497666</v>
      </c>
      <c r="C83" s="26">
        <v>21.093527195023341</v>
      </c>
      <c r="D83" s="26">
        <v>0.86338489019864795</v>
      </c>
      <c r="E83">
        <f>C83^2</f>
        <v>444.93688952718929</v>
      </c>
      <c r="F83" s="22">
        <f>C83/SQRT($D$13)</f>
        <v>0.85778933617532516</v>
      </c>
      <c r="G83" s="22">
        <f>F83*((388-6-2)/(388-6-1-(F83^2)))^0.5</f>
        <v>0.85749129978653349</v>
      </c>
    </row>
    <row r="84" spans="1:7" hidden="1" x14ac:dyDescent="0.2">
      <c r="A84" s="26">
        <v>348</v>
      </c>
      <c r="B84" s="26">
        <v>415.16703092437041</v>
      </c>
      <c r="C84" s="26">
        <v>20.832969075629592</v>
      </c>
      <c r="D84" s="26">
        <v>0.85271991505138023</v>
      </c>
      <c r="E84">
        <f>C84^2</f>
        <v>434.01260050613888</v>
      </c>
      <c r="F84" s="22">
        <f>C84/SQRT($D$13)</f>
        <v>0.84719348019526941</v>
      </c>
      <c r="G84" s="22">
        <f>F84*((388-6-2)/(388-6-1-(F84^2)))^0.5</f>
        <v>0.84687900860136911</v>
      </c>
    </row>
    <row r="85" spans="1:7" hidden="1" x14ac:dyDescent="0.2">
      <c r="A85" s="26">
        <v>19</v>
      </c>
      <c r="B85" s="26">
        <v>141.18378254930889</v>
      </c>
      <c r="C85" s="26">
        <v>20.816217450691113</v>
      </c>
      <c r="D85" s="26">
        <v>0.85203424974161779</v>
      </c>
      <c r="E85">
        <f>C85^2</f>
        <v>433.31490895445722</v>
      </c>
      <c r="F85" s="22">
        <f>C85/SQRT($D$13)</f>
        <v>0.84651225864787327</v>
      </c>
      <c r="G85" s="22">
        <f>F85*((388-6-2)/(388-6-1-(F85^2)))^0.5</f>
        <v>0.84619675622471779</v>
      </c>
    </row>
    <row r="86" spans="1:7" hidden="1" x14ac:dyDescent="0.2">
      <c r="A86" s="26">
        <v>344</v>
      </c>
      <c r="B86" s="26">
        <v>91.315908854387786</v>
      </c>
      <c r="C86" s="26">
        <v>20.684091145612214</v>
      </c>
      <c r="D86" s="26">
        <v>0.84662615206557756</v>
      </c>
      <c r="E86">
        <f>C86^2</f>
        <v>427.83162651999362</v>
      </c>
      <c r="F86" s="22">
        <f>C86/SQRT($D$13)</f>
        <v>0.84113921058070762</v>
      </c>
      <c r="G86" s="22">
        <f>F86*((388-6-2)/(388-6-1-(F86^2)))^0.5</f>
        <v>0.84081568620198499</v>
      </c>
    </row>
    <row r="87" spans="1:7" hidden="1" x14ac:dyDescent="0.2">
      <c r="A87" s="26">
        <v>327</v>
      </c>
      <c r="B87" s="26">
        <v>69.374233331374057</v>
      </c>
      <c r="C87" s="26">
        <v>20.625766668625943</v>
      </c>
      <c r="D87" s="26">
        <v>0.84423885705829371</v>
      </c>
      <c r="E87">
        <f>C87^2</f>
        <v>425.4222506686009</v>
      </c>
      <c r="F87" s="22">
        <f>C87/SQRT($D$13)</f>
        <v>0.83876738751222479</v>
      </c>
      <c r="G87" s="22">
        <f>F87*((388-6-2)/(388-6-1-(F87^2)))^0.5</f>
        <v>0.83844038311209867</v>
      </c>
    </row>
    <row r="88" spans="1:7" hidden="1" x14ac:dyDescent="0.2">
      <c r="A88" s="26">
        <v>351</v>
      </c>
      <c r="B88" s="26">
        <v>176.38088123727698</v>
      </c>
      <c r="C88" s="26">
        <v>20.619118762723019</v>
      </c>
      <c r="D88" s="26">
        <v>0.84396674981634312</v>
      </c>
      <c r="E88">
        <f>C88^2</f>
        <v>425.14805855127645</v>
      </c>
      <c r="F88" s="22">
        <f>C88/SQRT($D$13)</f>
        <v>0.83849704378361545</v>
      </c>
      <c r="G88" s="22">
        <f>F88*((388-6-2)/(388-6-1-(F88^2)))^0.5</f>
        <v>0.83816964509432634</v>
      </c>
    </row>
    <row r="89" spans="1:7" hidden="1" x14ac:dyDescent="0.2">
      <c r="A89" s="26">
        <v>332</v>
      </c>
      <c r="B89" s="26">
        <v>356.50110334426557</v>
      </c>
      <c r="C89" s="26">
        <v>20.498896655734427</v>
      </c>
      <c r="D89" s="26">
        <v>0.83904590610527885</v>
      </c>
      <c r="E89">
        <f>C89^2</f>
        <v>420.20476410248006</v>
      </c>
      <c r="F89" s="22">
        <f>C89/SQRT($D$13)</f>
        <v>0.83360809181299989</v>
      </c>
      <c r="G89" s="22">
        <f>F89*((388-6-2)/(388-6-1-(F89^2)))^0.5</f>
        <v>0.83327364610478094</v>
      </c>
    </row>
    <row r="90" spans="1:7" hidden="1" x14ac:dyDescent="0.2">
      <c r="A90" s="26">
        <v>346</v>
      </c>
      <c r="B90" s="26">
        <v>267.79907412942208</v>
      </c>
      <c r="C90" s="26">
        <v>20.200925870577919</v>
      </c>
      <c r="D90" s="26">
        <v>0.82684958297514566</v>
      </c>
      <c r="E90">
        <f>C90^2</f>
        <v>408.07740602858428</v>
      </c>
      <c r="F90" s="22">
        <f>C90/SQRT($D$13)</f>
        <v>0.82149081243929012</v>
      </c>
      <c r="G90" s="22">
        <f>F90*((388-6-2)/(388-6-1-(F90^2)))^0.5</f>
        <v>0.8211395772032698</v>
      </c>
    </row>
    <row r="91" spans="1:7" hidden="1" x14ac:dyDescent="0.2">
      <c r="A91" s="26">
        <v>56</v>
      </c>
      <c r="B91" s="26">
        <v>189.94219746773905</v>
      </c>
      <c r="C91" s="26">
        <v>20.057802532260951</v>
      </c>
      <c r="D91" s="26">
        <v>0.82099136274506412</v>
      </c>
      <c r="E91">
        <f>C91^2</f>
        <v>402.31544242317381</v>
      </c>
      <c r="F91" s="22">
        <f>C91/SQRT($D$13)</f>
        <v>0.81567055903970342</v>
      </c>
      <c r="G91" s="22">
        <f>F91*((388-6-2)/(388-6-1-(F91^2)))^0.5</f>
        <v>0.81531159892740468</v>
      </c>
    </row>
    <row r="92" spans="1:7" hidden="1" x14ac:dyDescent="0.2">
      <c r="A92" s="26">
        <v>341</v>
      </c>
      <c r="B92" s="26">
        <v>259.12748410192478</v>
      </c>
      <c r="C92" s="26">
        <v>19.872515898075221</v>
      </c>
      <c r="D92" s="26">
        <v>0.81340734520107238</v>
      </c>
      <c r="E92">
        <f>C92^2</f>
        <v>394.91688811925241</v>
      </c>
      <c r="F92" s="22">
        <f>C92/SQRT($D$13)</f>
        <v>0.80813569313174682</v>
      </c>
      <c r="G92" s="22">
        <f>F92*((388-6-2)/(388-6-1-(F92^2)))^0.5</f>
        <v>0.80776705634988166</v>
      </c>
    </row>
    <row r="93" spans="1:7" hidden="1" x14ac:dyDescent="0.2">
      <c r="A93" s="26">
        <v>290</v>
      </c>
      <c r="B93" s="26">
        <v>166.2957596862226</v>
      </c>
      <c r="C93" s="26">
        <v>19.704240313777404</v>
      </c>
      <c r="D93" s="26">
        <v>0.80651961155990304</v>
      </c>
      <c r="E93">
        <f>C93^2</f>
        <v>388.25708634309069</v>
      </c>
      <c r="F93" s="22">
        <f>C93/SQRT($D$13)</f>
        <v>0.80129259854567891</v>
      </c>
      <c r="G93" s="22">
        <f>F93*((388-6-2)/(388-6-1-(F93^2)))^0.5</f>
        <v>0.80091548756670417</v>
      </c>
    </row>
    <row r="94" spans="1:7" hidden="1" x14ac:dyDescent="0.2">
      <c r="A94" s="26">
        <v>163</v>
      </c>
      <c r="B94" s="26">
        <v>246.42745747167888</v>
      </c>
      <c r="C94" s="26">
        <v>19.572542528321122</v>
      </c>
      <c r="D94" s="26">
        <v>0.80112905373691345</v>
      </c>
      <c r="E94">
        <f>C94^2</f>
        <v>383.08442102293901</v>
      </c>
      <c r="F94" s="22">
        <f>C94/SQRT($D$13)</f>
        <v>0.79593697665665897</v>
      </c>
      <c r="G94" s="22">
        <f>F94*((388-6-2)/(388-6-1-(F94^2)))^0.5</f>
        <v>0.79555344033320285</v>
      </c>
    </row>
    <row r="95" spans="1:7" hidden="1" x14ac:dyDescent="0.2">
      <c r="A95" s="26">
        <v>26</v>
      </c>
      <c r="B95" s="26">
        <v>94.588143370101093</v>
      </c>
      <c r="C95" s="26">
        <v>19.411856629898907</v>
      </c>
      <c r="D95" s="26">
        <v>0.79455197558952484</v>
      </c>
      <c r="E95">
        <f>C95^2</f>
        <v>376.82017781975014</v>
      </c>
      <c r="F95" s="22">
        <f>C95/SQRT($D$13)</f>
        <v>0.7894025242217505</v>
      </c>
      <c r="G95" s="22">
        <f>F95*((388-6-2)/(388-6-1-(F95^2)))^0.5</f>
        <v>0.78901139230439654</v>
      </c>
    </row>
    <row r="96" spans="1:7" hidden="1" x14ac:dyDescent="0.2">
      <c r="A96" s="26">
        <v>345</v>
      </c>
      <c r="B96" s="26">
        <v>299.85953564451989</v>
      </c>
      <c r="C96" s="26">
        <v>19.140464355480105</v>
      </c>
      <c r="D96" s="26">
        <v>0.78344354470058741</v>
      </c>
      <c r="E96">
        <f>C96^2</f>
        <v>366.35737574340448</v>
      </c>
      <c r="F96" s="22">
        <f>C96/SQRT($D$13)</f>
        <v>0.77836608651436989</v>
      </c>
      <c r="G96" s="22">
        <f>F96*((388-6-2)/(388-6-1-(F96^2)))^0.5</f>
        <v>0.77796272913194087</v>
      </c>
    </row>
    <row r="97" spans="1:7" hidden="1" x14ac:dyDescent="0.2">
      <c r="A97" s="26">
        <v>328</v>
      </c>
      <c r="B97" s="26">
        <v>158.09080417901359</v>
      </c>
      <c r="C97" s="26">
        <v>18.909195820986412</v>
      </c>
      <c r="D97" s="26">
        <v>0.77397742950732806</v>
      </c>
      <c r="E97">
        <f>C97^2</f>
        <v>357.55768659640995</v>
      </c>
      <c r="F97" s="22">
        <f>C97/SQRT($D$13)</f>
        <v>0.76896132073729351</v>
      </c>
      <c r="G97" s="22">
        <f>F97*((388-6-2)/(388-6-1-(F97^2)))^0.5</f>
        <v>0.76854813646161435</v>
      </c>
    </row>
    <row r="98" spans="1:7" hidden="1" x14ac:dyDescent="0.2">
      <c r="A98" s="26">
        <v>79</v>
      </c>
      <c r="B98" s="26">
        <v>93.158240364240612</v>
      </c>
      <c r="C98" s="26">
        <v>18.841759635759388</v>
      </c>
      <c r="D98" s="26">
        <v>0.77121718069548462</v>
      </c>
      <c r="E98">
        <f>C98^2</f>
        <v>355.01190617173177</v>
      </c>
      <c r="F98" s="22">
        <f>C98/SQRT($D$13)</f>
        <v>0.76621896095908948</v>
      </c>
      <c r="G98" s="22">
        <f>F98*((388-6-2)/(388-6-1-(F98^2)))^0.5</f>
        <v>0.76580301263643191</v>
      </c>
    </row>
    <row r="99" spans="1:7" hidden="1" x14ac:dyDescent="0.2">
      <c r="A99" s="26">
        <v>20</v>
      </c>
      <c r="B99" s="26">
        <v>45.35566276630145</v>
      </c>
      <c r="C99" s="26">
        <v>18.64433723369855</v>
      </c>
      <c r="D99" s="26">
        <v>0.76313643074076565</v>
      </c>
      <c r="E99">
        <f>C99^2</f>
        <v>347.6113108838781</v>
      </c>
      <c r="F99" s="22">
        <f>C99/SQRT($D$13)</f>
        <v>0.75819058193816125</v>
      </c>
      <c r="G99" s="22">
        <f>F99*((388-6-2)/(388-6-1-(F99^2)))^0.5</f>
        <v>0.75776680265501128</v>
      </c>
    </row>
    <row r="100" spans="1:7" hidden="1" x14ac:dyDescent="0.2">
      <c r="A100" s="26">
        <v>266</v>
      </c>
      <c r="B100" s="26">
        <v>279.43926177470337</v>
      </c>
      <c r="C100" s="26">
        <v>18.560738225296632</v>
      </c>
      <c r="D100" s="26">
        <v>0.75971461702405185</v>
      </c>
      <c r="E100">
        <f>C100^2</f>
        <v>344.50100346798757</v>
      </c>
      <c r="F100" s="22">
        <f>C100/SQRT($D$13)</f>
        <v>0.75479094482394182</v>
      </c>
      <c r="G100" s="22">
        <f>F100*((388-6-2)/(388-6-1-(F100^2)))^0.5</f>
        <v>0.75436396599580946</v>
      </c>
    </row>
    <row r="101" spans="1:7" hidden="1" x14ac:dyDescent="0.2">
      <c r="A101" s="26">
        <v>39</v>
      </c>
      <c r="B101" s="26">
        <v>239.48407132139496</v>
      </c>
      <c r="C101" s="26">
        <v>18.515928678605036</v>
      </c>
      <c r="D101" s="26">
        <v>0.75788050529904349</v>
      </c>
      <c r="E101">
        <f>C101^2</f>
        <v>342.83961483118844</v>
      </c>
      <c r="F101" s="22">
        <f>C101/SQRT($D$13)</f>
        <v>0.75296871988472114</v>
      </c>
      <c r="G101" s="22">
        <f>F101*((388-6-2)/(388-6-1-(F101^2)))^0.5</f>
        <v>0.75254005444693473</v>
      </c>
    </row>
    <row r="102" spans="1:7" hidden="1" x14ac:dyDescent="0.2">
      <c r="A102" s="26">
        <v>349</v>
      </c>
      <c r="B102" s="26">
        <v>207.7339379928186</v>
      </c>
      <c r="C102" s="26">
        <v>18.266062007181404</v>
      </c>
      <c r="D102" s="26">
        <v>0.74765314471222366</v>
      </c>
      <c r="E102">
        <f>C102^2</f>
        <v>333.64902125019591</v>
      </c>
      <c r="F102" s="22">
        <f>C102/SQRT($D$13)</f>
        <v>0.74280764230717011</v>
      </c>
      <c r="G102" s="22">
        <f>F102*((388-6-2)/(388-6-1-(F102^2)))^0.5</f>
        <v>0.74236993249415384</v>
      </c>
    </row>
    <row r="103" spans="1:7" hidden="1" x14ac:dyDescent="0.2">
      <c r="A103" s="26">
        <v>265</v>
      </c>
      <c r="B103" s="26">
        <v>105.97981705115902</v>
      </c>
      <c r="C103" s="26">
        <v>18.020182948840983</v>
      </c>
      <c r="D103" s="26">
        <v>0.73758900219946844</v>
      </c>
      <c r="E103">
        <f>C103^2</f>
        <v>324.7269935096993</v>
      </c>
      <c r="F103" s="22">
        <f>C103/SQRT($D$13)</f>
        <v>0.73280872499555971</v>
      </c>
      <c r="G103" s="22">
        <f>F103*((388-6-2)/(388-6-1-(F103^2)))^0.5</f>
        <v>0.73236270605547205</v>
      </c>
    </row>
    <row r="104" spans="1:7" hidden="1" x14ac:dyDescent="0.2">
      <c r="A104" s="26">
        <v>99</v>
      </c>
      <c r="B104" s="26">
        <v>136.80088510983677</v>
      </c>
      <c r="C104" s="26">
        <v>17.19911489016323</v>
      </c>
      <c r="D104" s="26">
        <v>0.70398164250410367</v>
      </c>
      <c r="E104">
        <f>C104^2</f>
        <v>295.80955300503456</v>
      </c>
      <c r="F104" s="22">
        <f>C104/SQRT($D$13)</f>
        <v>0.699419172907082</v>
      </c>
      <c r="G104" s="22">
        <f>F104*((388-6-2)/(388-6-1-(F104^2)))^0.5</f>
        <v>0.69894955121289559</v>
      </c>
    </row>
    <row r="105" spans="1:7" hidden="1" x14ac:dyDescent="0.2">
      <c r="A105" s="26">
        <v>6</v>
      </c>
      <c r="B105" s="26">
        <v>304.85018957078324</v>
      </c>
      <c r="C105" s="26">
        <v>17.149810429216757</v>
      </c>
      <c r="D105" s="26">
        <v>0.70196354822300033</v>
      </c>
      <c r="E105">
        <f>C105^2</f>
        <v>294.11599775807184</v>
      </c>
      <c r="F105" s="22">
        <f>C105/SQRT($D$13)</f>
        <v>0.69741415779345339</v>
      </c>
      <c r="G105" s="22">
        <f>F105*((388-6-2)/(388-6-1-(F105^2)))^0.5</f>
        <v>0.69694331750759253</v>
      </c>
    </row>
    <row r="106" spans="1:7" hidden="1" x14ac:dyDescent="0.2">
      <c r="A106" s="26">
        <v>251</v>
      </c>
      <c r="B106" s="26">
        <v>245.16437842578188</v>
      </c>
      <c r="C106" s="26">
        <v>16.835621574218123</v>
      </c>
      <c r="D106" s="26">
        <v>0.6891033988716565</v>
      </c>
      <c r="E106">
        <f>C106^2</f>
        <v>283.4381537902787</v>
      </c>
      <c r="F106" s="22">
        <f>C106/SQRT($D$13)</f>
        <v>0.68463735442286544</v>
      </c>
      <c r="G106" s="22">
        <f>F106*((388-6-2)/(388-6-1-(F106^2)))^0.5</f>
        <v>0.68415926560957063</v>
      </c>
    </row>
    <row r="107" spans="1:7" hidden="1" x14ac:dyDescent="0.2">
      <c r="A107" s="26">
        <v>174</v>
      </c>
      <c r="B107" s="26">
        <v>113.34495570860989</v>
      </c>
      <c r="C107" s="26">
        <v>16.655044291390112</v>
      </c>
      <c r="D107" s="26">
        <v>0.68171214106705291</v>
      </c>
      <c r="E107">
        <f>C107^2</f>
        <v>277.39050034816637</v>
      </c>
      <c r="F107" s="22">
        <f>C107/SQRT($D$13)</f>
        <v>0.6772939989881267</v>
      </c>
      <c r="G107" s="22">
        <f>F107*((388-6-2)/(388-6-1-(F107^2)))^0.5</f>
        <v>0.6768121441596604</v>
      </c>
    </row>
    <row r="108" spans="1:7" hidden="1" x14ac:dyDescent="0.2">
      <c r="A108" s="26">
        <v>215</v>
      </c>
      <c r="B108" s="26">
        <v>136.7489046009301</v>
      </c>
      <c r="C108" s="26">
        <v>16.251095399069897</v>
      </c>
      <c r="D108" s="26">
        <v>0.66517799925107257</v>
      </c>
      <c r="E108">
        <f>C108^2</f>
        <v>264.09810166967077</v>
      </c>
      <c r="F108" s="22">
        <f>C108/SQRT($D$13)</f>
        <v>0.66086701411317095</v>
      </c>
      <c r="G108" s="22">
        <f>F108*((388-6-2)/(388-6-1-(F108^2)))^0.5</f>
        <v>0.66037777304608691</v>
      </c>
    </row>
    <row r="109" spans="1:7" hidden="1" x14ac:dyDescent="0.2">
      <c r="A109" s="26">
        <v>25</v>
      </c>
      <c r="B109" s="26">
        <v>100.76996840812373</v>
      </c>
      <c r="C109" s="26">
        <v>16.230031591876269</v>
      </c>
      <c r="D109" s="26">
        <v>0.66431583083832246</v>
      </c>
      <c r="E109">
        <f>C109^2</f>
        <v>263.41392547330173</v>
      </c>
      <c r="F109" s="22">
        <f>C109/SQRT($D$13)</f>
        <v>0.66001043337051502</v>
      </c>
      <c r="G109" s="22">
        <f>F109*((388-6-2)/(388-6-1-(F109^2)))^0.5</f>
        <v>0.65952084603424854</v>
      </c>
    </row>
    <row r="110" spans="1:7" hidden="1" x14ac:dyDescent="0.2">
      <c r="A110" s="26">
        <v>58</v>
      </c>
      <c r="B110" s="26">
        <v>142.78716230584766</v>
      </c>
      <c r="C110" s="26">
        <v>16.212837694152341</v>
      </c>
      <c r="D110" s="26">
        <v>0.66361206274106632</v>
      </c>
      <c r="E110">
        <f>C110^2</f>
        <v>262.85610609692702</v>
      </c>
      <c r="F110" s="22">
        <f>C110/SQRT($D$13)</f>
        <v>0.65931122635888006</v>
      </c>
      <c r="G110" s="22">
        <f>F110*((388-6-2)/(388-6-1-(F110^2)))^0.5</f>
        <v>0.65882135920236073</v>
      </c>
    </row>
    <row r="111" spans="1:7" hidden="1" x14ac:dyDescent="0.2">
      <c r="A111" s="26">
        <v>337</v>
      </c>
      <c r="B111" s="26">
        <v>223.06528473977372</v>
      </c>
      <c r="C111" s="26">
        <v>15.934715260226284</v>
      </c>
      <c r="D111" s="26">
        <v>0.6522281578655611</v>
      </c>
      <c r="E111">
        <f>C111^2</f>
        <v>253.91515042448842</v>
      </c>
      <c r="F111" s="22">
        <f>C111/SQRT($D$13)</f>
        <v>0.64800109999797506</v>
      </c>
      <c r="G111" s="22">
        <f>F111*((388-6-2)/(388-6-1-(F111^2)))^0.5</f>
        <v>0.64750705777410611</v>
      </c>
    </row>
    <row r="112" spans="1:7" hidden="1" x14ac:dyDescent="0.2">
      <c r="A112" s="26">
        <v>178</v>
      </c>
      <c r="B112" s="26">
        <v>418.22237695218996</v>
      </c>
      <c r="C112" s="26">
        <v>15.777623047810039</v>
      </c>
      <c r="D112" s="26">
        <v>0.64579817385605587</v>
      </c>
      <c r="E112">
        <f>C112^2</f>
        <v>248.93338903878654</v>
      </c>
      <c r="F112" s="22">
        <f>C112/SQRT($D$13)</f>
        <v>0.64161278839124503</v>
      </c>
      <c r="G112" s="22">
        <f>F112*((388-6-2)/(388-6-1-(F112^2)))^0.5</f>
        <v>0.64111667755625434</v>
      </c>
    </row>
    <row r="113" spans="1:7" hidden="1" x14ac:dyDescent="0.2">
      <c r="A113" s="26">
        <v>167</v>
      </c>
      <c r="B113" s="26">
        <v>131.22493159780345</v>
      </c>
      <c r="C113" s="26">
        <v>15.775068402196553</v>
      </c>
      <c r="D113" s="26">
        <v>0.64569360896265982</v>
      </c>
      <c r="E113">
        <f>C113^2</f>
        <v>248.85278309398009</v>
      </c>
      <c r="F113" s="22">
        <f>C113/SQRT($D$13)</f>
        <v>0.64150890117766068</v>
      </c>
      <c r="G113" s="22">
        <f>F113*((388-6-2)/(388-6-1-(F113^2)))^0.5</f>
        <v>0.6410127584144254</v>
      </c>
    </row>
    <row r="114" spans="1:7" hidden="1" x14ac:dyDescent="0.2">
      <c r="A114" s="26">
        <v>75</v>
      </c>
      <c r="B114" s="26">
        <v>109.64381867513789</v>
      </c>
      <c r="C114" s="26">
        <v>15.356181324862106</v>
      </c>
      <c r="D114" s="26">
        <v>0.62854802823895028</v>
      </c>
      <c r="E114">
        <f>C114^2</f>
        <v>235.81230488204372</v>
      </c>
      <c r="F114" s="22">
        <f>C114/SQRT($D$13)</f>
        <v>0.62447444009976616</v>
      </c>
      <c r="G114" s="22">
        <f>F114*((388-6-2)/(388-6-1-(F114^2)))^0.5</f>
        <v>0.62397379387081242</v>
      </c>
    </row>
    <row r="115" spans="1:7" hidden="1" x14ac:dyDescent="0.2">
      <c r="A115" s="26">
        <v>301</v>
      </c>
      <c r="B115" s="26">
        <v>140.75797740621542</v>
      </c>
      <c r="C115" s="26">
        <v>15.242022593784583</v>
      </c>
      <c r="D115" s="26">
        <v>0.6238753662139932</v>
      </c>
      <c r="E115">
        <f>C115^2</f>
        <v>232.3192527494397</v>
      </c>
      <c r="F115" s="22">
        <f>C115/SQRT($D$13)</f>
        <v>0.61983206136223989</v>
      </c>
      <c r="G115" s="22">
        <f>F115*((388-6-2)/(388-6-1-(F115^2)))^0.5</f>
        <v>0.61933043717562619</v>
      </c>
    </row>
    <row r="116" spans="1:7" hidden="1" x14ac:dyDescent="0.2">
      <c r="A116" s="26">
        <v>88</v>
      </c>
      <c r="B116" s="26">
        <v>208.84424041801302</v>
      </c>
      <c r="C116" s="26">
        <v>15.155759581986985</v>
      </c>
      <c r="D116" s="26">
        <v>0.62034451145080094</v>
      </c>
      <c r="E116">
        <f>C116^2</f>
        <v>229.69704850699028</v>
      </c>
      <c r="F116" s="22">
        <f>C116/SQRT($D$13)</f>
        <v>0.61632408989107679</v>
      </c>
      <c r="G116" s="22">
        <f>F116*((388-6-2)/(388-6-1-(F116^2)))^0.5</f>
        <v>0.61582179661741898</v>
      </c>
    </row>
    <row r="117" spans="1:7" hidden="1" x14ac:dyDescent="0.2">
      <c r="A117" s="26">
        <v>303</v>
      </c>
      <c r="B117" s="26">
        <v>41.038469624303588</v>
      </c>
      <c r="C117" s="26">
        <v>14.961530375696412</v>
      </c>
      <c r="D117" s="26">
        <v>0.61239446305936263</v>
      </c>
      <c r="E117">
        <f>C117^2</f>
        <v>223.84739118288644</v>
      </c>
      <c r="F117" s="22">
        <f>C117/SQRT($D$13)</f>
        <v>0.60842556536317527</v>
      </c>
      <c r="G117" s="22">
        <f>F117*((388-6-2)/(388-6-1-(F117^2)))^0.5</f>
        <v>0.60792198392529473</v>
      </c>
    </row>
    <row r="118" spans="1:7" hidden="1" x14ac:dyDescent="0.2">
      <c r="A118" s="26">
        <v>136</v>
      </c>
      <c r="B118" s="26">
        <v>281.04284484408117</v>
      </c>
      <c r="C118" s="26">
        <v>14.957155155918826</v>
      </c>
      <c r="D118" s="26">
        <v>0.61221537975042428</v>
      </c>
      <c r="E118">
        <f>C118^2</f>
        <v>223.71649035822912</v>
      </c>
      <c r="F118" s="22">
        <f>C118/SQRT($D$13)</f>
        <v>0.60824764268414966</v>
      </c>
      <c r="G118" s="22">
        <f>F118*((388-6-2)/(388-6-1-(F118^2)))^0.5</f>
        <v>0.60774403568960433</v>
      </c>
    </row>
    <row r="119" spans="1:7" hidden="1" x14ac:dyDescent="0.2">
      <c r="A119" s="26">
        <v>206</v>
      </c>
      <c r="B119" s="26">
        <v>378.92027376076663</v>
      </c>
      <c r="C119" s="26">
        <v>14.079726239233366</v>
      </c>
      <c r="D119" s="26">
        <v>0.57630109846946675</v>
      </c>
      <c r="E119">
        <f>C119^2</f>
        <v>198.23869097175657</v>
      </c>
      <c r="F119" s="22">
        <f>C119/SQRT($D$13)</f>
        <v>0.57256612005277918</v>
      </c>
      <c r="G119" s="22">
        <f>F119*((388-6-2)/(388-6-1-(F119^2)))^0.5</f>
        <v>0.572060395286074</v>
      </c>
    </row>
    <row r="120" spans="1:7" hidden="1" x14ac:dyDescent="0.2">
      <c r="A120" s="26">
        <v>367</v>
      </c>
      <c r="B120" s="26">
        <v>295.96784947153765</v>
      </c>
      <c r="C120" s="26">
        <v>14.032150528462353</v>
      </c>
      <c r="D120" s="26">
        <v>0.57435376413128902</v>
      </c>
      <c r="E120">
        <f>C120^2</f>
        <v>196.90124845342629</v>
      </c>
      <c r="F120" s="22">
        <f>C120/SQRT($D$13)</f>
        <v>0.57063140629044706</v>
      </c>
      <c r="G120" s="22">
        <f>F120*((388-6-2)/(388-6-1-(F120^2)))^0.5</f>
        <v>0.57012573412526524</v>
      </c>
    </row>
    <row r="121" spans="1:7" hidden="1" x14ac:dyDescent="0.2">
      <c r="A121" s="26">
        <v>277</v>
      </c>
      <c r="B121" s="26">
        <v>152.27505670074495</v>
      </c>
      <c r="C121" s="26">
        <v>13.724943299255045</v>
      </c>
      <c r="D121" s="26">
        <v>0.5617793816012796</v>
      </c>
      <c r="E121">
        <f>C121^2</f>
        <v>188.37406856776596</v>
      </c>
      <c r="F121" s="22">
        <f>C121/SQRT($D$13)</f>
        <v>0.55813851770080569</v>
      </c>
      <c r="G121" s="22">
        <f>F121*((388-6-2)/(388-6-1-(F121^2)))^0.5</f>
        <v>0.55763358794836992</v>
      </c>
    </row>
    <row r="122" spans="1:7" hidden="1" x14ac:dyDescent="0.2">
      <c r="A122" s="26">
        <v>342</v>
      </c>
      <c r="B122" s="26">
        <v>145.36423690290448</v>
      </c>
      <c r="C122" s="26">
        <v>13.63576309709552</v>
      </c>
      <c r="D122" s="26">
        <v>0.55812912252713287</v>
      </c>
      <c r="E122">
        <f>C122^2</f>
        <v>185.934035240112</v>
      </c>
      <c r="F122" s="22">
        <f>C122/SQRT($D$13)</f>
        <v>0.5545119157720183</v>
      </c>
      <c r="G122" s="22">
        <f>F122*((388-6-2)/(388-6-1-(F122^2)))^0.5</f>
        <v>0.55400733077199238</v>
      </c>
    </row>
    <row r="123" spans="1:7" hidden="1" x14ac:dyDescent="0.2">
      <c r="A123" s="26">
        <v>249</v>
      </c>
      <c r="B123" s="26">
        <v>211.77098295384906</v>
      </c>
      <c r="C123" s="26">
        <v>13.229017046150943</v>
      </c>
      <c r="D123" s="26">
        <v>0.54148048945184646</v>
      </c>
      <c r="E123">
        <f>C123^2</f>
        <v>175.00689200735223</v>
      </c>
      <c r="F123" s="22">
        <f>C123/SQRT($D$13)</f>
        <v>0.53797118164984647</v>
      </c>
      <c r="G123" s="22">
        <f>F123*((388-6-2)/(388-6-1-(F123^2)))^0.5</f>
        <v>0.53746889213018123</v>
      </c>
    </row>
    <row r="124" spans="1:7" hidden="1" x14ac:dyDescent="0.2">
      <c r="A124" s="26">
        <v>324</v>
      </c>
      <c r="B124" s="26">
        <v>138.94814873754552</v>
      </c>
      <c r="C124" s="26">
        <v>13.051851262454477</v>
      </c>
      <c r="D124" s="26">
        <v>0.53422886864469099</v>
      </c>
      <c r="E124">
        <f>C124^2</f>
        <v>170.35082137723452</v>
      </c>
      <c r="F124" s="22">
        <f>C124/SQRT($D$13)</f>
        <v>0.53076655823220253</v>
      </c>
      <c r="G124" s="22">
        <f>F124*((388-6-2)/(388-6-1-(F124^2)))^0.5</f>
        <v>0.53026563320852127</v>
      </c>
    </row>
    <row r="125" spans="1:7" hidden="1" x14ac:dyDescent="0.2">
      <c r="A125" s="26">
        <v>326</v>
      </c>
      <c r="B125" s="26">
        <v>271.10076860973106</v>
      </c>
      <c r="C125" s="26">
        <v>12.899231390268938</v>
      </c>
      <c r="D125" s="26">
        <v>0.52798194320776681</v>
      </c>
      <c r="E125">
        <f>C125^2</f>
        <v>166.3901704596995</v>
      </c>
      <c r="F125" s="22">
        <f>C125/SQRT($D$13)</f>
        <v>0.52456011880465703</v>
      </c>
      <c r="G125" s="22">
        <f>F125*((388-6-2)/(388-6-1-(F125^2)))^0.5</f>
        <v>0.5240605433622284</v>
      </c>
    </row>
    <row r="126" spans="1:7" hidden="1" x14ac:dyDescent="0.2">
      <c r="A126" s="26">
        <v>76</v>
      </c>
      <c r="B126" s="26">
        <v>78.593928741667</v>
      </c>
      <c r="C126" s="26">
        <v>12.406071258333</v>
      </c>
      <c r="D126" s="26">
        <v>0.50779627191509102</v>
      </c>
      <c r="E126">
        <f>C126^2</f>
        <v>153.91060406683616</v>
      </c>
      <c r="F126" s="22">
        <f>C126/SQRT($D$13)</f>
        <v>0.50450526983178023</v>
      </c>
      <c r="G126" s="22">
        <f>F126*((388-6-2)/(388-6-1-(F126^2)))^0.5</f>
        <v>0.50401113388244323</v>
      </c>
    </row>
    <row r="127" spans="1:7" hidden="1" x14ac:dyDescent="0.2">
      <c r="A127" s="26">
        <v>50</v>
      </c>
      <c r="B127" s="26">
        <v>165.9144976175015</v>
      </c>
      <c r="C127" s="26">
        <v>12.085502382498504</v>
      </c>
      <c r="D127" s="26">
        <v>0.49467498019822864</v>
      </c>
      <c r="E127">
        <f>C127^2</f>
        <v>146.05936783737701</v>
      </c>
      <c r="F127" s="22">
        <f>C127/SQRT($D$13)</f>
        <v>0.49146901654620262</v>
      </c>
      <c r="G127" s="22">
        <f>F127*((388-6-2)/(388-6-1-(F127^2)))^0.5</f>
        <v>0.49097927755773835</v>
      </c>
    </row>
    <row r="128" spans="1:7" hidden="1" x14ac:dyDescent="0.2">
      <c r="A128" s="26">
        <v>64</v>
      </c>
      <c r="B128" s="26">
        <v>143.95958190503177</v>
      </c>
      <c r="C128" s="26">
        <v>12.040418094968231</v>
      </c>
      <c r="D128" s="26">
        <v>0.49282962298133831</v>
      </c>
      <c r="E128">
        <f>C128^2</f>
        <v>144.97166790163843</v>
      </c>
      <c r="F128" s="22">
        <f>C128/SQRT($D$13)</f>
        <v>0.48963561899656693</v>
      </c>
      <c r="G128" s="22">
        <f>F128*((388-6-2)/(388-6-1-(F128^2)))^0.5</f>
        <v>0.48914655155576653</v>
      </c>
    </row>
    <row r="129" spans="1:7" hidden="1" x14ac:dyDescent="0.2">
      <c r="A129" s="26">
        <v>44</v>
      </c>
      <c r="B129" s="26">
        <v>220.02367232388687</v>
      </c>
      <c r="C129" s="26">
        <v>11.976327676113129</v>
      </c>
      <c r="D129" s="26">
        <v>0.4902063206415071</v>
      </c>
      <c r="E129">
        <f>C129^2</f>
        <v>143.43242460563332</v>
      </c>
      <c r="F129" s="22">
        <f>C129/SQRT($D$13)</f>
        <v>0.48702931814718187</v>
      </c>
      <c r="G129" s="22">
        <f>F129*((388-6-2)/(388-6-1-(F129^2)))^0.5</f>
        <v>0.48654122765741087</v>
      </c>
    </row>
    <row r="130" spans="1:7" hidden="1" x14ac:dyDescent="0.2">
      <c r="A130" s="26">
        <v>170</v>
      </c>
      <c r="B130" s="26">
        <v>349.09825956537725</v>
      </c>
      <c r="C130" s="26">
        <v>11.901740434622752</v>
      </c>
      <c r="D130" s="26">
        <v>0.48715337000366488</v>
      </c>
      <c r="E130">
        <f>C130^2</f>
        <v>141.65142537313417</v>
      </c>
      <c r="F130" s="22">
        <f>C130/SQRT($D$13)</f>
        <v>0.483996153528783</v>
      </c>
      <c r="G130" s="22">
        <f>F130*((388-6-2)/(388-6-1-(F130^2)))^0.5</f>
        <v>0.48350923279346403</v>
      </c>
    </row>
    <row r="131" spans="1:7" hidden="1" x14ac:dyDescent="0.2">
      <c r="A131" s="26">
        <v>322</v>
      </c>
      <c r="B131" s="26">
        <v>184.33359864398233</v>
      </c>
      <c r="C131" s="26">
        <v>11.666401356017673</v>
      </c>
      <c r="D131" s="26">
        <v>0.47752064226390417</v>
      </c>
      <c r="E131">
        <f>C131^2</f>
        <v>136.10492059969098</v>
      </c>
      <c r="F131" s="22">
        <f>C131/SQRT($D$13)</f>
        <v>0.47442585501273432</v>
      </c>
      <c r="G131" s="22">
        <f>F131*((388-6-2)/(388-6-1-(F131^2)))^0.5</f>
        <v>0.47394285396099678</v>
      </c>
    </row>
    <row r="132" spans="1:7" hidden="1" x14ac:dyDescent="0.2">
      <c r="A132" s="26">
        <v>338</v>
      </c>
      <c r="B132" s="26">
        <v>71.411932102515436</v>
      </c>
      <c r="C132" s="26">
        <v>11.588067897484564</v>
      </c>
      <c r="D132" s="26">
        <v>0.47431435419888845</v>
      </c>
      <c r="E132">
        <f>C132^2</f>
        <v>134.28331759671232</v>
      </c>
      <c r="F132" s="22">
        <f>C132/SQRT($D$13)</f>
        <v>0.4712403467393107</v>
      </c>
      <c r="G132" s="22">
        <f>F132*((388-6-2)/(388-6-1-(F132^2)))^0.5</f>
        <v>0.47075872661871204</v>
      </c>
    </row>
    <row r="133" spans="1:7" hidden="1" x14ac:dyDescent="0.2">
      <c r="A133" s="26">
        <v>63</v>
      </c>
      <c r="B133" s="26">
        <v>182.5604351887396</v>
      </c>
      <c r="C133" s="26">
        <v>11.439564811260396</v>
      </c>
      <c r="D133" s="26">
        <v>0.46823593404618569</v>
      </c>
      <c r="E133">
        <f>C133^2</f>
        <v>130.8636430710271</v>
      </c>
      <c r="F133" s="22">
        <f>C133/SQRT($D$13)</f>
        <v>0.4652013205217197</v>
      </c>
      <c r="G133" s="22">
        <f>F133*((388-6-2)/(388-6-1-(F133^2)))^0.5</f>
        <v>0.46472242150209175</v>
      </c>
    </row>
    <row r="134" spans="1:7" hidden="1" x14ac:dyDescent="0.2">
      <c r="A134" s="26">
        <v>246</v>
      </c>
      <c r="B134" s="26">
        <v>252.73799902223328</v>
      </c>
      <c r="C134" s="26">
        <v>11.262000977766718</v>
      </c>
      <c r="D134" s="26">
        <v>0.46096802055467823</v>
      </c>
      <c r="E134">
        <f>C134^2</f>
        <v>126.83266602321851</v>
      </c>
      <c r="F134" s="22">
        <f>C134/SQRT($D$13)</f>
        <v>0.45798051001179113</v>
      </c>
      <c r="G134" s="22">
        <f>F134*((388-6-2)/(388-6-1-(F134^2)))^0.5</f>
        <v>0.45750503981872626</v>
      </c>
    </row>
    <row r="135" spans="1:7" hidden="1" x14ac:dyDescent="0.2">
      <c r="A135" s="26">
        <v>175</v>
      </c>
      <c r="B135" s="26">
        <v>504.85161579884902</v>
      </c>
      <c r="C135" s="26">
        <v>11.148384201150975</v>
      </c>
      <c r="D135" s="26">
        <v>0.45631754141498027</v>
      </c>
      <c r="E135">
        <f>C135^2</f>
        <v>124.28647029647266</v>
      </c>
      <c r="F135" s="22">
        <f>C135/SQRT($D$13)</f>
        <v>0.45336017039336107</v>
      </c>
      <c r="G135" s="22">
        <f>F135*((388-6-2)/(388-6-1-(F135^2)))^0.5</f>
        <v>0.45288699302414803</v>
      </c>
    </row>
    <row r="136" spans="1:7" hidden="1" x14ac:dyDescent="0.2">
      <c r="A136" s="26">
        <v>225</v>
      </c>
      <c r="B136" s="26">
        <v>260.12162831183878</v>
      </c>
      <c r="C136" s="26">
        <v>10.878371688161224</v>
      </c>
      <c r="D136" s="26">
        <v>0.44526558591581084</v>
      </c>
      <c r="E136">
        <f>C136^2</f>
        <v>118.33897058578766</v>
      </c>
      <c r="F136" s="22">
        <f>C136/SQRT($D$13)</f>
        <v>0.44237984206158942</v>
      </c>
      <c r="G136" s="22">
        <f>F136*((388-6-2)/(388-6-1-(F136^2)))^0.5</f>
        <v>0.44191241796185171</v>
      </c>
    </row>
    <row r="137" spans="1:7" hidden="1" x14ac:dyDescent="0.2">
      <c r="A137" s="26">
        <v>321</v>
      </c>
      <c r="B137" s="26">
        <v>183.1777397912376</v>
      </c>
      <c r="C137" s="26">
        <v>10.822260208762401</v>
      </c>
      <c r="D137" s="26">
        <v>0.44296887171378463</v>
      </c>
      <c r="E137">
        <f>C137^2</f>
        <v>117.12131602616201</v>
      </c>
      <c r="F137" s="22">
        <f>C137/SQRT($D$13)</f>
        <v>0.44009801274872384</v>
      </c>
      <c r="G137" s="22">
        <f>F137*((388-6-2)/(388-6-1-(F137^2)))^0.5</f>
        <v>0.43963183729038285</v>
      </c>
    </row>
    <row r="138" spans="1:7" hidden="1" x14ac:dyDescent="0.2">
      <c r="A138" s="26">
        <v>106</v>
      </c>
      <c r="B138" s="26">
        <v>96.209449237524595</v>
      </c>
      <c r="C138" s="26">
        <v>10.790550762475405</v>
      </c>
      <c r="D138" s="26">
        <v>0.44167096375616166</v>
      </c>
      <c r="E138">
        <f>C138^2</f>
        <v>116.43598575755854</v>
      </c>
      <c r="F138" s="22">
        <f>C138/SQRT($D$13)</f>
        <v>0.43880851646725666</v>
      </c>
      <c r="G138" s="22">
        <f>F138*((388-6-2)/(388-6-1-(F138^2)))^0.5</f>
        <v>0.43834305462004647</v>
      </c>
    </row>
    <row r="139" spans="1:7" hidden="1" x14ac:dyDescent="0.2">
      <c r="A139" s="26">
        <v>201</v>
      </c>
      <c r="B139" s="26">
        <v>253.22044463438138</v>
      </c>
      <c r="C139" s="26">
        <v>10.77955536561862</v>
      </c>
      <c r="D139" s="26">
        <v>0.44122090818128723</v>
      </c>
      <c r="E139">
        <f>C139^2</f>
        <v>116.19881388043719</v>
      </c>
      <c r="F139" s="22">
        <f>C139/SQRT($D$13)</f>
        <v>0.43836137767991384</v>
      </c>
      <c r="G139" s="22">
        <f>F139*((388-6-2)/(388-6-1-(F139^2)))^0.5</f>
        <v>0.43789616462295494</v>
      </c>
    </row>
    <row r="140" spans="1:7" hidden="1" x14ac:dyDescent="0.2">
      <c r="A140" s="26">
        <v>335</v>
      </c>
      <c r="B140" s="26">
        <v>220.6960591659996</v>
      </c>
      <c r="C140" s="26">
        <v>10.3039408340004</v>
      </c>
      <c r="D140" s="26">
        <v>0.42175340062024919</v>
      </c>
      <c r="E140">
        <f>C140^2</f>
        <v>106.17119671058086</v>
      </c>
      <c r="F140" s="22">
        <f>C140/SQRT($D$13)</f>
        <v>0.41902003805567184</v>
      </c>
      <c r="G140" s="22">
        <f>F140*((388-6-2)/(388-6-1-(F140^2)))^0.5</f>
        <v>0.41856623760640282</v>
      </c>
    </row>
    <row r="141" spans="1:7" hidden="1" x14ac:dyDescent="0.2">
      <c r="A141" s="26">
        <v>207</v>
      </c>
      <c r="B141" s="26">
        <v>178.75469734210961</v>
      </c>
      <c r="C141" s="26">
        <v>10.245302657890392</v>
      </c>
      <c r="D141" s="26">
        <v>0.41935326550893726</v>
      </c>
      <c r="E141">
        <f>C141^2</f>
        <v>104.96622655177592</v>
      </c>
      <c r="F141" s="22">
        <f>C141/SQRT($D$13)</f>
        <v>0.41663545809922892</v>
      </c>
      <c r="G141" s="22">
        <f>F141*((388-6-2)/(388-6-1-(F141^2)))^0.5</f>
        <v>0.4161831513093831</v>
      </c>
    </row>
    <row r="142" spans="1:7" hidden="1" x14ac:dyDescent="0.2">
      <c r="A142" s="26">
        <v>134</v>
      </c>
      <c r="B142" s="26">
        <v>248.89271947079402</v>
      </c>
      <c r="C142" s="26">
        <v>10.10728052920598</v>
      </c>
      <c r="D142" s="26">
        <v>0.41370384427571222</v>
      </c>
      <c r="E142">
        <f>C142^2</f>
        <v>102.1571196960663</v>
      </c>
      <c r="F142" s="22">
        <f>C142/SQRT($D$13)</f>
        <v>0.41102265048070791</v>
      </c>
      <c r="G142" s="22">
        <f>F142*((388-6-2)/(388-6-1-(F142^2)))^0.5</f>
        <v>0.41057393288185517</v>
      </c>
    </row>
    <row r="143" spans="1:7" hidden="1" x14ac:dyDescent="0.2">
      <c r="A143" s="26">
        <v>61</v>
      </c>
      <c r="B143" s="26">
        <v>188.62727492075936</v>
      </c>
      <c r="C143" s="26">
        <v>9.372725079240638</v>
      </c>
      <c r="D143" s="26">
        <v>0.3836375556626454</v>
      </c>
      <c r="E143">
        <f>C143^2</f>
        <v>87.847975411026425</v>
      </c>
      <c r="F143" s="22">
        <f>C143/SQRT($D$13)</f>
        <v>0.38115121997104912</v>
      </c>
      <c r="G143" s="22">
        <f>F143*((388-6-2)/(388-6-1-(F143^2)))^0.5</f>
        <v>0.38072328516478016</v>
      </c>
    </row>
    <row r="144" spans="1:7" hidden="1" x14ac:dyDescent="0.2">
      <c r="A144" s="26">
        <v>293</v>
      </c>
      <c r="B144" s="26">
        <v>163.65924825043794</v>
      </c>
      <c r="C144" s="26">
        <v>9.3407517495620596</v>
      </c>
      <c r="D144" s="26">
        <v>0.38232884662225614</v>
      </c>
      <c r="E144">
        <f>C144^2</f>
        <v>87.249643246946675</v>
      </c>
      <c r="F144" s="22">
        <f>C144/SQRT($D$13)</f>
        <v>0.37985099260808947</v>
      </c>
      <c r="G144" s="22">
        <f>F144*((388-6-2)/(388-6-1-(F144^2)))^0.5</f>
        <v>0.37942402474367004</v>
      </c>
    </row>
    <row r="145" spans="1:7" hidden="1" x14ac:dyDescent="0.2">
      <c r="A145" s="26">
        <v>120</v>
      </c>
      <c r="B145" s="26">
        <v>136.74047826962891</v>
      </c>
      <c r="C145" s="26">
        <v>9.2595217303710911</v>
      </c>
      <c r="D145" s="26">
        <v>0.37900399864630568</v>
      </c>
      <c r="E145">
        <f>C145^2</f>
        <v>85.738742675214439</v>
      </c>
      <c r="F145" s="22">
        <f>C145/SQRT($D$13)</f>
        <v>0.37654769280454742</v>
      </c>
      <c r="G145" s="22">
        <f>F145*((388-6-2)/(388-6-1-(F145^2)))^0.5</f>
        <v>0.37612320420265422</v>
      </c>
    </row>
    <row r="146" spans="1:7" hidden="1" x14ac:dyDescent="0.2">
      <c r="A146" s="26">
        <v>158</v>
      </c>
      <c r="B146" s="26">
        <v>686.78626853551441</v>
      </c>
      <c r="C146" s="26">
        <v>9.2137314644855905</v>
      </c>
      <c r="D146" s="26">
        <v>0.37712974483762796</v>
      </c>
      <c r="E146">
        <f>C146^2</f>
        <v>84.892847499651779</v>
      </c>
      <c r="F146" s="22">
        <f>C146/SQRT($D$13)</f>
        <v>0.37468558594048146</v>
      </c>
      <c r="G146" s="22">
        <f>F146*((388-6-2)/(388-6-1-(F146^2)))^0.5</f>
        <v>0.37426250919842685</v>
      </c>
    </row>
    <row r="147" spans="1:7" hidden="1" x14ac:dyDescent="0.2">
      <c r="A147" s="26">
        <v>11</v>
      </c>
      <c r="B147" s="26">
        <v>59.152088447826259</v>
      </c>
      <c r="C147" s="26">
        <v>8.8479115521737413</v>
      </c>
      <c r="D147" s="26">
        <v>0.36215627065743666</v>
      </c>
      <c r="E147">
        <f>C147^2</f>
        <v>78.28553883508954</v>
      </c>
      <c r="F147" s="22">
        <f>C147/SQRT($D$13)</f>
        <v>0.35980915409290826</v>
      </c>
      <c r="G147" s="22">
        <f>F147*((388-6-2)/(388-6-1-(F147^2)))^0.5</f>
        <v>0.35939771966589079</v>
      </c>
    </row>
    <row r="148" spans="1:7" hidden="1" x14ac:dyDescent="0.2">
      <c r="A148" s="26">
        <v>226</v>
      </c>
      <c r="B148" s="26">
        <v>225.1804875073563</v>
      </c>
      <c r="C148" s="26">
        <v>8.8195124926436961</v>
      </c>
      <c r="D148" s="26">
        <v>0.36099386103919712</v>
      </c>
      <c r="E148">
        <f>C148^2</f>
        <v>77.783800607898215</v>
      </c>
      <c r="F148" s="22">
        <f>C148/SQRT($D$13)</f>
        <v>0.35865427799290595</v>
      </c>
      <c r="G148" s="22">
        <f>F148*((388-6-2)/(388-6-1-(F148^2)))^0.5</f>
        <v>0.35824377392172946</v>
      </c>
    </row>
    <row r="149" spans="1:7" hidden="1" x14ac:dyDescent="0.2">
      <c r="A149" s="26">
        <v>220</v>
      </c>
      <c r="B149" s="26">
        <v>168.60152377210622</v>
      </c>
      <c r="C149" s="26">
        <v>8.3984762278937808</v>
      </c>
      <c r="D149" s="26">
        <v>0.34376031134170887</v>
      </c>
      <c r="E149">
        <f>C149^2</f>
        <v>70.534402950496954</v>
      </c>
      <c r="F149" s="22">
        <f>C149/SQRT($D$13)</f>
        <v>0.34153241806372453</v>
      </c>
      <c r="G149" s="22">
        <f>F149*((388-6-2)/(388-6-1-(F149^2)))^0.5</f>
        <v>0.34113614227484501</v>
      </c>
    </row>
    <row r="150" spans="1:7" hidden="1" x14ac:dyDescent="0.2">
      <c r="A150" s="26">
        <v>291</v>
      </c>
      <c r="B150" s="26">
        <v>64.645283393263412</v>
      </c>
      <c r="C150" s="26">
        <v>8.3547166067365879</v>
      </c>
      <c r="D150" s="26">
        <v>0.34196917440388791</v>
      </c>
      <c r="E150">
        <f>C150^2</f>
        <v>69.80128957888013</v>
      </c>
      <c r="F150" s="22">
        <f>C150/SQRT($D$13)</f>
        <v>0.33975288939425818</v>
      </c>
      <c r="G150" s="22">
        <f>F150*((388-6-2)/(388-6-1-(F150^2)))^0.5</f>
        <v>0.33935813827547845</v>
      </c>
    </row>
    <row r="151" spans="1:7" hidden="1" x14ac:dyDescent="0.2">
      <c r="A151" s="26">
        <v>23</v>
      </c>
      <c r="B151" s="26">
        <v>76.713010297182237</v>
      </c>
      <c r="C151" s="26">
        <v>8.2869897028177633</v>
      </c>
      <c r="D151" s="26">
        <v>0.33919702610631702</v>
      </c>
      <c r="E151">
        <f>C151^2</f>
        <v>68.674198334607638</v>
      </c>
      <c r="F151" s="22">
        <f>C151/SQRT($D$13)</f>
        <v>0.33699870725029485</v>
      </c>
      <c r="G151" s="22">
        <f>F151*((388-6-2)/(388-6-1-(F151^2)))^0.5</f>
        <v>0.33660633254525274</v>
      </c>
    </row>
    <row r="152" spans="1:7" hidden="1" x14ac:dyDescent="0.2">
      <c r="A152" s="26">
        <v>105</v>
      </c>
      <c r="B152" s="26">
        <v>380.73647489415691</v>
      </c>
      <c r="C152" s="26">
        <v>8.2635251058430867</v>
      </c>
      <c r="D152" s="26">
        <v>0.33823659031503239</v>
      </c>
      <c r="E152">
        <f>C152^2</f>
        <v>68.285847174899004</v>
      </c>
      <c r="F152" s="22">
        <f>C152/SQRT($D$13)</f>
        <v>0.33604449599503933</v>
      </c>
      <c r="G152" s="22">
        <f>F152*((388-6-2)/(388-6-1-(F152^2)))^0.5</f>
        <v>0.33565294932056033</v>
      </c>
    </row>
    <row r="153" spans="1:7" hidden="1" x14ac:dyDescent="0.2">
      <c r="A153" s="26">
        <v>47</v>
      </c>
      <c r="B153" s="26">
        <v>152.7400378684541</v>
      </c>
      <c r="C153" s="26">
        <v>8.2599621315459046</v>
      </c>
      <c r="D153" s="26">
        <v>0.338090753246442</v>
      </c>
      <c r="E153">
        <f>C153^2</f>
        <v>68.226974414572368</v>
      </c>
      <c r="F153" s="22">
        <f>C153/SQRT($D$13)</f>
        <v>0.33589960408915126</v>
      </c>
      <c r="G153" s="22">
        <f>F153*((388-6-2)/(388-6-1-(F153^2)))^0.5</f>
        <v>0.33550818335745036</v>
      </c>
    </row>
    <row r="154" spans="1:7" hidden="1" x14ac:dyDescent="0.2">
      <c r="A154" s="26">
        <v>160</v>
      </c>
      <c r="B154" s="26">
        <v>168.85658025096112</v>
      </c>
      <c r="C154" s="26">
        <v>8.143419749038884</v>
      </c>
      <c r="D154" s="26">
        <v>0.33332052533747225</v>
      </c>
      <c r="E154">
        <f>C154^2</f>
        <v>66.315285209036517</v>
      </c>
      <c r="F154" s="22">
        <f>C154/SQRT($D$13)</f>
        <v>0.33116029178719664</v>
      </c>
      <c r="G154" s="22">
        <f>F154*((388-6-2)/(388-6-1-(F154^2)))^0.5</f>
        <v>0.3307730210094349</v>
      </c>
    </row>
    <row r="155" spans="1:7" hidden="1" x14ac:dyDescent="0.2">
      <c r="A155" s="26">
        <v>276</v>
      </c>
      <c r="B155" s="26">
        <v>103.86753255713123</v>
      </c>
      <c r="C155" s="26">
        <v>8.1324674428687729</v>
      </c>
      <c r="D155" s="26">
        <v>0.33287223351919665</v>
      </c>
      <c r="E155">
        <f>C155^2</f>
        <v>66.137026709320551</v>
      </c>
      <c r="F155" s="22">
        <f>C155/SQRT($D$13)</f>
        <v>0.33071490532563486</v>
      </c>
      <c r="G155" s="22">
        <f>F155*((388-6-2)/(388-6-1-(F155^2)))^0.5</f>
        <v>0.33032802757010837</v>
      </c>
    </row>
    <row r="156" spans="1:7" hidden="1" x14ac:dyDescent="0.2">
      <c r="A156" s="26">
        <v>69</v>
      </c>
      <c r="B156" s="26">
        <v>154.26665582883157</v>
      </c>
      <c r="C156" s="26">
        <v>7.7333441711684259</v>
      </c>
      <c r="D156" s="26">
        <v>0.31653561049134993</v>
      </c>
      <c r="E156">
        <f>C156^2</f>
        <v>59.804612069744671</v>
      </c>
      <c r="F156" s="22">
        <f>C156/SQRT($D$13)</f>
        <v>0.31448415912948707</v>
      </c>
      <c r="G156" s="22">
        <f>F156*((388-6-2)/(388-6-1-(F156^2)))^0.5</f>
        <v>0.31411195045928875</v>
      </c>
    </row>
    <row r="157" spans="1:7" hidden="1" x14ac:dyDescent="0.2">
      <c r="A157" s="26">
        <v>180</v>
      </c>
      <c r="B157" s="26">
        <v>218.3862600849082</v>
      </c>
      <c r="C157" s="26">
        <v>7.6137399150917986</v>
      </c>
      <c r="D157" s="26">
        <v>0.31164005620375912</v>
      </c>
      <c r="E157">
        <f>C157^2</f>
        <v>57.969035494662066</v>
      </c>
      <c r="F157" s="22">
        <f>C157/SQRT($D$13)</f>
        <v>0.30962033268286421</v>
      </c>
      <c r="G157" s="22">
        <f>F157*((388-6-2)/(388-6-1-(F157^2)))^0.5</f>
        <v>0.30925264833949812</v>
      </c>
    </row>
    <row r="158" spans="1:7" hidden="1" x14ac:dyDescent="0.2">
      <c r="A158" s="26">
        <v>221</v>
      </c>
      <c r="B158" s="26">
        <v>162.53474536700168</v>
      </c>
      <c r="C158" s="26">
        <v>7.4652546329983238</v>
      </c>
      <c r="D158" s="26">
        <v>0.30556236479676502</v>
      </c>
      <c r="E158">
        <f>C158^2</f>
        <v>55.730026735502939</v>
      </c>
      <c r="F158" s="22">
        <f>C158/SQRT($D$13)</f>
        <v>0.30358203048801752</v>
      </c>
      <c r="G158" s="22">
        <f>F158*((388-6-2)/(388-6-1-(F158^2)))^0.5</f>
        <v>0.30322004305699557</v>
      </c>
    </row>
    <row r="159" spans="1:7" hidden="1" x14ac:dyDescent="0.2">
      <c r="A159" s="26">
        <v>267</v>
      </c>
      <c r="B159" s="26">
        <v>182.6140981537236</v>
      </c>
      <c r="C159" s="26">
        <v>7.385901846276397</v>
      </c>
      <c r="D159" s="26">
        <v>0.30231435433282366</v>
      </c>
      <c r="E159">
        <f>C159^2</f>
        <v>54.551546082829091</v>
      </c>
      <c r="F159" s="22">
        <f>C159/SQRT($D$13)</f>
        <v>0.30035507021643604</v>
      </c>
      <c r="G159" s="22">
        <f>F159*((388-6-2)/(388-6-1-(F159^2)))^0.5</f>
        <v>0.299996163121795</v>
      </c>
    </row>
    <row r="160" spans="1:7" hidden="1" x14ac:dyDescent="0.2">
      <c r="A160" s="26">
        <v>300</v>
      </c>
      <c r="B160" s="26">
        <v>146.64184195504885</v>
      </c>
      <c r="C160" s="26">
        <v>7.3581580449511534</v>
      </c>
      <c r="D160" s="26">
        <v>0.30117876526611981</v>
      </c>
      <c r="E160">
        <f>C160^2</f>
        <v>54.142489814479383</v>
      </c>
      <c r="F160" s="22">
        <f>C160/SQRT($D$13)</f>
        <v>0.29922684084532469</v>
      </c>
      <c r="G160" s="22">
        <f>F160*((388-6-2)/(388-6-1-(F160^2)))^0.5</f>
        <v>0.29886901653626491</v>
      </c>
    </row>
    <row r="161" spans="1:7" hidden="1" x14ac:dyDescent="0.2">
      <c r="A161" s="26">
        <v>84</v>
      </c>
      <c r="B161" s="26">
        <v>237.81040893378187</v>
      </c>
      <c r="C161" s="26">
        <v>7.1895910662181279</v>
      </c>
      <c r="D161" s="26">
        <v>0.29427910448018602</v>
      </c>
      <c r="E161">
        <f>C161^2</f>
        <v>51.690219699443517</v>
      </c>
      <c r="F161" s="22">
        <f>C161/SQRT($D$13)</f>
        <v>0.29237189641371741</v>
      </c>
      <c r="G161" s="22">
        <f>F161*((388-6-2)/(388-6-1-(F161^2)))^0.5</f>
        <v>0.29202071494981424</v>
      </c>
    </row>
    <row r="162" spans="1:7" hidden="1" x14ac:dyDescent="0.2">
      <c r="A162" s="26">
        <v>257</v>
      </c>
      <c r="B162" s="26">
        <v>109.04318141942377</v>
      </c>
      <c r="C162" s="26">
        <v>6.9568185805762255</v>
      </c>
      <c r="D162" s="26">
        <v>0.2847514306540363</v>
      </c>
      <c r="E162">
        <f>C162^2</f>
        <v>48.397324763050612</v>
      </c>
      <c r="F162" s="22">
        <f>C162/SQRT($D$13)</f>
        <v>0.28290597096215253</v>
      </c>
      <c r="G162" s="22">
        <f>F162*((388-6-2)/(388-6-1-(F162^2)))^0.5</f>
        <v>0.28256413970583849</v>
      </c>
    </row>
    <row r="163" spans="1:7" hidden="1" x14ac:dyDescent="0.2">
      <c r="A163" s="26">
        <v>111</v>
      </c>
      <c r="B163" s="26">
        <v>145.08319716494645</v>
      </c>
      <c r="C163" s="26">
        <v>6.9168028350535451</v>
      </c>
      <c r="D163" s="26">
        <v>0.28311353530657313</v>
      </c>
      <c r="E163">
        <f>C163^2</f>
        <v>47.842161459004757</v>
      </c>
      <c r="F163" s="22">
        <f>C163/SQRT($D$13)</f>
        <v>0.28127869073200878</v>
      </c>
      <c r="G163" s="22">
        <f>F163*((388-6-2)/(388-6-1-(F163^2)))^0.5</f>
        <v>0.28093848713894826</v>
      </c>
    </row>
    <row r="164" spans="1:7" hidden="1" x14ac:dyDescent="0.2">
      <c r="A164" s="26">
        <v>364</v>
      </c>
      <c r="B164" s="26">
        <v>180.11197946173453</v>
      </c>
      <c r="C164" s="26">
        <v>6.8880205382654651</v>
      </c>
      <c r="D164" s="26">
        <v>0.28193543930004539</v>
      </c>
      <c r="E164">
        <f>C164^2</f>
        <v>47.444826935566866</v>
      </c>
      <c r="F164" s="22">
        <f>C164/SQRT($D$13)</f>
        <v>0.28010822990641138</v>
      </c>
      <c r="G164" s="22">
        <f>F164*((388-6-2)/(388-6-1-(F164^2)))^0.5</f>
        <v>0.27976920067508931</v>
      </c>
    </row>
    <row r="165" spans="1:7" hidden="1" x14ac:dyDescent="0.2">
      <c r="A165" s="26">
        <v>10</v>
      </c>
      <c r="B165" s="26">
        <v>104.33955582069056</v>
      </c>
      <c r="C165" s="26">
        <v>6.6604441793094367</v>
      </c>
      <c r="D165" s="26">
        <v>0.2726204495464391</v>
      </c>
      <c r="E165">
        <f>C165^2</f>
        <v>44.361516665696954</v>
      </c>
      <c r="F165" s="22">
        <f>C165/SQRT($D$13)</f>
        <v>0.27085361013261905</v>
      </c>
      <c r="G165" s="22">
        <f>F165*((388-6-2)/(388-6-1-(F165^2)))^0.5</f>
        <v>0.27052397165328862</v>
      </c>
    </row>
    <row r="166" spans="1:7" hidden="1" x14ac:dyDescent="0.2">
      <c r="A166" s="26">
        <v>34</v>
      </c>
      <c r="B166" s="26">
        <v>18.569713866070739</v>
      </c>
      <c r="C166" s="26">
        <v>6.4302861339292612</v>
      </c>
      <c r="D166" s="26">
        <v>0.2631997880846717</v>
      </c>
      <c r="E166">
        <f>C166^2</f>
        <v>41.348579764202924</v>
      </c>
      <c r="F166" s="22">
        <f>C166/SQRT($D$13)</f>
        <v>0.26149400350368834</v>
      </c>
      <c r="G166" s="22">
        <f>F166*((388-6-2)/(388-6-1-(F166^2)))^0.5</f>
        <v>0.26117404791088816</v>
      </c>
    </row>
    <row r="167" spans="1:7" hidden="1" x14ac:dyDescent="0.2">
      <c r="A167" s="26">
        <v>334</v>
      </c>
      <c r="B167" s="26">
        <v>278.61027887257114</v>
      </c>
      <c r="C167" s="26">
        <v>6.3897211274288566</v>
      </c>
      <c r="D167" s="26">
        <v>0.26153941078696108</v>
      </c>
      <c r="E167">
        <f>C167^2</f>
        <v>40.828536086310699</v>
      </c>
      <c r="F167" s="22">
        <f>C167/SQRT($D$13)</f>
        <v>0.25984438702768525</v>
      </c>
      <c r="G167" s="22">
        <f>F167*((388-6-2)/(388-6-1-(F167^2)))^0.5</f>
        <v>0.25952615689336356</v>
      </c>
    </row>
    <row r="168" spans="1:7" hidden="1" x14ac:dyDescent="0.2">
      <c r="A168" s="26">
        <v>82</v>
      </c>
      <c r="B168" s="26">
        <v>153.64518431733163</v>
      </c>
      <c r="C168" s="26">
        <v>6.3548156826683737</v>
      </c>
      <c r="D168" s="26">
        <v>0.26011068654785063</v>
      </c>
      <c r="E168">
        <f>C168^2</f>
        <v>40.383682360687907</v>
      </c>
      <c r="F168" s="22">
        <f>C168/SQRT($D$13)</f>
        <v>0.25842492227846758</v>
      </c>
      <c r="G168" s="22">
        <f>F168*((388-6-2)/(388-6-1-(F168^2)))^0.5</f>
        <v>0.25810818132367624</v>
      </c>
    </row>
    <row r="169" spans="1:7" hidden="1" x14ac:dyDescent="0.2">
      <c r="A169" s="26">
        <v>353</v>
      </c>
      <c r="B169" s="26">
        <v>59.927205446373037</v>
      </c>
      <c r="C169" s="26">
        <v>6.072794553626963</v>
      </c>
      <c r="D169" s="26">
        <v>0.2485672031237714</v>
      </c>
      <c r="E169">
        <f>C169^2</f>
        <v>36.878833690561308</v>
      </c>
      <c r="F169" s="22">
        <f>C169/SQRT($D$13)</f>
        <v>0.24695625158953119</v>
      </c>
      <c r="G169" s="22">
        <f>F169*((388-6-2)/(388-6-1-(F169^2)))^0.5</f>
        <v>0.24665169087504066</v>
      </c>
    </row>
    <row r="170" spans="1:7" hidden="1" x14ac:dyDescent="0.2">
      <c r="A170" s="26">
        <v>109</v>
      </c>
      <c r="B170" s="26">
        <v>63.044615682820975</v>
      </c>
      <c r="C170" s="26">
        <v>5.9553843171790248</v>
      </c>
      <c r="D170" s="26">
        <v>0.24376145284945419</v>
      </c>
      <c r="E170">
        <f>C170^2</f>
        <v>35.466602365301881</v>
      </c>
      <c r="F170" s="22">
        <f>C170/SQRT($D$13)</f>
        <v>0.2421816471408913</v>
      </c>
      <c r="G170" s="22">
        <f>F170*((388-6-2)/(388-6-1-(F170^2)))^0.5</f>
        <v>0.24188223328638159</v>
      </c>
    </row>
    <row r="171" spans="1:7" hidden="1" x14ac:dyDescent="0.2">
      <c r="A171" s="26">
        <v>133</v>
      </c>
      <c r="B171" s="26">
        <v>285.20594051185446</v>
      </c>
      <c r="C171" s="26">
        <v>5.7940594881455354</v>
      </c>
      <c r="D171" s="26">
        <v>0.23715822245969478</v>
      </c>
      <c r="E171">
        <f>C171^2</f>
        <v>33.571125352169304</v>
      </c>
      <c r="F171" s="22">
        <f>C171/SQRT($D$13)</f>
        <v>0.23562121195497873</v>
      </c>
      <c r="G171" s="22">
        <f>F171*((388-6-2)/(388-6-1-(F171^2)))^0.5</f>
        <v>0.23532894068746649</v>
      </c>
    </row>
    <row r="172" spans="1:7" hidden="1" x14ac:dyDescent="0.2">
      <c r="A172" s="26">
        <v>51</v>
      </c>
      <c r="B172" s="26">
        <v>124.24132931385377</v>
      </c>
      <c r="C172" s="26">
        <v>5.7586706861462318</v>
      </c>
      <c r="D172" s="26">
        <v>0.23570971379417205</v>
      </c>
      <c r="E172">
        <f>C172^2</f>
        <v>33.162288071479914</v>
      </c>
      <c r="F172" s="22">
        <f>C172/SQRT($D$13)</f>
        <v>0.23418209100122073</v>
      </c>
      <c r="G172" s="22">
        <f>F172*((388-6-2)/(388-6-1-(F172^2)))^0.5</f>
        <v>0.23389139730414929</v>
      </c>
    </row>
    <row r="173" spans="1:7" hidden="1" x14ac:dyDescent="0.2">
      <c r="A173" s="26">
        <v>218</v>
      </c>
      <c r="B173" s="26">
        <v>224.60106458203305</v>
      </c>
      <c r="C173" s="26">
        <v>5.3989354179669533</v>
      </c>
      <c r="D173" s="26">
        <v>0.22098529183543839</v>
      </c>
      <c r="E173">
        <f>C173^2</f>
        <v>29.148503647378</v>
      </c>
      <c r="F173" s="22">
        <f>C173/SQRT($D$13)</f>
        <v>0.21955309728019148</v>
      </c>
      <c r="G173" s="22">
        <f>F173*((388-6-2)/(388-6-1-(F173^2)))^0.5</f>
        <v>0.21927865239333436</v>
      </c>
    </row>
    <row r="174" spans="1:7" hidden="1" x14ac:dyDescent="0.2">
      <c r="A174" s="26">
        <v>28</v>
      </c>
      <c r="B174" s="26">
        <v>109.61031254069643</v>
      </c>
      <c r="C174" s="26">
        <v>5.3896874593035733</v>
      </c>
      <c r="D174" s="26">
        <v>0.2206067611278274</v>
      </c>
      <c r="E174">
        <f>C174^2</f>
        <v>29.048730908974207</v>
      </c>
      <c r="F174" s="22">
        <f>C174/SQRT($D$13)</f>
        <v>0.21917701981104687</v>
      </c>
      <c r="G174" s="22">
        <f>F174*((388-6-2)/(388-6-1-(F174^2)))^0.5</f>
        <v>0.21890299762180163</v>
      </c>
    </row>
    <row r="175" spans="1:7" hidden="1" x14ac:dyDescent="0.2">
      <c r="A175" s="26">
        <v>65</v>
      </c>
      <c r="B175" s="26">
        <v>181.66548889464136</v>
      </c>
      <c r="C175" s="26">
        <v>5.3345111053586436</v>
      </c>
      <c r="D175" s="26">
        <v>0.2183483227997158</v>
      </c>
      <c r="E175">
        <f>C175^2</f>
        <v>28.457008733194698</v>
      </c>
      <c r="F175" s="22">
        <f>C175/SQRT($D$13)</f>
        <v>0.21693321830808332</v>
      </c>
      <c r="G175" s="22">
        <f>F175*((388-6-2)/(388-6-1-(F175^2)))^0.5</f>
        <v>0.21666172312449011</v>
      </c>
    </row>
    <row r="176" spans="1:7" hidden="1" x14ac:dyDescent="0.2">
      <c r="A176" s="26">
        <v>377</v>
      </c>
      <c r="B176" s="26">
        <v>213.71812769226034</v>
      </c>
      <c r="C176" s="26">
        <v>5.2818723077396612</v>
      </c>
      <c r="D176" s="26">
        <v>0.216193749878731</v>
      </c>
      <c r="E176">
        <f>C176^2</f>
        <v>27.898175075267094</v>
      </c>
      <c r="F176" s="22">
        <f>C176/SQRT($D$13)</f>
        <v>0.21479260906577</v>
      </c>
      <c r="G176" s="22">
        <f>F176*((388-6-2)/(388-6-1-(F176^2)))^0.5</f>
        <v>0.21452353267993893</v>
      </c>
    </row>
    <row r="177" spans="1:7" hidden="1" x14ac:dyDescent="0.2">
      <c r="A177" s="26">
        <v>361</v>
      </c>
      <c r="B177" s="26">
        <v>285.73380052579682</v>
      </c>
      <c r="C177" s="26">
        <v>5.2661994742031766</v>
      </c>
      <c r="D177" s="26">
        <v>0.21555224087282174</v>
      </c>
      <c r="E177">
        <f>C177^2</f>
        <v>27.732856902097815</v>
      </c>
      <c r="F177" s="22">
        <f>C177/SQRT($D$13)</f>
        <v>0.21415525764744395</v>
      </c>
      <c r="G177" s="22">
        <f>F177*((388-6-2)/(388-6-1-(F177^2)))^0.5</f>
        <v>0.21388690294093118</v>
      </c>
    </row>
    <row r="178" spans="1:7" hidden="1" x14ac:dyDescent="0.2">
      <c r="A178" s="26">
        <v>150</v>
      </c>
      <c r="B178" s="26">
        <v>243.78892005224793</v>
      </c>
      <c r="C178" s="26">
        <v>5.2110799477520686</v>
      </c>
      <c r="D178" s="26">
        <v>0.21329612856629296</v>
      </c>
      <c r="E178">
        <f>C178^2</f>
        <v>27.155354221863703</v>
      </c>
      <c r="F178" s="22">
        <f>C178/SQRT($D$13)</f>
        <v>0.21191376709123438</v>
      </c>
      <c r="G178" s="22">
        <f>F178*((388-6-2)/(388-6-1-(F178^2)))^0.5</f>
        <v>0.21164795586820984</v>
      </c>
    </row>
    <row r="179" spans="1:7" hidden="1" x14ac:dyDescent="0.2">
      <c r="A179" s="26">
        <v>16</v>
      </c>
      <c r="B179" s="26">
        <v>176.9907276209392</v>
      </c>
      <c r="C179" s="26">
        <v>5.0092723790608034</v>
      </c>
      <c r="D179" s="26">
        <v>0.20503588816530055</v>
      </c>
      <c r="E179">
        <f>C179^2</f>
        <v>25.092809767621482</v>
      </c>
      <c r="F179" s="22">
        <f>C179/SQRT($D$13)</f>
        <v>0.2037070608925822</v>
      </c>
      <c r="G179" s="22">
        <f>F179*((388-6-2)/(388-6-1-(F179^2)))^0.5</f>
        <v>0.20345063284795287</v>
      </c>
    </row>
    <row r="180" spans="1:7" hidden="1" x14ac:dyDescent="0.2">
      <c r="A180" s="26">
        <v>202</v>
      </c>
      <c r="B180" s="26">
        <v>194.0379085914098</v>
      </c>
      <c r="C180" s="26">
        <v>4.9620914085901973</v>
      </c>
      <c r="D180" s="26">
        <v>0.20310471104956238</v>
      </c>
      <c r="E180">
        <f>C180^2</f>
        <v>24.622351147204647</v>
      </c>
      <c r="F180" s="22">
        <f>C180/SQRT($D$13)</f>
        <v>0.20178839963854414</v>
      </c>
      <c r="G180" s="22">
        <f>F180*((388-6-2)/(388-6-1-(F180^2)))^0.5</f>
        <v>0.20153418102932955</v>
      </c>
    </row>
    <row r="181" spans="1:7" hidden="1" x14ac:dyDescent="0.2">
      <c r="A181" s="26">
        <v>48</v>
      </c>
      <c r="B181" s="26">
        <v>150.39048520688826</v>
      </c>
      <c r="C181" s="26">
        <v>4.6095147931117424</v>
      </c>
      <c r="D181" s="26">
        <v>0.18867330184867268</v>
      </c>
      <c r="E181">
        <f>C181^2</f>
        <v>21.247626627915988</v>
      </c>
      <c r="F181" s="22">
        <f>C181/SQRT($D$13)</f>
        <v>0.18745051967442125</v>
      </c>
      <c r="G181" s="22">
        <f>F181*((388-6-2)/(388-6-1-(F181^2)))^0.5</f>
        <v>0.18721299304027014</v>
      </c>
    </row>
    <row r="182" spans="1:7" hidden="1" x14ac:dyDescent="0.2">
      <c r="A182" s="26">
        <v>32</v>
      </c>
      <c r="B182" s="26">
        <v>71.404290825891636</v>
      </c>
      <c r="C182" s="26">
        <v>4.5957091741083644</v>
      </c>
      <c r="D182" s="26">
        <v>0.18810822030791605</v>
      </c>
      <c r="E182">
        <f>C182^2</f>
        <v>21.120542812983786</v>
      </c>
      <c r="F182" s="22">
        <f>C182/SQRT($D$13)</f>
        <v>0.18688910039869239</v>
      </c>
      <c r="G182" s="22">
        <f>F182*((388-6-2)/(388-6-1-(F182^2)))^0.5</f>
        <v>0.18665223367922021</v>
      </c>
    </row>
    <row r="183" spans="1:7" hidden="1" x14ac:dyDescent="0.2">
      <c r="A183" s="26">
        <v>177</v>
      </c>
      <c r="B183" s="26">
        <v>236.45800486191095</v>
      </c>
      <c r="C183" s="26">
        <v>4.5419951380890495</v>
      </c>
      <c r="D183" s="26">
        <v>0.18590963651195402</v>
      </c>
      <c r="E183">
        <f>C183^2</f>
        <v>20.629719834424563</v>
      </c>
      <c r="F183" s="22">
        <f>C183/SQRT($D$13)</f>
        <v>0.18470476551366774</v>
      </c>
      <c r="G183" s="22">
        <f>F183*((388-6-2)/(388-6-1-(F183^2)))^0.5</f>
        <v>0.18447047074423503</v>
      </c>
    </row>
    <row r="184" spans="1:7" hidden="1" x14ac:dyDescent="0.2">
      <c r="A184" s="26">
        <v>38</v>
      </c>
      <c r="B184" s="26">
        <v>97.590698573952622</v>
      </c>
      <c r="C184" s="26">
        <v>4.409301426047378</v>
      </c>
      <c r="D184" s="26">
        <v>0.18047831414742416</v>
      </c>
      <c r="E184">
        <f>C184^2</f>
        <v>19.441939065743441</v>
      </c>
      <c r="F184" s="22">
        <f>C184/SQRT($D$13)</f>
        <v>0.17930864327604976</v>
      </c>
      <c r="G184" s="22">
        <f>F184*((388-6-2)/(388-6-1-(F184^2)))^0.5</f>
        <v>0.17908073172373154</v>
      </c>
    </row>
    <row r="185" spans="1:7" hidden="1" x14ac:dyDescent="0.2">
      <c r="A185" s="26">
        <v>284</v>
      </c>
      <c r="B185" s="26">
        <v>156.74750082418012</v>
      </c>
      <c r="C185" s="26">
        <v>4.252499175819878</v>
      </c>
      <c r="D185" s="26">
        <v>0.17406019865901443</v>
      </c>
      <c r="E185">
        <f>C185^2</f>
        <v>18.083749240348741</v>
      </c>
      <c r="F185" s="22">
        <f>C185/SQRT($D$13)</f>
        <v>0.1729321232711272</v>
      </c>
      <c r="G185" s="22">
        <f>F185*((388-6-2)/(388-6-1-(F185^2)))^0.5</f>
        <v>0.1727118075135049</v>
      </c>
    </row>
    <row r="186" spans="1:7" hidden="1" x14ac:dyDescent="0.2">
      <c r="A186" s="26">
        <v>357</v>
      </c>
      <c r="B186" s="26">
        <v>171.77030158729633</v>
      </c>
      <c r="C186" s="26">
        <v>4.2296984127036694</v>
      </c>
      <c r="D186" s="26">
        <v>0.17312693443167471</v>
      </c>
      <c r="E186">
        <f>C186^2</f>
        <v>17.89034866242794</v>
      </c>
      <c r="F186" s="22">
        <f>C186/SQRT($D$13)</f>
        <v>0.17200490748227809</v>
      </c>
      <c r="G186" s="22">
        <f>F186*((388-6-2)/(388-6-1-(F186^2)))^0.5</f>
        <v>0.17178570089028192</v>
      </c>
    </row>
    <row r="187" spans="1:7" hidden="1" x14ac:dyDescent="0.2">
      <c r="A187" s="26">
        <v>67</v>
      </c>
      <c r="B187" s="26">
        <v>97.770521976208173</v>
      </c>
      <c r="C187" s="26">
        <v>4.2294780237918275</v>
      </c>
      <c r="D187" s="26">
        <v>0.17311791363327089</v>
      </c>
      <c r="E187">
        <f>C187^2</f>
        <v>17.888484353738022</v>
      </c>
      <c r="F187" s="22">
        <f>C187/SQRT($D$13)</f>
        <v>0.17199594514721478</v>
      </c>
      <c r="G187" s="22">
        <f>F187*((388-6-2)/(388-6-1-(F187^2)))^0.5</f>
        <v>0.17177674928194028</v>
      </c>
    </row>
    <row r="188" spans="1:7" hidden="1" x14ac:dyDescent="0.2">
      <c r="A188" s="26">
        <v>103</v>
      </c>
      <c r="B188" s="26">
        <v>283.86417185579944</v>
      </c>
      <c r="C188" s="26">
        <v>4.1358281442005591</v>
      </c>
      <c r="D188" s="26">
        <v>0.16928470497829068</v>
      </c>
      <c r="E188">
        <f>C188^2</f>
        <v>17.105074438361441</v>
      </c>
      <c r="F188" s="22">
        <f>C188/SQRT($D$13)</f>
        <v>0.16818757932462033</v>
      </c>
      <c r="G188" s="22">
        <f>F188*((388-6-2)/(388-6-1-(F188^2)))^0.5</f>
        <v>0.16797295132693241</v>
      </c>
    </row>
    <row r="189" spans="1:7" hidden="1" x14ac:dyDescent="0.2">
      <c r="A189" s="26">
        <v>194</v>
      </c>
      <c r="B189" s="26">
        <v>199.04621806845273</v>
      </c>
      <c r="C189" s="26">
        <v>3.9537819315472689</v>
      </c>
      <c r="D189" s="26">
        <v>0.16183332200807676</v>
      </c>
      <c r="E189">
        <f>C189^2</f>
        <v>15.632391562229651</v>
      </c>
      <c r="F189" s="22">
        <f>C189/SQRT($D$13)</f>
        <v>0.16078448839244372</v>
      </c>
      <c r="G189" s="22">
        <f>F189*((388-6-2)/(388-6-1-(F189^2)))^0.5</f>
        <v>0.16057879438821479</v>
      </c>
    </row>
    <row r="190" spans="1:7" hidden="1" x14ac:dyDescent="0.2">
      <c r="A190" s="26">
        <v>15</v>
      </c>
      <c r="B190" s="26">
        <v>126.12143887933892</v>
      </c>
      <c r="C190" s="26">
        <v>3.8785611206610753</v>
      </c>
      <c r="D190" s="26">
        <v>0.15875443856922961</v>
      </c>
      <c r="E190">
        <f>C190^2</f>
        <v>15.043236366703697</v>
      </c>
      <c r="F190" s="22">
        <f>C190/SQRT($D$13)</f>
        <v>0.15772555904221819</v>
      </c>
      <c r="G190" s="22">
        <f>F190*((388-6-2)/(388-6-1-(F190^2)))^0.5</f>
        <v>0.15752357694758939</v>
      </c>
    </row>
    <row r="191" spans="1:7" hidden="1" x14ac:dyDescent="0.2">
      <c r="A191" s="26">
        <v>68</v>
      </c>
      <c r="B191" s="26">
        <v>229.15595485815177</v>
      </c>
      <c r="C191" s="26">
        <v>3.8440451418482269</v>
      </c>
      <c r="D191" s="26">
        <v>0.15734165566659297</v>
      </c>
      <c r="E191">
        <f>C191^2</f>
        <v>14.776683052566955</v>
      </c>
      <c r="F191" s="22">
        <f>C191/SQRT($D$13)</f>
        <v>0.15632193231447489</v>
      </c>
      <c r="G191" s="22">
        <f>F191*((388-6-2)/(388-6-1-(F191^2)))^0.5</f>
        <v>0.15612165737316955</v>
      </c>
    </row>
    <row r="192" spans="1:7" hidden="1" x14ac:dyDescent="0.2">
      <c r="A192" s="26">
        <v>363</v>
      </c>
      <c r="B192" s="26">
        <v>38.182177517604437</v>
      </c>
      <c r="C192" s="26">
        <v>3.8178224823955631</v>
      </c>
      <c r="D192" s="26">
        <v>0.15626832887098735</v>
      </c>
      <c r="E192">
        <f>C192^2</f>
        <v>14.575768507085019</v>
      </c>
      <c r="F192" s="22">
        <f>C192/SQRT($D$13)</f>
        <v>0.15525556169581614</v>
      </c>
      <c r="G192" s="22">
        <f>F192*((388-6-2)/(388-6-1-(F192^2)))^0.5</f>
        <v>0.15505658534226285</v>
      </c>
    </row>
    <row r="193" spans="1:7" hidden="1" x14ac:dyDescent="0.2">
      <c r="A193" s="26">
        <v>140</v>
      </c>
      <c r="B193" s="26">
        <v>208.37193547513203</v>
      </c>
      <c r="C193" s="26">
        <v>3.6280645248679662</v>
      </c>
      <c r="D193" s="26">
        <v>0.14850129437696788</v>
      </c>
      <c r="E193">
        <f>C193^2</f>
        <v>13.162852196605421</v>
      </c>
      <c r="F193" s="22">
        <f>C193/SQRT($D$13)</f>
        <v>0.1475388649614745</v>
      </c>
      <c r="G193" s="22">
        <f>F193*((388-6-2)/(388-6-1-(F193^2)))^0.5</f>
        <v>0.14734932651227403</v>
      </c>
    </row>
    <row r="194" spans="1:7" hidden="1" x14ac:dyDescent="0.2">
      <c r="A194" s="26">
        <v>9</v>
      </c>
      <c r="B194" s="26">
        <v>106.74392595995715</v>
      </c>
      <c r="C194" s="26">
        <v>3.2560740400428472</v>
      </c>
      <c r="D194" s="26">
        <v>0.13327525081743213</v>
      </c>
      <c r="E194">
        <f>C194^2</f>
        <v>10.602018154240948</v>
      </c>
      <c r="F194" s="22">
        <f>C194/SQRT($D$13)</f>
        <v>0.13241150062399379</v>
      </c>
      <c r="G194" s="22">
        <f>F194*((388-6-2)/(388-6-1-(F194^2)))^0.5</f>
        <v>0.13224066083060812</v>
      </c>
    </row>
    <row r="195" spans="1:7" hidden="1" x14ac:dyDescent="0.2">
      <c r="A195" s="26">
        <v>343</v>
      </c>
      <c r="B195" s="26">
        <v>237.80353027175485</v>
      </c>
      <c r="C195" s="26">
        <v>3.1964697282451482</v>
      </c>
      <c r="D195" s="26">
        <v>0.13083557054390427</v>
      </c>
      <c r="E195">
        <f>C195^2</f>
        <v>10.217418723587611</v>
      </c>
      <c r="F195" s="22">
        <f>C195/SQRT($D$13)</f>
        <v>0.12998763179554113</v>
      </c>
      <c r="G195" s="22">
        <f>F195*((388-6-2)/(388-6-1-(F195^2)))^0.5</f>
        <v>0.12981981096095402</v>
      </c>
    </row>
    <row r="196" spans="1:7" hidden="1" x14ac:dyDescent="0.2">
      <c r="A196" s="26">
        <v>289</v>
      </c>
      <c r="B196" s="26">
        <v>252.80460848062577</v>
      </c>
      <c r="C196" s="26">
        <v>3.1953915193742262</v>
      </c>
      <c r="D196" s="26">
        <v>0.13079143808378862</v>
      </c>
      <c r="E196">
        <f>C196^2</f>
        <v>10.210526962088725</v>
      </c>
      <c r="F196" s="22">
        <f>C196/SQRT($D$13)</f>
        <v>0.12994378535567855</v>
      </c>
      <c r="G196" s="22">
        <f>F196*((388-6-2)/(388-6-1-(F196^2)))^0.5</f>
        <v>0.12977601918802209</v>
      </c>
    </row>
    <row r="197" spans="1:7" hidden="1" x14ac:dyDescent="0.2">
      <c r="A197" s="26">
        <v>236</v>
      </c>
      <c r="B197" s="26">
        <v>309.18232564485572</v>
      </c>
      <c r="C197" s="26">
        <v>2.8176743551442769</v>
      </c>
      <c r="D197" s="26">
        <v>0.11533099425428245</v>
      </c>
      <c r="E197">
        <f>C197^2</f>
        <v>7.9392887716377167</v>
      </c>
      <c r="F197" s="22">
        <f>C197/SQRT($D$13)</f>
        <v>0.11458353988458078</v>
      </c>
      <c r="G197" s="22">
        <f>F197*((388-6-2)/(388-6-1-(F197^2)))^0.5</f>
        <v>0.11443504073784123</v>
      </c>
    </row>
    <row r="198" spans="1:7" hidden="1" x14ac:dyDescent="0.2">
      <c r="A198" s="26">
        <v>238</v>
      </c>
      <c r="B198" s="26">
        <v>146.27755343069947</v>
      </c>
      <c r="C198" s="26">
        <v>2.72244656930053</v>
      </c>
      <c r="D198" s="26">
        <v>0.11143319988995434</v>
      </c>
      <c r="E198">
        <f>C198^2</f>
        <v>7.4117153226962253</v>
      </c>
      <c r="F198" s="22">
        <f>C198/SQRT($D$13)</f>
        <v>0.11071100692937044</v>
      </c>
      <c r="G198" s="22">
        <f>F198*((388-6-2)/(388-6-1-(F198^2)))^0.5</f>
        <v>0.1105673999477656</v>
      </c>
    </row>
    <row r="199" spans="1:7" hidden="1" x14ac:dyDescent="0.2">
      <c r="A199" s="26">
        <v>94</v>
      </c>
      <c r="B199" s="26">
        <v>95.338828006053433</v>
      </c>
      <c r="C199" s="26">
        <v>2.6611719939465672</v>
      </c>
      <c r="D199" s="26">
        <v>0.10892515360519492</v>
      </c>
      <c r="E199">
        <f>C199^2</f>
        <v>7.081836381365548</v>
      </c>
      <c r="F199" s="22">
        <f>C199/SQRT($D$13)</f>
        <v>0.10821921516636451</v>
      </c>
      <c r="G199" s="22">
        <f>F199*((388-6-2)/(388-6-1-(F199^2)))^0.5</f>
        <v>0.10807876299405615</v>
      </c>
    </row>
    <row r="200" spans="1:7" hidden="1" x14ac:dyDescent="0.2">
      <c r="A200" s="26">
        <v>8</v>
      </c>
      <c r="B200" s="26">
        <v>146.59957512162961</v>
      </c>
      <c r="C200" s="26">
        <v>2.4004248783703872</v>
      </c>
      <c r="D200" s="26">
        <v>9.8252442603856613E-2</v>
      </c>
      <c r="E200">
        <f>C200^2</f>
        <v>5.7620395966994886</v>
      </c>
      <c r="F200" s="22">
        <f>C200/SQRT($D$13)</f>
        <v>9.7615673467919106E-2</v>
      </c>
      <c r="G200" s="22">
        <f>F200*((388-6-2)/(388-6-1-(F200^2)))^0.5</f>
        <v>9.7488703846065269E-2</v>
      </c>
    </row>
    <row r="201" spans="1:7" hidden="1" x14ac:dyDescent="0.2">
      <c r="A201" s="26">
        <v>352</v>
      </c>
      <c r="B201" s="26">
        <v>226.61696025832032</v>
      </c>
      <c r="C201" s="26">
        <v>2.3830397416796814</v>
      </c>
      <c r="D201" s="26">
        <v>9.7540846852514712E-2</v>
      </c>
      <c r="E201">
        <f>C201^2</f>
        <v>5.6788784104247627</v>
      </c>
      <c r="F201" s="22">
        <f>C201/SQRT($D$13)</f>
        <v>9.6908689532830411E-2</v>
      </c>
      <c r="G201" s="22">
        <f>F201*((388-6-2)/(388-6-1-(F201^2)))^0.5</f>
        <v>9.6782622023868031E-2</v>
      </c>
    </row>
    <row r="202" spans="1:7" hidden="1" x14ac:dyDescent="0.2">
      <c r="A202" s="26">
        <v>24</v>
      </c>
      <c r="B202" s="26">
        <v>51.708038940328649</v>
      </c>
      <c r="C202" s="26">
        <v>2.2919610596713511</v>
      </c>
      <c r="D202" s="26">
        <v>9.3812880584087474E-2</v>
      </c>
      <c r="E202">
        <f>C202^2</f>
        <v>5.2530854990498224</v>
      </c>
      <c r="F202" s="22">
        <f>C202/SQRT($D$13)</f>
        <v>9.3204884026178034E-2</v>
      </c>
      <c r="G202" s="22">
        <f>F202*((388-6-2)/(388-6-1-(F202^2)))^0.5</f>
        <v>9.3083548741295249E-2</v>
      </c>
    </row>
    <row r="203" spans="1:7" hidden="1" x14ac:dyDescent="0.2">
      <c r="A203" s="26">
        <v>304</v>
      </c>
      <c r="B203" s="26">
        <v>109.8047186445975</v>
      </c>
      <c r="C203" s="26">
        <v>2.1952813554024999</v>
      </c>
      <c r="D203" s="26">
        <v>8.985565735238947E-2</v>
      </c>
      <c r="E203">
        <f>C203^2</f>
        <v>4.8192602293778375</v>
      </c>
      <c r="F203" s="22">
        <f>C203/SQRT($D$13)</f>
        <v>8.9273307359096457E-2</v>
      </c>
      <c r="G203" s="22">
        <f>F203*((388-6-2)/(388-6-1-(F203^2)))^0.5</f>
        <v>8.9157006306275502E-2</v>
      </c>
    </row>
    <row r="204" spans="1:7" hidden="1" x14ac:dyDescent="0.2">
      <c r="A204" s="26">
        <v>275</v>
      </c>
      <c r="B204" s="26">
        <v>166.28120922417759</v>
      </c>
      <c r="C204" s="26">
        <v>1.7187907758224128</v>
      </c>
      <c r="D204" s="26">
        <v>7.0352292034307193E-2</v>
      </c>
      <c r="E204">
        <f>C204^2</f>
        <v>2.9542417310522118</v>
      </c>
      <c r="F204" s="22">
        <f>C204/SQRT($D$13)</f>
        <v>6.9896342370129053E-2</v>
      </c>
      <c r="G204" s="22">
        <f>F204*((388-6-2)/(388-6-1-(F204^2)))^0.5</f>
        <v>6.9805002169262373E-2</v>
      </c>
    </row>
    <row r="205" spans="1:7" hidden="1" x14ac:dyDescent="0.2">
      <c r="A205" s="26">
        <v>154</v>
      </c>
      <c r="B205" s="26">
        <v>353.45747442599981</v>
      </c>
      <c r="C205" s="26">
        <v>1.5425255740001944</v>
      </c>
      <c r="D205" s="26">
        <v>6.3137533188426548E-2</v>
      </c>
      <c r="E205">
        <f>C205^2</f>
        <v>2.3793851464446294</v>
      </c>
      <c r="F205" s="22">
        <f>C205/SQRT($D$13)</f>
        <v>6.2728342013244079E-2</v>
      </c>
      <c r="G205" s="22">
        <f>F205*((388-6-2)/(388-6-1-(F205^2)))^0.5</f>
        <v>6.2646290763409496E-2</v>
      </c>
    </row>
    <row r="206" spans="1:7" hidden="1" x14ac:dyDescent="0.2">
      <c r="A206" s="26">
        <v>296</v>
      </c>
      <c r="B206" s="26">
        <v>147.65399759874992</v>
      </c>
      <c r="C206" s="26">
        <v>1.3460024012500753</v>
      </c>
      <c r="D206" s="26">
        <v>5.5093589832837186E-2</v>
      </c>
      <c r="E206">
        <f>C206^2</f>
        <v>1.8117224641709688</v>
      </c>
      <c r="F206" s="22">
        <f>C206/SQRT($D$13)</f>
        <v>5.4736531049728886E-2</v>
      </c>
      <c r="G206" s="22">
        <f>F206*((388-6-2)/(388-6-1-(F206^2)))^0.5</f>
        <v>5.4664866071305718E-2</v>
      </c>
    </row>
    <row r="207" spans="1:7" hidden="1" x14ac:dyDescent="0.2">
      <c r="A207" s="26">
        <v>18</v>
      </c>
      <c r="B207" s="26">
        <v>63.748763483648418</v>
      </c>
      <c r="C207" s="26">
        <v>1.2512365163515824</v>
      </c>
      <c r="D207" s="26">
        <v>5.1214701661542301E-2</v>
      </c>
      <c r="E207">
        <f>C207^2</f>
        <v>1.5655928198516438</v>
      </c>
      <c r="F207" s="22">
        <f>C207/SQRT($D$13)</f>
        <v>5.0882781757466168E-2</v>
      </c>
      <c r="G207" s="22">
        <f>F207*((388-6-2)/(388-6-1-(F207^2)))^0.5</f>
        <v>5.0816135238858771E-2</v>
      </c>
    </row>
    <row r="208" spans="1:7" hidden="1" x14ac:dyDescent="0.2">
      <c r="A208" s="26">
        <v>145</v>
      </c>
      <c r="B208" s="26">
        <v>299.95111130545592</v>
      </c>
      <c r="C208" s="26">
        <v>1.0488886945440754</v>
      </c>
      <c r="D208" s="26">
        <v>4.2932348013527077E-2</v>
      </c>
      <c r="E208">
        <f>C208^2</f>
        <v>1.1001674935423746</v>
      </c>
      <c r="F208" s="22">
        <f>C208/SQRT($D$13)</f>
        <v>4.2654105626632265E-2</v>
      </c>
      <c r="G208" s="22">
        <f>F208*((388-6-2)/(388-6-1-(F208^2)))^0.5</f>
        <v>4.2598194040555745E-2</v>
      </c>
    </row>
    <row r="209" spans="1:7" hidden="1" x14ac:dyDescent="0.2">
      <c r="A209" s="26">
        <v>279</v>
      </c>
      <c r="B209" s="26">
        <v>118.99388144469356</v>
      </c>
      <c r="C209" s="26">
        <v>1.0061185553064433</v>
      </c>
      <c r="D209" s="26">
        <v>4.1181711828879107E-2</v>
      </c>
      <c r="E209">
        <f>C209^2</f>
        <v>1.0122745473319248</v>
      </c>
      <c r="F209" s="22">
        <f>C209/SQRT($D$13)</f>
        <v>4.0914815226995804E-2</v>
      </c>
      <c r="G209" s="22">
        <f>F209*((388-6-2)/(388-6-1-(F209^2)))^0.5</f>
        <v>4.0861175732347203E-2</v>
      </c>
    </row>
    <row r="210" spans="1:7" hidden="1" x14ac:dyDescent="0.2">
      <c r="A210" s="26">
        <v>181</v>
      </c>
      <c r="B210" s="26">
        <v>179.19640388665289</v>
      </c>
      <c r="C210" s="26">
        <v>0.8035961133471119</v>
      </c>
      <c r="D210" s="26">
        <v>3.2892210756006221E-2</v>
      </c>
      <c r="E210">
        <f>C210^2</f>
        <v>0.64576671338658431</v>
      </c>
      <c r="F210" s="22">
        <f>C210/SQRT($D$13)</f>
        <v>3.2679037993405054E-2</v>
      </c>
      <c r="G210" s="22">
        <f>F210*((388-6-2)/(388-6-1-(F210^2)))^0.5</f>
        <v>3.2636169678062418E-2</v>
      </c>
    </row>
    <row r="211" spans="1:7" hidden="1" x14ac:dyDescent="0.2">
      <c r="A211" s="26">
        <v>119</v>
      </c>
      <c r="B211" s="26">
        <v>147.34371852817105</v>
      </c>
      <c r="C211" s="26">
        <v>0.65628147182894736</v>
      </c>
      <c r="D211" s="26">
        <v>2.6862435156322643E-2</v>
      </c>
      <c r="E211">
        <f>C211^2</f>
        <v>0.43070537026596944</v>
      </c>
      <c r="F211" s="22">
        <f>C211/SQRT($D$13)</f>
        <v>2.66883410659331E-2</v>
      </c>
      <c r="G211" s="22">
        <f>F211*((388-6-2)/(388-6-1-(F211^2)))^0.5</f>
        <v>2.665331889819399E-2</v>
      </c>
    </row>
    <row r="212" spans="1:7" hidden="1" x14ac:dyDescent="0.2">
      <c r="A212" s="26">
        <v>242</v>
      </c>
      <c r="B212" s="26">
        <v>116.35731968821366</v>
      </c>
      <c r="C212" s="26">
        <v>0.64268031178633578</v>
      </c>
      <c r="D212" s="26">
        <v>2.6305722380816087E-2</v>
      </c>
      <c r="E212">
        <f>C212^2</f>
        <v>0.41303798315778179</v>
      </c>
      <c r="F212" s="22">
        <f>C212/SQRT($D$13)</f>
        <v>2.6135236317907897E-2</v>
      </c>
      <c r="G212" s="22">
        <f>F212*((388-6-2)/(388-6-1-(F212^2)))^0.5</f>
        <v>2.6100938969225412E-2</v>
      </c>
    </row>
    <row r="213" spans="1:7" hidden="1" x14ac:dyDescent="0.2">
      <c r="A213" s="26">
        <v>288</v>
      </c>
      <c r="B213" s="26">
        <v>77.401060979262908</v>
      </c>
      <c r="C213" s="26">
        <v>0.59893902073709171</v>
      </c>
      <c r="D213" s="26">
        <v>2.4515335717621663E-2</v>
      </c>
      <c r="E213">
        <f>C213^2</f>
        <v>0.35872795056150636</v>
      </c>
      <c r="F213" s="22">
        <f>C213/SQRT($D$13)</f>
        <v>2.4356453060575992E-2</v>
      </c>
      <c r="G213" s="22">
        <f>F213*((388-6-2)/(388-6-1-(F213^2)))^0.5</f>
        <v>2.4324487147443962E-2</v>
      </c>
    </row>
    <row r="214" spans="1:7" hidden="1" x14ac:dyDescent="0.2">
      <c r="A214" s="26">
        <v>253</v>
      </c>
      <c r="B214" s="26">
        <v>293.5231987928068</v>
      </c>
      <c r="C214" s="26">
        <v>0.47680120719320485</v>
      </c>
      <c r="D214" s="26">
        <v>1.9516079701275033E-2</v>
      </c>
      <c r="E214">
        <f>C214^2</f>
        <v>0.22733939118089747</v>
      </c>
      <c r="F214" s="22">
        <f>C214/SQRT($D$13)</f>
        <v>1.9389596970882529E-2</v>
      </c>
      <c r="G214" s="22">
        <f>F214*((388-6-2)/(388-6-1-(F214^2)))^0.5</f>
        <v>1.9364144140894962E-2</v>
      </c>
    </row>
    <row r="215" spans="1:7" hidden="1" x14ac:dyDescent="0.2">
      <c r="A215" s="26">
        <v>224</v>
      </c>
      <c r="B215" s="26">
        <v>79.542561949405155</v>
      </c>
      <c r="C215" s="26">
        <v>0.45743805059484544</v>
      </c>
      <c r="D215" s="26">
        <v>1.8723521079902404E-2</v>
      </c>
      <c r="E215">
        <f>C215^2</f>
        <v>0.20924957013201237</v>
      </c>
      <c r="F215" s="22">
        <f>C215/SQRT($D$13)</f>
        <v>1.8602174882049311E-2</v>
      </c>
      <c r="G215" s="22">
        <f>F215*((388-6-2)/(388-6-1-(F215^2)))^0.5</f>
        <v>1.8577754975994534E-2</v>
      </c>
    </row>
    <row r="216" spans="1:7" hidden="1" x14ac:dyDescent="0.2">
      <c r="A216" s="26">
        <v>183</v>
      </c>
      <c r="B216" s="26">
        <v>223.74539699696186</v>
      </c>
      <c r="C216" s="26">
        <v>0.25460300303814165</v>
      </c>
      <c r="D216" s="26">
        <v>1.0421224662426056E-2</v>
      </c>
      <c r="E216">
        <f>C216^2</f>
        <v>6.4822689156039962E-2</v>
      </c>
      <c r="F216" s="22">
        <f>C216/SQRT($D$13)</f>
        <v>1.0353685229839539E-2</v>
      </c>
      <c r="G216" s="22">
        <f>F216*((388-6-2)/(388-6-1-(F216^2)))^0.5</f>
        <v>1.0340090243656371E-2</v>
      </c>
    </row>
    <row r="217" spans="1:7" hidden="1" x14ac:dyDescent="0.2">
      <c r="A217" s="26">
        <v>45</v>
      </c>
      <c r="B217" s="26">
        <v>214.87237639535917</v>
      </c>
      <c r="C217" s="26">
        <v>0.12762360464083145</v>
      </c>
      <c r="D217" s="26">
        <v>5.2237964215665631E-3</v>
      </c>
      <c r="E217">
        <f>C217^2</f>
        <v>1.6287784461519253E-2</v>
      </c>
      <c r="F217" s="22">
        <f>C217/SQRT($D$13)</f>
        <v>5.1899412598472158E-3</v>
      </c>
      <c r="G217" s="22">
        <f>F217*((388-6-2)/(388-6-1-(F217^2)))^0.5</f>
        <v>5.1831260215276075E-3</v>
      </c>
    </row>
    <row r="218" spans="1:7" hidden="1" x14ac:dyDescent="0.2">
      <c r="A218" s="26">
        <v>268</v>
      </c>
      <c r="B218" s="26">
        <v>388.89596661806127</v>
      </c>
      <c r="C218" s="26">
        <v>0.10403338193873424</v>
      </c>
      <c r="D218" s="26">
        <v>4.2582186095154236E-3</v>
      </c>
      <c r="E218">
        <f>C218^2</f>
        <v>1.0822944557610554E-2</v>
      </c>
      <c r="F218" s="22">
        <f>C218/SQRT($D$13)</f>
        <v>4.2306213090030414E-3</v>
      </c>
      <c r="G218" s="22">
        <f>F218*((388-6-2)/(388-6-1-(F218^2)))^0.5</f>
        <v>4.2250657639434919E-3</v>
      </c>
    </row>
    <row r="219" spans="1:7" hidden="1" x14ac:dyDescent="0.2">
      <c r="A219" s="26">
        <v>195</v>
      </c>
      <c r="B219" s="26">
        <v>184.92134606570238</v>
      </c>
      <c r="C219" s="26">
        <v>7.8653934297619799E-2</v>
      </c>
      <c r="D219" s="26">
        <v>3.2194055455677427E-3</v>
      </c>
      <c r="E219">
        <f>C219^2</f>
        <v>6.1864413804942923E-3</v>
      </c>
      <c r="F219" s="22">
        <f>C219/SQRT($D$13)</f>
        <v>3.1985407402442853E-3</v>
      </c>
      <c r="G219" s="22">
        <f>F219*((388-6-2)/(388-6-1-(F219^2)))^0.5</f>
        <v>3.1943404651801539E-3</v>
      </c>
    </row>
    <row r="220" spans="1:7" hidden="1" x14ac:dyDescent="0.2">
      <c r="A220" s="26">
        <v>107</v>
      </c>
      <c r="B220" s="26">
        <v>139.96305618975197</v>
      </c>
      <c r="C220" s="26">
        <v>3.694381024803306E-2</v>
      </c>
      <c r="D220" s="26">
        <v>1.5121571304605329E-3</v>
      </c>
      <c r="E220">
        <f>C220^2</f>
        <v>1.3648451156426725E-3</v>
      </c>
      <c r="F220" s="22">
        <f>C220/SQRT($D$13)</f>
        <v>1.5023569161976935E-3</v>
      </c>
      <c r="G220" s="22">
        <f>F220*((388-6-2)/(388-6-1-(F220^2)))^0.5</f>
        <v>1.500384028239632E-3</v>
      </c>
    </row>
    <row r="221" spans="1:7" hidden="1" x14ac:dyDescent="0.2">
      <c r="A221" s="26">
        <v>49</v>
      </c>
      <c r="B221" s="26">
        <v>110.20938635298629</v>
      </c>
      <c r="C221" s="26">
        <v>-0.20938635298628583</v>
      </c>
      <c r="D221" s="26">
        <v>-8.5704496792177991E-3</v>
      </c>
      <c r="E221">
        <f>C221^2</f>
        <v>4.3842644816897487E-2</v>
      </c>
      <c r="F221" s="22">
        <f>C221/SQRT($D$13)</f>
        <v>-8.5149050261567535E-3</v>
      </c>
      <c r="G221" s="22">
        <f>F221*((388-6-2)/(388-6-1-(F221^2)))^0.5</f>
        <v>-8.5037240773013466E-3</v>
      </c>
    </row>
    <row r="222" spans="1:7" hidden="1" x14ac:dyDescent="0.2">
      <c r="A222" s="26">
        <v>197</v>
      </c>
      <c r="B222" s="26">
        <v>414.24755984973962</v>
      </c>
      <c r="C222" s="26">
        <v>-0.24755984973961631</v>
      </c>
      <c r="D222" s="26">
        <v>-1.0132939441984866E-2</v>
      </c>
      <c r="E222">
        <f>C222^2</f>
        <v>6.1285879203101405E-2</v>
      </c>
      <c r="F222" s="22">
        <f>C222/SQRT($D$13)</f>
        <v>-1.0067268371404004E-2</v>
      </c>
      <c r="G222" s="22">
        <f>F222*((388-6-2)/(388-6-1-(F222^2)))^0.5</f>
        <v>-1.0054049389911938E-2</v>
      </c>
    </row>
    <row r="223" spans="1:7" hidden="1" x14ac:dyDescent="0.2">
      <c r="A223" s="26">
        <v>164</v>
      </c>
      <c r="B223" s="26">
        <v>197.39478868949303</v>
      </c>
      <c r="C223" s="26">
        <v>-0.39478868949302637</v>
      </c>
      <c r="D223" s="26">
        <v>-1.6159203066333234E-2</v>
      </c>
      <c r="E223">
        <f>C223^2</f>
        <v>0.1558581093516212</v>
      </c>
      <c r="F223" s="22">
        <f>C223/SQRT($D$13)</f>
        <v>-1.6054476084476157E-2</v>
      </c>
      <c r="G223" s="22">
        <f>F223*((388-6-2)/(388-6-1-(F223^2)))^0.5</f>
        <v>-1.6033398798627484E-2</v>
      </c>
    </row>
    <row r="224" spans="1:7" hidden="1" x14ac:dyDescent="0.2">
      <c r="A224" s="26">
        <v>159</v>
      </c>
      <c r="B224" s="26">
        <v>195.40794229435309</v>
      </c>
      <c r="C224" s="26">
        <v>-0.40794229435309148</v>
      </c>
      <c r="D224" s="26">
        <v>-1.6697596839115966E-2</v>
      </c>
      <c r="E224">
        <f>C224^2</f>
        <v>0.16641691552206433</v>
      </c>
      <c r="F224" s="22">
        <f>C224/SQRT($D$13)</f>
        <v>-1.6589380554312277E-2</v>
      </c>
      <c r="G224" s="22">
        <f>F224*((388-6-2)/(388-6-1-(F224^2)))^0.5</f>
        <v>-1.656760139321823E-2</v>
      </c>
    </row>
    <row r="225" spans="1:7" hidden="1" x14ac:dyDescent="0.2">
      <c r="A225" s="26">
        <v>115</v>
      </c>
      <c r="B225" s="26">
        <v>229.49051643058854</v>
      </c>
      <c r="C225" s="26">
        <v>-0.49051643058854211</v>
      </c>
      <c r="D225" s="26">
        <v>-2.0077461234849325E-2</v>
      </c>
      <c r="E225">
        <f>C225^2</f>
        <v>0.24060636867732405</v>
      </c>
      <c r="F225" s="22">
        <f>C225/SQRT($D$13)</f>
        <v>-1.9947340218989387E-2</v>
      </c>
      <c r="G225" s="22">
        <f>F225*((388-6-2)/(388-6-1-(F225^2)))^0.5</f>
        <v>-1.9921155809970805E-2</v>
      </c>
    </row>
    <row r="226" spans="1:7" hidden="1" x14ac:dyDescent="0.2">
      <c r="A226" s="26">
        <v>54</v>
      </c>
      <c r="B226" s="26">
        <v>275.93096236886873</v>
      </c>
      <c r="C226" s="26">
        <v>-0.93096236886873385</v>
      </c>
      <c r="D226" s="26">
        <v>-3.8105473550883555E-2</v>
      </c>
      <c r="E226">
        <f>C226^2</f>
        <v>0.86669093224968441</v>
      </c>
      <c r="F226" s="22">
        <f>C226/SQRT($D$13)</f>
        <v>-3.7858513894467503E-2</v>
      </c>
      <c r="G226" s="22">
        <f>F226*((388-6-2)/(388-6-1-(F226^2)))^0.5</f>
        <v>-3.7808869277886618E-2</v>
      </c>
    </row>
    <row r="227" spans="1:7" hidden="1" x14ac:dyDescent="0.2">
      <c r="A227" s="26">
        <v>208</v>
      </c>
      <c r="B227" s="26">
        <v>144.94644817249457</v>
      </c>
      <c r="C227" s="26">
        <v>-0.94644817249456992</v>
      </c>
      <c r="D227" s="26">
        <v>-3.8739327184726488E-2</v>
      </c>
      <c r="E227">
        <f>C227^2</f>
        <v>0.89576414321831122</v>
      </c>
      <c r="F227" s="22">
        <f>C227/SQRT($D$13)</f>
        <v>-3.8488259554808342E-2</v>
      </c>
      <c r="G227" s="22">
        <f>F227*((388-6-2)/(388-6-1-(F227^2)))^0.5</f>
        <v>-3.8437791565587062E-2</v>
      </c>
    </row>
    <row r="228" spans="1:7" hidden="1" x14ac:dyDescent="0.2">
      <c r="A228" s="26">
        <v>375</v>
      </c>
      <c r="B228" s="26">
        <v>195.11055555106051</v>
      </c>
      <c r="C228" s="26">
        <v>-1.1105555510605143</v>
      </c>
      <c r="D228" s="26">
        <v>-4.54564508650835E-2</v>
      </c>
      <c r="E228">
        <f>C228^2</f>
        <v>1.2333336319913226</v>
      </c>
      <c r="F228" s="22">
        <f>C228/SQRT($D$13)</f>
        <v>-4.5161849894633843E-2</v>
      </c>
      <c r="G228" s="22">
        <f>F228*((388-6-2)/(388-6-1-(F228^2)))^0.5</f>
        <v>-4.5102664157861239E-2</v>
      </c>
    </row>
    <row r="229" spans="1:7" hidden="1" x14ac:dyDescent="0.2">
      <c r="A229" s="26">
        <v>233</v>
      </c>
      <c r="B229" s="26">
        <v>133.35263114368405</v>
      </c>
      <c r="C229" s="26">
        <v>-1.3526311436840501</v>
      </c>
      <c r="D229" s="26">
        <v>-5.5364912689635781E-2</v>
      </c>
      <c r="E229">
        <f>C229^2</f>
        <v>1.8296110108640216</v>
      </c>
      <c r="F229" s="22">
        <f>C229/SQRT($D$13)</f>
        <v>-5.5006095476746952E-2</v>
      </c>
      <c r="G229" s="22">
        <f>F229*((388-6-2)/(388-6-1-(F229^2)))^0.5</f>
        <v>-5.4934079698002861E-2</v>
      </c>
    </row>
    <row r="230" spans="1:7" hidden="1" x14ac:dyDescent="0.2">
      <c r="A230" s="26">
        <v>255</v>
      </c>
      <c r="B230" s="26">
        <v>105.38240865281577</v>
      </c>
      <c r="C230" s="26">
        <v>-1.3824086528157693</v>
      </c>
      <c r="D230" s="26">
        <v>-5.6583744002880743E-2</v>
      </c>
      <c r="E230">
        <f>C230^2</f>
        <v>1.9110536833799101</v>
      </c>
      <c r="F230" s="22">
        <f>C230/SQRT($D$13)</f>
        <v>-5.6217027605588749E-2</v>
      </c>
      <c r="G230" s="22">
        <f>F230*((388-6-2)/(388-6-1-(F230^2)))^0.5</f>
        <v>-5.6143436358350826E-2</v>
      </c>
    </row>
    <row r="231" spans="1:7" hidden="1" x14ac:dyDescent="0.2">
      <c r="A231" s="26">
        <v>41</v>
      </c>
      <c r="B231" s="26">
        <v>142.44246921605048</v>
      </c>
      <c r="C231" s="26">
        <v>-1.4424692160504833</v>
      </c>
      <c r="D231" s="26">
        <v>-5.9042099227885822E-2</v>
      </c>
      <c r="E231">
        <f>C231^2</f>
        <v>2.0807174392532959</v>
      </c>
      <c r="F231" s="22">
        <f>C231/SQRT($D$13)</f>
        <v>-5.8659450354097906E-2</v>
      </c>
      <c r="G231" s="22">
        <f>F231*((388-6-2)/(388-6-1-(F231^2)))^0.5</f>
        <v>-5.8582683409256459E-2</v>
      </c>
    </row>
    <row r="232" spans="1:7" hidden="1" x14ac:dyDescent="0.2">
      <c r="A232" s="26">
        <v>42</v>
      </c>
      <c r="B232" s="26">
        <v>407.44292744439196</v>
      </c>
      <c r="C232" s="26">
        <v>-1.4429274443919553</v>
      </c>
      <c r="D232" s="26">
        <v>-5.9060855096576249E-2</v>
      </c>
      <c r="E232">
        <f>C232^2</f>
        <v>2.0820396097794993</v>
      </c>
      <c r="F232" s="22">
        <f>C232/SQRT($D$13)</f>
        <v>-5.8678084666947239E-2</v>
      </c>
      <c r="G232" s="22">
        <f>F232*((388-6-2)/(388-6-1-(F232^2)))^0.5</f>
        <v>-5.8601293503749617E-2</v>
      </c>
    </row>
    <row r="233" spans="1:7" hidden="1" x14ac:dyDescent="0.2">
      <c r="A233" s="26">
        <v>315</v>
      </c>
      <c r="B233" s="26">
        <v>76.459498737882882</v>
      </c>
      <c r="C233" s="26">
        <v>-1.4594987378828819</v>
      </c>
      <c r="D233" s="26">
        <v>-5.9739139210884487E-2</v>
      </c>
      <c r="E233">
        <f>C233^2</f>
        <v>2.1301365658817253</v>
      </c>
      <c r="F233" s="22">
        <f>C233/SQRT($D$13)</f>
        <v>-5.935197285604546E-2</v>
      </c>
      <c r="G233" s="22">
        <f>F233*((388-6-2)/(388-6-1-(F233^2)))^0.5</f>
        <v>-5.9274305972318135E-2</v>
      </c>
    </row>
    <row r="234" spans="1:7" hidden="1" x14ac:dyDescent="0.2">
      <c r="A234" s="26">
        <v>210</v>
      </c>
      <c r="B234" s="26">
        <v>395.69395658762545</v>
      </c>
      <c r="C234" s="26">
        <v>-1.6939565876254505</v>
      </c>
      <c r="D234" s="26">
        <v>-6.9335797132749635E-2</v>
      </c>
      <c r="E234">
        <f>C234^2</f>
        <v>2.8694889207596606</v>
      </c>
      <c r="F234" s="22">
        <f>C234/SQRT($D$13)</f>
        <v>-6.8886435320873143E-2</v>
      </c>
      <c r="G234" s="22">
        <f>F234*((388-6-2)/(388-6-1-(F234^2)))^0.5</f>
        <v>-6.879640220747707E-2</v>
      </c>
    </row>
    <row r="235" spans="1:7" hidden="1" x14ac:dyDescent="0.2">
      <c r="A235" s="26">
        <v>95</v>
      </c>
      <c r="B235" s="26">
        <v>145.71041171023856</v>
      </c>
      <c r="C235" s="26">
        <v>-1.7104117102385601</v>
      </c>
      <c r="D235" s="26">
        <v>-7.0009326225308269E-2</v>
      </c>
      <c r="E235">
        <f>C235^2</f>
        <v>2.925508218521196</v>
      </c>
      <c r="F235" s="22">
        <f>C235/SQRT($D$13)</f>
        <v>-6.9555599305278423E-2</v>
      </c>
      <c r="G235" s="22">
        <f>F235*((388-6-2)/(388-6-1-(F235^2)))^0.5</f>
        <v>-6.9464700054015116E-2</v>
      </c>
    </row>
    <row r="236" spans="1:7" hidden="1" x14ac:dyDescent="0.2">
      <c r="A236" s="26">
        <v>317</v>
      </c>
      <c r="B236" s="26">
        <v>48.996189221754506</v>
      </c>
      <c r="C236" s="26">
        <v>-1.9961892217545056</v>
      </c>
      <c r="D236" s="26">
        <v>-8.1706563160610896E-2</v>
      </c>
      <c r="E236">
        <f>C236^2</f>
        <v>3.9847714090488591</v>
      </c>
      <c r="F236" s="22">
        <f>C236/SQRT($D$13)</f>
        <v>-8.1177027036669652E-2</v>
      </c>
      <c r="G236" s="22">
        <f>F236*((388-6-2)/(388-6-1-(F236^2)))^0.5</f>
        <v>-8.1071126609741889E-2</v>
      </c>
    </row>
    <row r="237" spans="1:7" hidden="1" x14ac:dyDescent="0.2">
      <c r="A237" s="26">
        <v>223</v>
      </c>
      <c r="B237" s="26">
        <v>105.08050418461309</v>
      </c>
      <c r="C237" s="26">
        <v>-2.0805041846130905</v>
      </c>
      <c r="D237" s="26">
        <v>-8.5157681803629384E-2</v>
      </c>
      <c r="E237">
        <f>C237^2</f>
        <v>4.3284976621925804</v>
      </c>
      <c r="F237" s="22">
        <f>C237/SQRT($D$13)</f>
        <v>-8.4605779153441113E-2</v>
      </c>
      <c r="G237" s="22">
        <f>F237*((388-6-2)/(388-6-1-(F237^2)))^0.5</f>
        <v>-8.4495468740480181E-2</v>
      </c>
    </row>
    <row r="238" spans="1:7" hidden="1" x14ac:dyDescent="0.2">
      <c r="A238" s="26">
        <v>330</v>
      </c>
      <c r="B238" s="26">
        <v>244.11715187133436</v>
      </c>
      <c r="C238" s="26">
        <v>-2.1171518713343573</v>
      </c>
      <c r="D238" s="26">
        <v>-8.6657718221594626E-2</v>
      </c>
      <c r="E238">
        <f>C238^2</f>
        <v>4.4823320462945713</v>
      </c>
      <c r="F238" s="22">
        <f>C238/SQRT($D$13)</f>
        <v>-8.6096093910871224E-2</v>
      </c>
      <c r="G238" s="22">
        <f>F238*((388-6-2)/(388-6-1-(F238^2)))^0.5</f>
        <v>-8.5983869107817898E-2</v>
      </c>
    </row>
    <row r="239" spans="1:7" hidden="1" x14ac:dyDescent="0.2">
      <c r="A239" s="26">
        <v>22</v>
      </c>
      <c r="B239" s="26">
        <v>96.370034376178921</v>
      </c>
      <c r="C239" s="26">
        <v>-2.3700343761789213</v>
      </c>
      <c r="D239" s="26">
        <v>-9.7008520705206533E-2</v>
      </c>
      <c r="E239">
        <f>C239^2</f>
        <v>5.6170629442698088</v>
      </c>
      <c r="F239" s="22">
        <f>C239/SQRT($D$13)</f>
        <v>-9.63798133644935E-2</v>
      </c>
      <c r="G239" s="22">
        <f>F239*((388-6-2)/(388-6-1-(F239^2)))^0.5</f>
        <v>-9.6254420951777067E-2</v>
      </c>
    </row>
    <row r="240" spans="1:7" hidden="1" x14ac:dyDescent="0.2">
      <c r="A240" s="26">
        <v>258</v>
      </c>
      <c r="B240" s="26">
        <v>80.487386898012844</v>
      </c>
      <c r="C240" s="26">
        <v>-2.4873868980128435</v>
      </c>
      <c r="D240" s="26">
        <v>-0.10181190864698331</v>
      </c>
      <c r="E240">
        <f>C240^2</f>
        <v>6.1870935804059561</v>
      </c>
      <c r="F240" s="22">
        <f>C240/SQRT($D$13)</f>
        <v>-0.10115207079075128</v>
      </c>
      <c r="G240" s="22">
        <f>F240*((388-6-2)/(388-6-1-(F240^2)))^0.5</f>
        <v>-0.10102059453452335</v>
      </c>
    </row>
    <row r="241" spans="1:7" hidden="1" x14ac:dyDescent="0.2">
      <c r="A241" s="26">
        <v>250</v>
      </c>
      <c r="B241" s="26">
        <v>118.52802453253155</v>
      </c>
      <c r="C241" s="26">
        <v>-2.5280245325315462</v>
      </c>
      <c r="D241" s="26">
        <v>-0.10347525870183524</v>
      </c>
      <c r="E241">
        <f>C241^2</f>
        <v>6.3909080370813429</v>
      </c>
      <c r="F241" s="22">
        <f>C241/SQRT($D$13)</f>
        <v>-0.10280464075760622</v>
      </c>
      <c r="G241" s="22">
        <f>F241*((388-6-2)/(388-6-1-(F241^2)))^0.5</f>
        <v>-0.10267106192598181</v>
      </c>
    </row>
    <row r="242" spans="1:7" hidden="1" x14ac:dyDescent="0.2">
      <c r="A242" s="26">
        <v>256</v>
      </c>
      <c r="B242" s="26">
        <v>211.75130175137201</v>
      </c>
      <c r="C242" s="26">
        <v>-2.7513017513720115</v>
      </c>
      <c r="D242" s="26">
        <v>-0.11261427918381117</v>
      </c>
      <c r="E242">
        <f>C242^2</f>
        <v>7.5696613271026978</v>
      </c>
      <c r="F242" s="22">
        <f>C242/SQRT($D$13)</f>
        <v>-0.11188443170776188</v>
      </c>
      <c r="G242" s="22">
        <f>F242*((388-6-2)/(388-6-1-(F242^2)))^0.5</f>
        <v>-0.11173934094063931</v>
      </c>
    </row>
    <row r="243" spans="1:7" hidden="1" x14ac:dyDescent="0.2">
      <c r="A243" s="26">
        <v>245</v>
      </c>
      <c r="B243" s="26">
        <v>49.756282135667597</v>
      </c>
      <c r="C243" s="26">
        <v>-2.7562821356675968</v>
      </c>
      <c r="D243" s="26">
        <v>-0.11281813264598631</v>
      </c>
      <c r="E243">
        <f>C243^2</f>
        <v>7.5970912114003291</v>
      </c>
      <c r="F243" s="22">
        <f>C243/SQRT($D$13)</f>
        <v>-0.11208696400590765</v>
      </c>
      <c r="G243" s="22">
        <f>F243*((388-6-2)/(388-6-1-(F243^2)))^0.5</f>
        <v>-0.11194161726068785</v>
      </c>
    </row>
    <row r="244" spans="1:7" hidden="1" x14ac:dyDescent="0.2">
      <c r="A244" s="26">
        <v>78</v>
      </c>
      <c r="B244" s="26">
        <v>131.93138415802682</v>
      </c>
      <c r="C244" s="26">
        <v>-2.9313841580268161</v>
      </c>
      <c r="D244" s="26">
        <v>-0.11998528107737071</v>
      </c>
      <c r="E244">
        <f>C244^2</f>
        <v>8.5930130819305859</v>
      </c>
      <c r="F244" s="22">
        <f>C244/SQRT($D$13)</f>
        <v>-0.11920766250899673</v>
      </c>
      <c r="G244" s="22">
        <f>F244*((388-6-2)/(388-6-1-(F244^2)))^0.5</f>
        <v>-0.11905333945614027</v>
      </c>
    </row>
    <row r="245" spans="1:7" hidden="1" x14ac:dyDescent="0.2">
      <c r="A245" s="26">
        <v>374</v>
      </c>
      <c r="B245" s="26">
        <v>119.02666356014132</v>
      </c>
      <c r="C245" s="26">
        <v>-3.0266635601413157</v>
      </c>
      <c r="D245" s="26">
        <v>-0.12388518816129494</v>
      </c>
      <c r="E245">
        <f>C245^2</f>
        <v>9.160692306287304</v>
      </c>
      <c r="F245" s="22">
        <f>C245/SQRT($D$13)</f>
        <v>-0.12308229449137383</v>
      </c>
      <c r="G245" s="22">
        <f>F245*((388-6-2)/(388-6-1-(F245^2)))^0.5</f>
        <v>-0.1229231068906184</v>
      </c>
    </row>
    <row r="246" spans="1:7" hidden="1" x14ac:dyDescent="0.2">
      <c r="A246" s="26">
        <v>185</v>
      </c>
      <c r="B246" s="26">
        <v>228.06040988848738</v>
      </c>
      <c r="C246" s="26">
        <v>-3.0604098884873849</v>
      </c>
      <c r="D246" s="26">
        <v>-0.12526646829165422</v>
      </c>
      <c r="E246">
        <f>C246^2</f>
        <v>9.3661086855513673</v>
      </c>
      <c r="F246" s="22">
        <f>C246/SQRT($D$13)</f>
        <v>-0.1244546226147215</v>
      </c>
      <c r="G246" s="22">
        <f>F246*((388-6-2)/(388-6-1-(F246^2)))^0.5</f>
        <v>-0.12429371553597807</v>
      </c>
    </row>
    <row r="247" spans="1:7" hidden="1" x14ac:dyDescent="0.2">
      <c r="A247" s="26">
        <v>57</v>
      </c>
      <c r="B247" s="26">
        <v>185.06263804674953</v>
      </c>
      <c r="C247" s="26">
        <v>-3.0626380467495267</v>
      </c>
      <c r="D247" s="26">
        <v>-0.12535766964260506</v>
      </c>
      <c r="E247">
        <f>C247^2</f>
        <v>9.3797518053977562</v>
      </c>
      <c r="F247" s="22">
        <f>C247/SQRT($D$13)</f>
        <v>-0.12454523289430655</v>
      </c>
      <c r="G247" s="22">
        <f>F247*((388-6-2)/(388-6-1-(F247^2)))^0.5</f>
        <v>-0.12438421234877683</v>
      </c>
    </row>
    <row r="248" spans="1:7" hidden="1" x14ac:dyDescent="0.2">
      <c r="A248" s="26">
        <v>319</v>
      </c>
      <c r="B248" s="26">
        <v>236.17369040782503</v>
      </c>
      <c r="C248" s="26">
        <v>-3.1736904078250348</v>
      </c>
      <c r="D248" s="26">
        <v>-0.1299031839933818</v>
      </c>
      <c r="E248">
        <f>C248^2</f>
        <v>10.072310804720635</v>
      </c>
      <c r="F248" s="22">
        <f>C248/SQRT($D$13)</f>
        <v>-0.12906128799533004</v>
      </c>
      <c r="G248" s="22">
        <f>F248*((388-6-2)/(388-6-1-(F248^2)))^0.5</f>
        <v>-0.12889462252588887</v>
      </c>
    </row>
    <row r="249" spans="1:7" hidden="1" x14ac:dyDescent="0.2">
      <c r="A249" s="26">
        <v>193</v>
      </c>
      <c r="B249" s="26">
        <v>384.1803379554276</v>
      </c>
      <c r="C249" s="26">
        <v>-3.1803379554276034</v>
      </c>
      <c r="D249" s="26">
        <v>-0.1301752765696432</v>
      </c>
      <c r="E249">
        <f>C249^2</f>
        <v>10.114549510733429</v>
      </c>
      <c r="F249" s="22">
        <f>C249/SQRT($D$13)</f>
        <v>-0.1293316171532978</v>
      </c>
      <c r="G249" s="22">
        <f>F249*((388-6-2)/(388-6-1-(F249^2)))^0.5</f>
        <v>-0.12916461443054286</v>
      </c>
    </row>
    <row r="250" spans="1:7" hidden="1" x14ac:dyDescent="0.2">
      <c r="A250" s="26">
        <v>137</v>
      </c>
      <c r="B250" s="26">
        <v>215.50906311635447</v>
      </c>
      <c r="C250" s="26">
        <v>-3.5090631163544685</v>
      </c>
      <c r="D250" s="26">
        <v>-0.14363041540670485</v>
      </c>
      <c r="E250">
        <f>C250^2</f>
        <v>12.313523954559335</v>
      </c>
      <c r="F250" s="22">
        <f>C250/SQRT($D$13)</f>
        <v>-0.1426995539126896</v>
      </c>
      <c r="G250" s="22">
        <f>F250*((388-6-2)/(388-6-1-(F250^2)))^0.5</f>
        <v>-0.14251596966436988</v>
      </c>
    </row>
    <row r="251" spans="1:7" hidden="1" x14ac:dyDescent="0.2">
      <c r="A251" s="26">
        <v>36</v>
      </c>
      <c r="B251" s="26">
        <v>18.527405326425374</v>
      </c>
      <c r="C251" s="26">
        <v>-3.5274053264253737</v>
      </c>
      <c r="D251" s="26">
        <v>-0.14438118538849362</v>
      </c>
      <c r="E251">
        <f>C251^2</f>
        <v>12.442588336894097</v>
      </c>
      <c r="F251" s="22">
        <f>C251/SQRT($D$13)</f>
        <v>-0.14344545819200907</v>
      </c>
      <c r="G251" s="22">
        <f>F251*((388-6-2)/(388-6-1-(F251^2)))^0.5</f>
        <v>-0.14326095446083856</v>
      </c>
    </row>
    <row r="252" spans="1:7" hidden="1" x14ac:dyDescent="0.2">
      <c r="A252" s="26">
        <v>259</v>
      </c>
      <c r="B252" s="26">
        <v>154.63392915354902</v>
      </c>
      <c r="C252" s="26">
        <v>-3.633929153549019</v>
      </c>
      <c r="D252" s="26">
        <v>-0.14874134108622764</v>
      </c>
      <c r="E252">
        <f>C252^2</f>
        <v>13.205441093013491</v>
      </c>
      <c r="F252" s="22">
        <f>C252/SQRT($D$13)</f>
        <v>-0.14777735594009198</v>
      </c>
      <c r="G252" s="22">
        <f>F252*((388-6-2)/(388-6-1-(F252^2)))^0.5</f>
        <v>-0.14758752475120088</v>
      </c>
    </row>
    <row r="253" spans="1:7" hidden="1" x14ac:dyDescent="0.2">
      <c r="A253" s="26">
        <v>369</v>
      </c>
      <c r="B253" s="26">
        <v>115.90528130256824</v>
      </c>
      <c r="C253" s="26">
        <v>-3.9052813025682411</v>
      </c>
      <c r="D253" s="26">
        <v>-0.1598481295915376</v>
      </c>
      <c r="E253">
        <f>C253^2</f>
        <v>15.251222052189098</v>
      </c>
      <c r="F253" s="22">
        <f>C253/SQRT($D$13)</f>
        <v>-0.15881216190805084</v>
      </c>
      <c r="G253" s="22">
        <f>F253*((388-6-2)/(388-6-1-(F253^2)))^0.5</f>
        <v>-0.15860885991584583</v>
      </c>
    </row>
    <row r="254" spans="1:7" hidden="1" x14ac:dyDescent="0.2">
      <c r="A254" s="26">
        <v>152</v>
      </c>
      <c r="B254" s="26">
        <v>274.03217116652013</v>
      </c>
      <c r="C254" s="26">
        <v>-4.0321711665201292</v>
      </c>
      <c r="D254" s="26">
        <v>-0.16504189307369577</v>
      </c>
      <c r="E254">
        <f>C254^2</f>
        <v>16.258404316116298</v>
      </c>
      <c r="F254" s="22">
        <f>C254/SQRT($D$13)</f>
        <v>-0.16397226487045855</v>
      </c>
      <c r="G254" s="22">
        <f>F254*((388-6-2)/(388-6-1-(F254^2)))^0.5</f>
        <v>-0.16376271519903712</v>
      </c>
    </row>
    <row r="255" spans="1:7" hidden="1" x14ac:dyDescent="0.2">
      <c r="A255" s="26">
        <v>283</v>
      </c>
      <c r="B255" s="26">
        <v>351.10680234586192</v>
      </c>
      <c r="C255" s="26">
        <v>-4.1068023458619223</v>
      </c>
      <c r="D255" s="26">
        <v>-0.16809664214366696</v>
      </c>
      <c r="E255">
        <f>C255^2</f>
        <v>16.865825507976989</v>
      </c>
      <c r="F255" s="22">
        <f>C255/SQRT($D$13)</f>
        <v>-0.16700721626543824</v>
      </c>
      <c r="G255" s="22">
        <f>F255*((388-6-2)/(388-6-1-(F255^2)))^0.5</f>
        <v>-0.16679400794542629</v>
      </c>
    </row>
    <row r="256" spans="1:7" hidden="1" x14ac:dyDescent="0.2">
      <c r="A256" s="26">
        <v>311</v>
      </c>
      <c r="B256" s="26">
        <v>89.172868600811199</v>
      </c>
      <c r="C256" s="26">
        <v>-4.1728686008111993</v>
      </c>
      <c r="D256" s="26">
        <v>-0.17080081796726629</v>
      </c>
      <c r="E256">
        <f>C256^2</f>
        <v>17.412832359636017</v>
      </c>
      <c r="F256" s="22">
        <f>C256/SQRT($D$13)</f>
        <v>-0.16969386646161316</v>
      </c>
      <c r="G256" s="22">
        <f>F256*((388-6-2)/(388-6-1-(F256^2)))^0.5</f>
        <v>-0.16947742946053115</v>
      </c>
    </row>
    <row r="257" spans="1:7" hidden="1" x14ac:dyDescent="0.2">
      <c r="A257" s="26">
        <v>214</v>
      </c>
      <c r="B257" s="26">
        <v>175.39813006956007</v>
      </c>
      <c r="C257" s="26">
        <v>-4.398130069560068</v>
      </c>
      <c r="D257" s="26">
        <v>-0.18002105632112558</v>
      </c>
      <c r="E257">
        <f>C257^2</f>
        <v>19.343548108768449</v>
      </c>
      <c r="F257" s="22">
        <f>C257/SQRT($D$13)</f>
        <v>-0.17885434891471183</v>
      </c>
      <c r="G257" s="22">
        <f>F257*((388-6-2)/(388-6-1-(F257^2)))^0.5</f>
        <v>-0.17862697665073771</v>
      </c>
    </row>
    <row r="258" spans="1:7" hidden="1" x14ac:dyDescent="0.2">
      <c r="A258" s="26">
        <v>81</v>
      </c>
      <c r="B258" s="26">
        <v>173.46438325173381</v>
      </c>
      <c r="C258" s="26">
        <v>-4.4643832517338069</v>
      </c>
      <c r="D258" s="26">
        <v>-0.18273288331371507</v>
      </c>
      <c r="E258">
        <f>C258^2</f>
        <v>19.93071781836132</v>
      </c>
      <c r="F258" s="22">
        <f>C258/SQRT($D$13)</f>
        <v>-0.18154860069303569</v>
      </c>
      <c r="G258" s="22">
        <f>F258*((388-6-2)/(388-6-1-(F258^2)))^0.5</f>
        <v>-0.18131803437920491</v>
      </c>
    </row>
    <row r="259" spans="1:7" hidden="1" x14ac:dyDescent="0.2">
      <c r="A259" s="26">
        <v>198</v>
      </c>
      <c r="B259" s="26">
        <v>296.68845055705037</v>
      </c>
      <c r="C259" s="26">
        <v>-4.6884505570503734</v>
      </c>
      <c r="D259" s="26">
        <v>-0.19190424303981593</v>
      </c>
      <c r="E259">
        <f>C259^2</f>
        <v>21.981568625905958</v>
      </c>
      <c r="F259" s="22">
        <f>C259/SQRT($D$13)</f>
        <v>-0.1906605212983026</v>
      </c>
      <c r="G259" s="22">
        <f>F259*((388-6-2)/(388-6-1-(F259^2)))^0.5</f>
        <v>-0.19041923046654438</v>
      </c>
    </row>
    <row r="260" spans="1:7" hidden="1" x14ac:dyDescent="0.2">
      <c r="A260" s="26">
        <v>96</v>
      </c>
      <c r="B260" s="26">
        <v>139.70742601298787</v>
      </c>
      <c r="C260" s="26">
        <v>-4.7074260129878667</v>
      </c>
      <c r="D260" s="26">
        <v>-0.19268093258014693</v>
      </c>
      <c r="E260">
        <f>C260^2</f>
        <v>22.159859667754844</v>
      </c>
      <c r="F260" s="22">
        <f>C260/SQRT($D$13)</f>
        <v>-0.1914321771528098</v>
      </c>
      <c r="G260" s="22">
        <f>F260*((388-6-2)/(388-6-1-(F260^2)))^0.5</f>
        <v>-0.19118998373539817</v>
      </c>
    </row>
    <row r="261" spans="1:7" hidden="1" x14ac:dyDescent="0.2">
      <c r="A261" s="26">
        <v>74</v>
      </c>
      <c r="B261" s="26">
        <v>136.77124705374129</v>
      </c>
      <c r="C261" s="26">
        <v>-4.7712470537412912</v>
      </c>
      <c r="D261" s="26">
        <v>-0.19529320893174068</v>
      </c>
      <c r="E261">
        <f>C261^2</f>
        <v>22.764798447834952</v>
      </c>
      <c r="F261" s="22">
        <f>C261/SQRT($D$13)</f>
        <v>-0.19402752347283231</v>
      </c>
      <c r="G261" s="22">
        <f>F261*((388-6-2)/(388-6-1-(F261^2)))^0.5</f>
        <v>-0.193782300946576</v>
      </c>
    </row>
    <row r="262" spans="1:7" hidden="1" x14ac:dyDescent="0.2">
      <c r="A262" s="26">
        <v>356</v>
      </c>
      <c r="B262" s="26">
        <v>350.81978947275024</v>
      </c>
      <c r="C262" s="26">
        <v>-4.8197894727502444</v>
      </c>
      <c r="D262" s="26">
        <v>-0.19728011186734407</v>
      </c>
      <c r="E262">
        <f>C262^2</f>
        <v>23.230370561634079</v>
      </c>
      <c r="F262" s="22">
        <f>C262/SQRT($D$13)</f>
        <v>-0.19600154939050143</v>
      </c>
      <c r="G262" s="22">
        <f>F262*((388-6-2)/(388-6-1-(F262^2)))^0.5</f>
        <v>-0.19575402979324621</v>
      </c>
    </row>
    <row r="263" spans="1:7" hidden="1" x14ac:dyDescent="0.2">
      <c r="A263" s="26">
        <v>86</v>
      </c>
      <c r="B263" s="26">
        <v>192.01892709020913</v>
      </c>
      <c r="C263" s="26">
        <v>-5.0189270902091323</v>
      </c>
      <c r="D263" s="26">
        <v>-0.20543106776933881</v>
      </c>
      <c r="E263">
        <f>C263^2</f>
        <v>25.189629136835109</v>
      </c>
      <c r="F263" s="22">
        <f>C263/SQRT($D$13)</f>
        <v>-0.20409967935749418</v>
      </c>
      <c r="G263" s="22">
        <f>F263*((388-6-2)/(388-6-1-(F263^2)))^0.5</f>
        <v>-0.20384279991805543</v>
      </c>
    </row>
    <row r="264" spans="1:7" hidden="1" x14ac:dyDescent="0.2">
      <c r="A264" s="26">
        <v>114</v>
      </c>
      <c r="B264" s="26">
        <v>89.479389681062599</v>
      </c>
      <c r="C264" s="26">
        <v>-5.4793896810625995</v>
      </c>
      <c r="D264" s="26">
        <v>-0.22427838712797138</v>
      </c>
      <c r="E264">
        <f>C264^2</f>
        <v>30.023711276935295</v>
      </c>
      <c r="F264" s="22">
        <f>C264/SQRT($D$13)</f>
        <v>-0.22282485018785939</v>
      </c>
      <c r="G264" s="22">
        <f>F264*((388-6-2)/(388-6-1-(F264^2)))^0.5</f>
        <v>-0.22254673831914015</v>
      </c>
    </row>
    <row r="265" spans="1:7" hidden="1" x14ac:dyDescent="0.2">
      <c r="A265" s="26">
        <v>230</v>
      </c>
      <c r="B265" s="26">
        <v>224.61513960354122</v>
      </c>
      <c r="C265" s="26">
        <v>-5.6151396035412233</v>
      </c>
      <c r="D265" s="26">
        <v>-0.22983480407190163</v>
      </c>
      <c r="E265">
        <f>C265^2</f>
        <v>31.529792767257085</v>
      </c>
      <c r="F265" s="22">
        <f>C265/SQRT($D$13)</f>
        <v>-0.22834525627320407</v>
      </c>
      <c r="G265" s="22">
        <f>F265*((388-6-2)/(388-6-1-(F265^2)))^0.5</f>
        <v>-0.22806099981154029</v>
      </c>
    </row>
    <row r="266" spans="1:7" hidden="1" x14ac:dyDescent="0.2">
      <c r="A266" s="26">
        <v>309</v>
      </c>
      <c r="B266" s="26">
        <v>156.93381925763958</v>
      </c>
      <c r="C266" s="26">
        <v>-5.9338192576395841</v>
      </c>
      <c r="D266" s="26">
        <v>-0.24287876754080748</v>
      </c>
      <c r="E266">
        <f>C266^2</f>
        <v>35.210210982334388</v>
      </c>
      <c r="F266" s="22">
        <f>C266/SQRT($D$13)</f>
        <v>-0.24130468247130857</v>
      </c>
      <c r="G266" s="22">
        <f>F266*((388-6-2)/(388-6-1-(F266^2)))^0.5</f>
        <v>-0.24100621870123806</v>
      </c>
    </row>
    <row r="267" spans="1:7" hidden="1" x14ac:dyDescent="0.2">
      <c r="A267" s="26">
        <v>182</v>
      </c>
      <c r="B267" s="26">
        <v>410.21434964942637</v>
      </c>
      <c r="C267" s="26">
        <v>-6.2143496494263673</v>
      </c>
      <c r="D267" s="26">
        <v>-0.25436123319346321</v>
      </c>
      <c r="E267">
        <f>C267^2</f>
        <v>38.618141565325615</v>
      </c>
      <c r="F267" s="22">
        <f>C267/SQRT($D$13)</f>
        <v>-0.2527127308419273</v>
      </c>
      <c r="G267" s="22">
        <f>F267*((388-6-2)/(388-6-1-(F267^2)))^0.5</f>
        <v>-0.25240202380517601</v>
      </c>
    </row>
    <row r="268" spans="1:7" hidden="1" x14ac:dyDescent="0.2">
      <c r="A268" s="26">
        <v>143</v>
      </c>
      <c r="B268" s="26">
        <v>176.33841377770509</v>
      </c>
      <c r="C268" s="26">
        <v>-6.3384137777050853</v>
      </c>
      <c r="D268" s="26">
        <v>-0.25943933572136968</v>
      </c>
      <c r="E268">
        <f>C268^2</f>
        <v>40.175489217401648</v>
      </c>
      <c r="F268" s="22">
        <f>C268/SQRT($D$13)</f>
        <v>-0.25775792244290718</v>
      </c>
      <c r="G268" s="22">
        <f>F268*((388-6-2)/(388-6-1-(F268^2)))^0.5</f>
        <v>-0.257441882662651</v>
      </c>
    </row>
    <row r="269" spans="1:7" hidden="1" x14ac:dyDescent="0.2">
      <c r="A269" s="26">
        <v>35</v>
      </c>
      <c r="B269" s="26">
        <v>26.404887429061024</v>
      </c>
      <c r="C269" s="26">
        <v>-6.4048874290610236</v>
      </c>
      <c r="D269" s="26">
        <v>-0.26216018679793079</v>
      </c>
      <c r="E269">
        <f>C269^2</f>
        <v>41.02258297894393</v>
      </c>
      <c r="F269" s="22">
        <f>C269/SQRT($D$13)</f>
        <v>-0.26046113982056857</v>
      </c>
      <c r="G269" s="22">
        <f>F269*((388-6-2)/(388-6-1-(F269^2)))^0.5</f>
        <v>-0.26014226392490708</v>
      </c>
    </row>
    <row r="270" spans="1:7" hidden="1" x14ac:dyDescent="0.2">
      <c r="A270" s="26">
        <v>248</v>
      </c>
      <c r="B270" s="26">
        <v>172.40853777743223</v>
      </c>
      <c r="C270" s="26">
        <v>-6.4085377774322296</v>
      </c>
      <c r="D270" s="26">
        <v>-0.26230960019847405</v>
      </c>
      <c r="E270">
        <f>C270^2</f>
        <v>41.06935644477602</v>
      </c>
      <c r="F270" s="22">
        <f>C270/SQRT($D$13)</f>
        <v>-0.26060958488038222</v>
      </c>
      <c r="G270" s="22">
        <f>F270*((388-6-2)/(388-6-1-(F270^2)))^0.5</f>
        <v>-0.26029055367395709</v>
      </c>
    </row>
    <row r="271" spans="1:7" hidden="1" x14ac:dyDescent="0.2">
      <c r="A271" s="26">
        <v>141</v>
      </c>
      <c r="B271" s="26">
        <v>304.62582759265831</v>
      </c>
      <c r="C271" s="26">
        <v>-6.625827592658311</v>
      </c>
      <c r="D271" s="26">
        <v>-0.27120354863705087</v>
      </c>
      <c r="E271">
        <f>C271^2</f>
        <v>43.901591287632229</v>
      </c>
      <c r="F271" s="22">
        <f>C271/SQRT($D$13)</f>
        <v>-0.26944589208671871</v>
      </c>
      <c r="G271" s="22">
        <f>F271*((388-6-2)/(388-6-1-(F271^2)))^0.5</f>
        <v>-0.26911769817923376</v>
      </c>
    </row>
    <row r="272" spans="1:7" hidden="1" x14ac:dyDescent="0.2">
      <c r="A272" s="26">
        <v>232</v>
      </c>
      <c r="B272" s="26">
        <v>154.70229950037313</v>
      </c>
      <c r="C272" s="26">
        <v>-6.7022995003731296</v>
      </c>
      <c r="D272" s="26">
        <v>-0.27433364105996327</v>
      </c>
      <c r="E272">
        <f>C272^2</f>
        <v>44.920818592701906</v>
      </c>
      <c r="F272" s="22">
        <f>C272/SQRT($D$13)</f>
        <v>-0.27255569853816086</v>
      </c>
      <c r="G272" s="22">
        <f>F272*((388-6-2)/(388-6-1-(F272^2)))^0.5</f>
        <v>-0.27222431905179256</v>
      </c>
    </row>
    <row r="273" spans="1:7" hidden="1" x14ac:dyDescent="0.2">
      <c r="A273" s="26">
        <v>33</v>
      </c>
      <c r="B273" s="26">
        <v>46.851910872096809</v>
      </c>
      <c r="C273" s="26">
        <v>-6.8519108720968092</v>
      </c>
      <c r="D273" s="26">
        <v>-0.28045742474743468</v>
      </c>
      <c r="E273">
        <f>C273^2</f>
        <v>46.948682599158452</v>
      </c>
      <c r="F273" s="22">
        <f>C273/SQRT($D$13)</f>
        <v>-0.27863979429173469</v>
      </c>
      <c r="G273" s="22">
        <f>F273*((388-6-2)/(388-6-1-(F273^2)))^0.5</f>
        <v>-0.27830224265846065</v>
      </c>
    </row>
    <row r="274" spans="1:7" hidden="1" x14ac:dyDescent="0.2">
      <c r="A274" s="26">
        <v>209</v>
      </c>
      <c r="B274" s="26">
        <v>260.8823151432843</v>
      </c>
      <c r="C274" s="26">
        <v>-6.8823151432843019</v>
      </c>
      <c r="D274" s="26">
        <v>-0.28170191022860053</v>
      </c>
      <c r="E274">
        <f>C274^2</f>
        <v>47.366261731480421</v>
      </c>
      <c r="F274" s="22">
        <f>C274/SQRT($D$13)</f>
        <v>-0.2798762143251261</v>
      </c>
      <c r="G274" s="22">
        <f>F274*((388-6-2)/(388-6-1-(F274^2)))^0.5</f>
        <v>-0.27953741824160455</v>
      </c>
    </row>
    <row r="275" spans="1:7" hidden="1" x14ac:dyDescent="0.2">
      <c r="A275" s="26">
        <v>14</v>
      </c>
      <c r="B275" s="26">
        <v>158.88254582276917</v>
      </c>
      <c r="C275" s="26">
        <v>-6.882545822769174</v>
      </c>
      <c r="D275" s="26">
        <v>-0.28171135223324373</v>
      </c>
      <c r="E275">
        <f>C275^2</f>
        <v>47.369437002517408</v>
      </c>
      <c r="F275" s="22">
        <f>C275/SQRT($D$13)</f>
        <v>-0.27988559513661243</v>
      </c>
      <c r="G275" s="22">
        <f>F275*((388-6-2)/(388-6-1-(F275^2)))^0.5</f>
        <v>-0.2795467896242016</v>
      </c>
    </row>
    <row r="276" spans="1:7" hidden="1" x14ac:dyDescent="0.2">
      <c r="A276" s="26">
        <v>59</v>
      </c>
      <c r="B276" s="26">
        <v>87.056932654594789</v>
      </c>
      <c r="C276" s="26">
        <v>-7.0569326545947888</v>
      </c>
      <c r="D276" s="26">
        <v>-0.28884922700666577</v>
      </c>
      <c r="E276">
        <f>C276^2</f>
        <v>49.800298491486252</v>
      </c>
      <c r="F276" s="22">
        <f>C276/SQRT($D$13)</f>
        <v>-0.28697720970284318</v>
      </c>
      <c r="G276" s="22">
        <f>F276*((388-6-2)/(388-6-1-(F276^2)))^0.5</f>
        <v>-0.28663133214383413</v>
      </c>
    </row>
    <row r="277" spans="1:7" hidden="1" x14ac:dyDescent="0.2">
      <c r="A277" s="26">
        <v>241</v>
      </c>
      <c r="B277" s="26">
        <v>215.15294997939267</v>
      </c>
      <c r="C277" s="26">
        <v>-7.1529499793926732</v>
      </c>
      <c r="D277" s="26">
        <v>-0.29277933820434865</v>
      </c>
      <c r="E277">
        <f>C277^2</f>
        <v>51.16469340769364</v>
      </c>
      <c r="F277" s="22">
        <f>C277/SQRT($D$13)</f>
        <v>-0.29088185004763767</v>
      </c>
      <c r="G277" s="22">
        <f>F277*((388-6-2)/(388-6-1-(F277^2)))^0.5</f>
        <v>-0.29053212691618202</v>
      </c>
    </row>
    <row r="278" spans="1:7" hidden="1" x14ac:dyDescent="0.2">
      <c r="A278" s="26">
        <v>274</v>
      </c>
      <c r="B278" s="26">
        <v>181.3444048975968</v>
      </c>
      <c r="C278" s="26">
        <v>-7.344404897596803</v>
      </c>
      <c r="D278" s="26">
        <v>-0.30061583145667975</v>
      </c>
      <c r="E278">
        <f>C278^2</f>
        <v>53.940283299843905</v>
      </c>
      <c r="F278" s="22">
        <f>C278/SQRT($D$13)</f>
        <v>-0.29866755538157386</v>
      </c>
      <c r="G278" s="22">
        <f>F278*((388-6-2)/(388-6-1-(F278^2)))^0.5</f>
        <v>-0.29831026894235052</v>
      </c>
    </row>
    <row r="279" spans="1:7" hidden="1" x14ac:dyDescent="0.2">
      <c r="A279" s="26">
        <v>83</v>
      </c>
      <c r="B279" s="26">
        <v>88.367635463058107</v>
      </c>
      <c r="C279" s="26">
        <v>-7.3676354630581073</v>
      </c>
      <c r="D279" s="26">
        <v>-0.30156668804053233</v>
      </c>
      <c r="E279">
        <f>C279^2</f>
        <v>54.282052316511454</v>
      </c>
      <c r="F279" s="22">
        <f>C279/SQRT($D$13)</f>
        <v>-0.29961224951175858</v>
      </c>
      <c r="G279" s="22">
        <f>F279*((388-6-2)/(388-6-1-(F279^2)))^0.5</f>
        <v>-0.29925405498026325</v>
      </c>
    </row>
    <row r="280" spans="1:7" hidden="1" x14ac:dyDescent="0.2">
      <c r="A280" s="26">
        <v>354</v>
      </c>
      <c r="B280" s="26">
        <v>53.757151842010444</v>
      </c>
      <c r="C280" s="26">
        <v>-7.7571518420104439</v>
      </c>
      <c r="D280" s="26">
        <v>-0.31751008873227071</v>
      </c>
      <c r="E280">
        <f>C280^2</f>
        <v>60.173404700006024</v>
      </c>
      <c r="F280" s="22">
        <f>C280/SQRT($D$13)</f>
        <v>-0.31545232182596933</v>
      </c>
      <c r="G280" s="22">
        <f>F280*((388-6-2)/(388-6-1-(F280^2)))^0.5</f>
        <v>-0.31507921952905243</v>
      </c>
    </row>
    <row r="281" spans="1:7" hidden="1" x14ac:dyDescent="0.2">
      <c r="A281" s="26">
        <v>135</v>
      </c>
      <c r="B281" s="26">
        <v>266.16751174577291</v>
      </c>
      <c r="C281" s="26">
        <v>-8.1675117457729129</v>
      </c>
      <c r="D281" s="26">
        <v>-0.33430664139869615</v>
      </c>
      <c r="E281">
        <f>C281^2</f>
        <v>66.708248117338499</v>
      </c>
      <c r="F281" s="22">
        <f>C281/SQRT($D$13)</f>
        <v>-0.33214001687985428</v>
      </c>
      <c r="G281" s="22">
        <f>F281*((388-6-2)/(388-6-1-(F281^2)))^0.5</f>
        <v>-0.33175188338384687</v>
      </c>
    </row>
    <row r="282" spans="1:7" hidden="1" x14ac:dyDescent="0.2">
      <c r="A282" s="26">
        <v>212</v>
      </c>
      <c r="B282" s="26">
        <v>242.18525662101976</v>
      </c>
      <c r="C282" s="26">
        <v>-8.1852566210197608</v>
      </c>
      <c r="D282" s="26">
        <v>-0.33503296170657731</v>
      </c>
      <c r="E282">
        <f>C282^2</f>
        <v>66.998425951947837</v>
      </c>
      <c r="F282" s="22">
        <f>C282/SQRT($D$13)</f>
        <v>-0.33286162994237228</v>
      </c>
      <c r="G282" s="22">
        <f>F282*((388-6-2)/(388-6-1-(F282^2)))^0.5</f>
        <v>-0.33247286261831682</v>
      </c>
    </row>
    <row r="283" spans="1:7" hidden="1" x14ac:dyDescent="0.2">
      <c r="A283" s="26">
        <v>278</v>
      </c>
      <c r="B283" s="26">
        <v>172.28910765801297</v>
      </c>
      <c r="C283" s="26">
        <v>-8.2891076580129663</v>
      </c>
      <c r="D283" s="26">
        <v>-0.33928371670560609</v>
      </c>
      <c r="E283">
        <f>C283^2</f>
        <v>68.709305766129205</v>
      </c>
      <c r="F283" s="22">
        <f>C283/SQRT($D$13)</f>
        <v>-0.3370848360121726</v>
      </c>
      <c r="G283" s="22">
        <f>F283*((388-6-2)/(388-6-1-(F283^2)))^0.5</f>
        <v>-0.33669238668636936</v>
      </c>
    </row>
    <row r="284" spans="1:7" hidden="1" x14ac:dyDescent="0.2">
      <c r="A284" s="26">
        <v>77</v>
      </c>
      <c r="B284" s="26">
        <v>169.31021576469419</v>
      </c>
      <c r="C284" s="26">
        <v>-8.3102157646941919</v>
      </c>
      <c r="D284" s="26">
        <v>-0.34014769835271397</v>
      </c>
      <c r="E284">
        <f>C284^2</f>
        <v>69.059686055771877</v>
      </c>
      <c r="F284" s="22">
        <f>C284/SQRT($D$13)</f>
        <v>-0.33794321823770568</v>
      </c>
      <c r="G284" s="22">
        <f>F284*((388-6-2)/(388-6-1-(F284^2)))^0.5</f>
        <v>-0.3375500262976473</v>
      </c>
    </row>
    <row r="285" spans="1:7" hidden="1" x14ac:dyDescent="0.2">
      <c r="A285" s="26">
        <v>211</v>
      </c>
      <c r="B285" s="26">
        <v>143.6912257198266</v>
      </c>
      <c r="C285" s="26">
        <v>-8.6912257198266047</v>
      </c>
      <c r="D285" s="26">
        <v>-0.35574292030090487</v>
      </c>
      <c r="E285">
        <f>C285^2</f>
        <v>75.537404512975485</v>
      </c>
      <c r="F285" s="22">
        <f>C285/SQRT($D$13)</f>
        <v>-0.35343736833728373</v>
      </c>
      <c r="G285" s="22">
        <f>F285*((388-6-2)/(388-6-1-(F285^2)))^0.5</f>
        <v>-0.35303111369045437</v>
      </c>
    </row>
    <row r="286" spans="1:7" hidden="1" x14ac:dyDescent="0.2">
      <c r="A286" s="26">
        <v>388</v>
      </c>
      <c r="B286" s="26">
        <v>274.71086999378997</v>
      </c>
      <c r="C286" s="26">
        <v>-8.7108699937899701</v>
      </c>
      <c r="D286" s="26">
        <v>-0.35654698541349039</v>
      </c>
      <c r="E286">
        <f>C286^2</f>
        <v>75.879256048710474</v>
      </c>
      <c r="F286" s="22">
        <f>C286/SQRT($D$13)</f>
        <v>-0.35423622234433932</v>
      </c>
      <c r="G286" s="22">
        <f>F286*((388-6-2)/(388-6-1-(F286^2)))^0.5</f>
        <v>-0.35382931205586693</v>
      </c>
    </row>
    <row r="287" spans="1:7" hidden="1" x14ac:dyDescent="0.2">
      <c r="A287" s="26">
        <v>73</v>
      </c>
      <c r="B287" s="26">
        <v>141.80533692495464</v>
      </c>
      <c r="C287" s="26">
        <v>-8.8053369249546449</v>
      </c>
      <c r="D287" s="26">
        <v>-0.36041363702831652</v>
      </c>
      <c r="E287">
        <f>C287^2</f>
        <v>77.533958361969724</v>
      </c>
      <c r="F287" s="22">
        <f>C287/SQRT($D$13)</f>
        <v>-0.35807781438463998</v>
      </c>
      <c r="G287" s="22">
        <f>F287*((388-6-2)/(388-6-1-(F287^2)))^0.5</f>
        <v>-0.35766777611575801</v>
      </c>
    </row>
    <row r="288" spans="1:7" hidden="1" x14ac:dyDescent="0.2">
      <c r="A288" s="26">
        <v>231</v>
      </c>
      <c r="B288" s="26">
        <v>269.81892775334126</v>
      </c>
      <c r="C288" s="26">
        <v>-8.8189277533412564</v>
      </c>
      <c r="D288" s="26">
        <v>-0.36096992691600549</v>
      </c>
      <c r="E288">
        <f>C288^2</f>
        <v>77.773486718652663</v>
      </c>
      <c r="F288" s="22">
        <f>C288/SQRT($D$13)</f>
        <v>-0.35863049898556221</v>
      </c>
      <c r="G288" s="22">
        <f>F288*((388-6-2)/(388-6-1-(F288^2)))^0.5</f>
        <v>-0.35822001411009807</v>
      </c>
    </row>
    <row r="289" spans="1:7" hidden="1" x14ac:dyDescent="0.2">
      <c r="A289" s="26">
        <v>368</v>
      </c>
      <c r="B289" s="26">
        <v>186.89161133896542</v>
      </c>
      <c r="C289" s="26">
        <v>-8.8916113389654186</v>
      </c>
      <c r="D289" s="26">
        <v>-0.36394495849859293</v>
      </c>
      <c r="E289">
        <f>C289^2</f>
        <v>79.060752203218399</v>
      </c>
      <c r="F289" s="22">
        <f>C289/SQRT($D$13)</f>
        <v>-0.36158624953818208</v>
      </c>
      <c r="G289" s="22">
        <f>F289*((388-6-2)/(388-6-1-(F289^2)))^0.5</f>
        <v>-0.36117339088379774</v>
      </c>
    </row>
    <row r="290" spans="1:7" hidden="1" x14ac:dyDescent="0.2">
      <c r="A290" s="26">
        <v>380</v>
      </c>
      <c r="B290" s="26">
        <v>179.89619738011612</v>
      </c>
      <c r="C290" s="26">
        <v>-8.8961973801161207</v>
      </c>
      <c r="D290" s="26">
        <v>-0.36413267099440916</v>
      </c>
      <c r="E290">
        <f>C290^2</f>
        <v>79.142327825984935</v>
      </c>
      <c r="F290" s="22">
        <f>C290/SQRT($D$13)</f>
        <v>-0.36177274547875965</v>
      </c>
      <c r="G290" s="22">
        <f>F290*((388-6-2)/(388-6-1-(F290^2)))^0.5</f>
        <v>-0.36135973788021913</v>
      </c>
    </row>
    <row r="291" spans="1:7" hidden="1" x14ac:dyDescent="0.2">
      <c r="A291" s="26">
        <v>228</v>
      </c>
      <c r="B291" s="26">
        <v>173.01941696056414</v>
      </c>
      <c r="C291" s="26">
        <v>-9.0194169605641434</v>
      </c>
      <c r="D291" s="26">
        <v>-0.36917620510569515</v>
      </c>
      <c r="E291">
        <f>C291^2</f>
        <v>81.349882308512136</v>
      </c>
      <c r="F291" s="22">
        <f>C291/SQRT($D$13)</f>
        <v>-0.36678359269928751</v>
      </c>
      <c r="G291" s="22">
        <f>F291*((388-6-2)/(388-6-1-(F291^2)))^0.5</f>
        <v>-0.36636662045127572</v>
      </c>
    </row>
    <row r="292" spans="1:7" hidden="1" x14ac:dyDescent="0.2">
      <c r="A292" s="26">
        <v>139</v>
      </c>
      <c r="B292" s="26">
        <v>280.11815312901911</v>
      </c>
      <c r="C292" s="26">
        <v>-9.118153129019106</v>
      </c>
      <c r="D292" s="26">
        <v>-0.37321760203148935</v>
      </c>
      <c r="E292">
        <f>C292^2</f>
        <v>83.140716484240912</v>
      </c>
      <c r="F292" s="22">
        <f>C292/SQRT($D$13)</f>
        <v>-0.37079879753498984</v>
      </c>
      <c r="G292" s="22">
        <f>F292*((388-6-2)/(388-6-1-(F292^2)))^0.5</f>
        <v>-0.37037870066686562</v>
      </c>
    </row>
    <row r="293" spans="1:7" hidden="1" x14ac:dyDescent="0.2">
      <c r="A293" s="26">
        <v>204</v>
      </c>
      <c r="B293" s="26">
        <v>187.15841637067675</v>
      </c>
      <c r="C293" s="26">
        <v>-9.158416370676747</v>
      </c>
      <c r="D293" s="26">
        <v>-0.37486562771046755</v>
      </c>
      <c r="E293">
        <f>C293^2</f>
        <v>83.876590418679839</v>
      </c>
      <c r="F293" s="22">
        <f>C293/SQRT($D$13)</f>
        <v>-0.37243614244247991</v>
      </c>
      <c r="G293" s="22">
        <f>F293*((388-6-2)/(388-6-1-(F293^2)))^0.5</f>
        <v>-0.3720147848741302</v>
      </c>
    </row>
    <row r="294" spans="1:7" hidden="1" x14ac:dyDescent="0.2">
      <c r="A294" s="26">
        <v>92</v>
      </c>
      <c r="B294" s="26">
        <v>287.43911183488257</v>
      </c>
      <c r="C294" s="26">
        <v>-9.4391118348825671</v>
      </c>
      <c r="D294" s="26">
        <v>-0.38635484998713726</v>
      </c>
      <c r="E294">
        <f>C294^2</f>
        <v>89.096832231420137</v>
      </c>
      <c r="F294" s="22">
        <f>C294/SQRT($D$13)</f>
        <v>-0.38385090364777247</v>
      </c>
      <c r="G294" s="22">
        <f>F294*((388-6-2)/(388-6-1-(F294^2)))^0.5</f>
        <v>-0.38342097738226694</v>
      </c>
    </row>
    <row r="295" spans="1:7" hidden="1" x14ac:dyDescent="0.2">
      <c r="A295" s="26">
        <v>90</v>
      </c>
      <c r="B295" s="26">
        <v>149.62263233770128</v>
      </c>
      <c r="C295" s="26">
        <v>-9.6226323377012761</v>
      </c>
      <c r="D295" s="26">
        <v>-0.39386657752849957</v>
      </c>
      <c r="E295">
        <f>C295^2</f>
        <v>92.595053106574326</v>
      </c>
      <c r="F295" s="22">
        <f>C295/SQRT($D$13)</f>
        <v>-0.3913139480609687</v>
      </c>
      <c r="G295" s="22">
        <f>F295*((388-6-2)/(388-6-1-(F295^2)))^0.5</f>
        <v>-0.39087863163061926</v>
      </c>
    </row>
    <row r="296" spans="1:7" hidden="1" x14ac:dyDescent="0.2">
      <c r="A296" s="26">
        <v>118</v>
      </c>
      <c r="B296" s="26">
        <v>193.02414259123069</v>
      </c>
      <c r="C296" s="26">
        <v>-10.024142591230685</v>
      </c>
      <c r="D296" s="26">
        <v>-0.41030090275784803</v>
      </c>
      <c r="E296">
        <f>C296^2</f>
        <v>100.48343468932504</v>
      </c>
      <c r="F296" s="22">
        <f>C296/SQRT($D$13)</f>
        <v>-0.40764176325556717</v>
      </c>
      <c r="G296" s="22">
        <f>F296*((388-6-2)/(388-6-1-(F296^2)))^0.5</f>
        <v>-0.40719525689713576</v>
      </c>
    </row>
    <row r="297" spans="1:7" hidden="1" x14ac:dyDescent="0.2">
      <c r="A297" s="26">
        <v>43</v>
      </c>
      <c r="B297" s="26">
        <v>127.1242823394129</v>
      </c>
      <c r="C297" s="26">
        <v>-10.1242823394129</v>
      </c>
      <c r="D297" s="26">
        <v>-0.41439974998664253</v>
      </c>
      <c r="E297">
        <f>C297^2</f>
        <v>102.50109288814795</v>
      </c>
      <c r="F297" s="22">
        <f>C297/SQRT($D$13)</f>
        <v>-0.41171404606174733</v>
      </c>
      <c r="G297" s="22">
        <f>F297*((388-6-2)/(388-6-1-(F297^2)))^0.5</f>
        <v>-0.4112648808067606</v>
      </c>
    </row>
    <row r="298" spans="1:7" hidden="1" x14ac:dyDescent="0.2">
      <c r="A298" s="26">
        <v>329</v>
      </c>
      <c r="B298" s="26">
        <v>177.16915071100868</v>
      </c>
      <c r="C298" s="26">
        <v>-10.169150711008683</v>
      </c>
      <c r="D298" s="26">
        <v>-0.41623626948977982</v>
      </c>
      <c r="E298">
        <f>C298^2</f>
        <v>103.41162618320841</v>
      </c>
      <c r="F298" s="22">
        <f>C298/SQRT($D$13)</f>
        <v>-0.41353866317440807</v>
      </c>
      <c r="G298" s="22">
        <f>F298*((388-6-2)/(388-6-1-(F298^2)))^0.5</f>
        <v>-0.41308832398583423</v>
      </c>
    </row>
    <row r="299" spans="1:7" hidden="1" x14ac:dyDescent="0.2">
      <c r="A299" s="26">
        <v>318</v>
      </c>
      <c r="B299" s="26">
        <v>302.34169603160603</v>
      </c>
      <c r="C299" s="26">
        <v>-10.341696031606034</v>
      </c>
      <c r="D299" s="26">
        <v>-0.42329876886700019</v>
      </c>
      <c r="E299">
        <f>C299^2</f>
        <v>106.95067681013599</v>
      </c>
      <c r="F299" s="22">
        <f>C299/SQRT($D$13)</f>
        <v>-0.42055539084858673</v>
      </c>
      <c r="G299" s="22">
        <f>F299*((388-6-2)/(388-6-1-(F299^2)))^0.5</f>
        <v>-0.42010063860129371</v>
      </c>
    </row>
    <row r="300" spans="1:7" hidden="1" x14ac:dyDescent="0.2">
      <c r="A300" s="26">
        <v>370</v>
      </c>
      <c r="B300" s="26">
        <v>113.48223344736834</v>
      </c>
      <c r="C300" s="26">
        <v>-10.482233447368344</v>
      </c>
      <c r="D300" s="26">
        <v>-0.42905114399871225</v>
      </c>
      <c r="E300">
        <f>C300^2</f>
        <v>109.87721804512763</v>
      </c>
      <c r="F300" s="22">
        <f>C300/SQRT($D$13)</f>
        <v>-0.42627048512655979</v>
      </c>
      <c r="G300" s="22">
        <f>F300*((388-6-2)/(388-6-1-(F300^2)))^0.5</f>
        <v>-0.42581225879586532</v>
      </c>
    </row>
    <row r="301" spans="1:7" hidden="1" x14ac:dyDescent="0.2">
      <c r="A301" s="26">
        <v>305</v>
      </c>
      <c r="B301" s="26">
        <v>218.78454356225188</v>
      </c>
      <c r="C301" s="26">
        <v>-10.784543562251883</v>
      </c>
      <c r="D301" s="26">
        <v>-0.44142508141237752</v>
      </c>
      <c r="E301">
        <f>C301^2</f>
        <v>116.30637984610854</v>
      </c>
      <c r="F301" s="22">
        <f>C301/SQRT($D$13)</f>
        <v>-0.43856422767456854</v>
      </c>
      <c r="G301" s="22">
        <f>F301*((388-6-2)/(388-6-1-(F301^2)))^0.5</f>
        <v>-0.43809890166530124</v>
      </c>
    </row>
    <row r="302" spans="1:7" hidden="1" x14ac:dyDescent="0.2">
      <c r="A302" s="26">
        <v>184</v>
      </c>
      <c r="B302" s="26">
        <v>236.8838507618936</v>
      </c>
      <c r="C302" s="26">
        <v>-10.883850761893598</v>
      </c>
      <c r="D302" s="26">
        <v>-0.44548985137075725</v>
      </c>
      <c r="E302">
        <f>C302^2</f>
        <v>118.45820740717186</v>
      </c>
      <c r="F302" s="22">
        <f>C302/SQRT($D$13)</f>
        <v>-0.44260265406340854</v>
      </c>
      <c r="G302" s="22">
        <f>F302*((388-6-2)/(388-6-1-(F302^2)))^0.5</f>
        <v>-0.44213510900897462</v>
      </c>
    </row>
    <row r="303" spans="1:7" hidden="1" x14ac:dyDescent="0.2">
      <c r="A303" s="26">
        <v>252</v>
      </c>
      <c r="B303" s="26">
        <v>259.98124738774902</v>
      </c>
      <c r="C303" s="26">
        <v>-10.981247387749022</v>
      </c>
      <c r="D303" s="26">
        <v>-0.44947641911461678</v>
      </c>
      <c r="E303">
        <f>C303^2</f>
        <v>120.58779419094472</v>
      </c>
      <c r="F303" s="22">
        <f>C303/SQRT($D$13)</f>
        <v>-0.44656338506234511</v>
      </c>
      <c r="G303" s="22">
        <f>F303*((388-6-2)/(388-6-1-(F303^2)))^0.5</f>
        <v>-0.44609371885794258</v>
      </c>
    </row>
    <row r="304" spans="1:7" hidden="1" x14ac:dyDescent="0.2">
      <c r="A304" s="26">
        <v>313</v>
      </c>
      <c r="B304" s="26">
        <v>218.18673583058242</v>
      </c>
      <c r="C304" s="26">
        <v>-11.186735830582421</v>
      </c>
      <c r="D304" s="26">
        <v>-0.45788732237477253</v>
      </c>
      <c r="E304">
        <f>C304^2</f>
        <v>125.14305854323658</v>
      </c>
      <c r="F304" s="22">
        <f>C304/SQRT($D$13)</f>
        <v>-0.45491977768175251</v>
      </c>
      <c r="G304" s="22">
        <f>F304*((388-6-2)/(388-6-1-(F304^2)))^0.5</f>
        <v>-0.45444581780473903</v>
      </c>
    </row>
    <row r="305" spans="1:7" hidden="1" x14ac:dyDescent="0.2">
      <c r="A305" s="26">
        <v>331</v>
      </c>
      <c r="B305" s="26">
        <v>133.2861712690073</v>
      </c>
      <c r="C305" s="26">
        <v>-11.286171269007298</v>
      </c>
      <c r="D305" s="26">
        <v>-0.46195734130961297</v>
      </c>
      <c r="E305">
        <f>C305^2</f>
        <v>127.3776619133658</v>
      </c>
      <c r="F305" s="22">
        <f>C305/SQRT($D$13)</f>
        <v>-0.45896341902870097</v>
      </c>
      <c r="G305" s="22">
        <f>F305*((388-6-2)/(388-6-1-(F305^2)))^0.5</f>
        <v>-0.45848747097587628</v>
      </c>
    </row>
    <row r="306" spans="1:7" hidden="1" x14ac:dyDescent="0.2">
      <c r="A306" s="26">
        <v>21</v>
      </c>
      <c r="B306" s="26">
        <v>58.451827243680086</v>
      </c>
      <c r="C306" s="26">
        <v>-11.451827243680086</v>
      </c>
      <c r="D306" s="26">
        <v>-0.46873785099778686</v>
      </c>
      <c r="E306">
        <f>C306^2</f>
        <v>131.14434721909342</v>
      </c>
      <c r="F306" s="22">
        <f>C306/SQRT($D$13)</f>
        <v>-0.46569998457481659</v>
      </c>
      <c r="G306" s="22">
        <f>F306*((388-6-2)/(388-6-1-(F306^2)))^0.5</f>
        <v>-0.46522085577977601</v>
      </c>
    </row>
    <row r="307" spans="1:7" hidden="1" x14ac:dyDescent="0.2">
      <c r="A307" s="26">
        <v>129</v>
      </c>
      <c r="B307" s="26">
        <v>446.65892853227911</v>
      </c>
      <c r="C307" s="26">
        <v>-11.658928532279106</v>
      </c>
      <c r="D307" s="26">
        <v>-0.47721477008599178</v>
      </c>
      <c r="E307">
        <f>C307^2</f>
        <v>135.93061452079181</v>
      </c>
      <c r="F307" s="22">
        <f>C307/SQRT($D$13)</f>
        <v>-0.47412196517701388</v>
      </c>
      <c r="G307" s="22">
        <f>F307*((388-6-2)/(388-6-1-(F307^2)))^0.5</f>
        <v>-0.47363909423090622</v>
      </c>
    </row>
    <row r="308" spans="1:7" hidden="1" x14ac:dyDescent="0.2">
      <c r="A308" s="26">
        <v>125</v>
      </c>
      <c r="B308" s="26">
        <v>267.80678443382317</v>
      </c>
      <c r="C308" s="26">
        <v>-11.806784433823168</v>
      </c>
      <c r="D308" s="26">
        <v>-0.48326670014679074</v>
      </c>
      <c r="E308">
        <f>C308^2</f>
        <v>139.40015866676907</v>
      </c>
      <c r="F308" s="22">
        <f>C308/SQRT($D$13)</f>
        <v>-0.48013467298365364</v>
      </c>
      <c r="G308" s="22">
        <f>F308*((388-6-2)/(388-6-1-(F308^2)))^0.5</f>
        <v>-0.479649292160157</v>
      </c>
    </row>
    <row r="309" spans="1:7" hidden="1" x14ac:dyDescent="0.2">
      <c r="A309" s="26">
        <v>116</v>
      </c>
      <c r="B309" s="26">
        <v>152.86080727161678</v>
      </c>
      <c r="C309" s="26">
        <v>-11.860807271616778</v>
      </c>
      <c r="D309" s="26">
        <v>-0.48547792359204084</v>
      </c>
      <c r="E309">
        <f>C309^2</f>
        <v>140.67874913443745</v>
      </c>
      <c r="F309" s="22">
        <f>C309/SQRT($D$13)</f>
        <v>-0.48233156560103541</v>
      </c>
      <c r="G309" s="22">
        <f>F309*((388-6-2)/(388-6-1-(F309^2)))^0.5</f>
        <v>-0.48184530174008461</v>
      </c>
    </row>
    <row r="310" spans="1:7" hidden="1" x14ac:dyDescent="0.2">
      <c r="A310" s="26">
        <v>7</v>
      </c>
      <c r="B310" s="26">
        <v>254.18678670604208</v>
      </c>
      <c r="C310" s="26">
        <v>-12.186786706042085</v>
      </c>
      <c r="D310" s="26">
        <v>-0.49882067635198291</v>
      </c>
      <c r="E310">
        <f>C310^2</f>
        <v>148.5177702185641</v>
      </c>
      <c r="F310" s="22">
        <f>C310/SQRT($D$13)</f>
        <v>-0.4955878446518176</v>
      </c>
      <c r="G310" s="22">
        <f>F310*((388-6-2)/(388-6-1-(F310^2)))^0.5</f>
        <v>-0.49509664451818142</v>
      </c>
    </row>
    <row r="311" spans="1:7" hidden="1" x14ac:dyDescent="0.2">
      <c r="A311" s="26">
        <v>188</v>
      </c>
      <c r="B311" s="26">
        <v>292.25555001127361</v>
      </c>
      <c r="C311" s="26">
        <v>-12.255550011273613</v>
      </c>
      <c r="D311" s="26">
        <v>-0.50163524587314978</v>
      </c>
      <c r="E311">
        <f>C311^2</f>
        <v>150.19850607882864</v>
      </c>
      <c r="F311" s="22">
        <f>C311/SQRT($D$13)</f>
        <v>-0.49838417308956173</v>
      </c>
      <c r="G311" s="22">
        <f>F311*((388-6-2)/(388-6-1-(F311^2)))^0.5</f>
        <v>-0.49789201867131799</v>
      </c>
    </row>
    <row r="312" spans="1:7" hidden="1" x14ac:dyDescent="0.2">
      <c r="A312" s="26">
        <v>306</v>
      </c>
      <c r="B312" s="26">
        <v>484.56815817793307</v>
      </c>
      <c r="C312" s="26">
        <v>-12.568158177933071</v>
      </c>
      <c r="D312" s="26">
        <v>-0.51443069564079968</v>
      </c>
      <c r="E312">
        <f>C312^2</f>
        <v>157.95859998554593</v>
      </c>
      <c r="F312" s="22">
        <f>C312/SQRT($D$13)</f>
        <v>-0.51109669619120157</v>
      </c>
      <c r="G312" s="22">
        <f>F312*((388-6-2)/(388-6-1-(F312^2)))^0.5</f>
        <v>-0.51060059300064364</v>
      </c>
    </row>
    <row r="313" spans="1:7" hidden="1" x14ac:dyDescent="0.2">
      <c r="A313" s="26">
        <v>384</v>
      </c>
      <c r="B313" s="26">
        <v>192.63504084416945</v>
      </c>
      <c r="C313" s="26">
        <v>-12.635040844169453</v>
      </c>
      <c r="D313" s="26">
        <v>-0.5171682882165124</v>
      </c>
      <c r="E313">
        <f>C313^2</f>
        <v>159.64425713383031</v>
      </c>
      <c r="F313" s="22">
        <f>C313/SQRT($D$13)</f>
        <v>-0.5138165465672011</v>
      </c>
      <c r="G313" s="22">
        <f>F313*((388-6-2)/(388-6-1-(F313^2)))^0.5</f>
        <v>-0.51331968247548343</v>
      </c>
    </row>
    <row r="314" spans="1:7" hidden="1" x14ac:dyDescent="0.2">
      <c r="A314" s="26">
        <v>371</v>
      </c>
      <c r="B314" s="26">
        <v>240.68569927763039</v>
      </c>
      <c r="C314" s="26">
        <v>-12.685699277630391</v>
      </c>
      <c r="D314" s="26">
        <v>-0.51924180231431716</v>
      </c>
      <c r="E314">
        <f>C314^2</f>
        <v>160.92696616247224</v>
      </c>
      <c r="F314" s="22">
        <f>C314/SQRT($D$13)</f>
        <v>-0.51587662232448805</v>
      </c>
      <c r="G314" s="22">
        <f>F314*((388-6-2)/(388-6-1-(F314^2)))^0.5</f>
        <v>-0.51537920182844477</v>
      </c>
    </row>
    <row r="315" spans="1:7" hidden="1" x14ac:dyDescent="0.2">
      <c r="A315" s="26">
        <v>383</v>
      </c>
      <c r="B315" s="26">
        <v>161.9023377217832</v>
      </c>
      <c r="C315" s="26">
        <v>-12.902337721783198</v>
      </c>
      <c r="D315" s="26">
        <v>-0.52810908930659439</v>
      </c>
      <c r="E315">
        <f>C315^2</f>
        <v>166.47031868694964</v>
      </c>
      <c r="F315" s="22">
        <f>C315/SQRT($D$13)</f>
        <v>-0.52468644087601679</v>
      </c>
      <c r="G315" s="22">
        <f>F315*((388-6-2)/(388-6-1-(F315^2)))^0.5</f>
        <v>-0.52418683637166563</v>
      </c>
    </row>
    <row r="316" spans="1:7" hidden="1" x14ac:dyDescent="0.2">
      <c r="A316" s="26">
        <v>350</v>
      </c>
      <c r="B316" s="26">
        <v>254.93412927025935</v>
      </c>
      <c r="C316" s="26">
        <v>-12.934129270259348</v>
      </c>
      <c r="D316" s="26">
        <v>-0.52941035781121892</v>
      </c>
      <c r="E316">
        <f>C316^2</f>
        <v>167.29169997977962</v>
      </c>
      <c r="F316" s="22">
        <f>C316/SQRT($D$13)</f>
        <v>-0.52597927592494953</v>
      </c>
      <c r="G316" s="22">
        <f>F316*((388-6-2)/(388-6-1-(F316^2)))^0.5</f>
        <v>-0.52547937778293019</v>
      </c>
    </row>
    <row r="317" spans="1:7" hidden="1" x14ac:dyDescent="0.2">
      <c r="A317" s="26">
        <v>376</v>
      </c>
      <c r="B317" s="26">
        <v>238.61016935001507</v>
      </c>
      <c r="C317" s="26">
        <v>-13.61016935001507</v>
      </c>
      <c r="D317" s="26">
        <v>-0.55708153791463433</v>
      </c>
      <c r="E317">
        <f>C317^2</f>
        <v>185.23670973608964</v>
      </c>
      <c r="F317" s="22">
        <f>C317/SQRT($D$13)</f>
        <v>-0.55347112050267344</v>
      </c>
      <c r="G317" s="22">
        <f>F317*((388-6-2)/(388-6-1-(F317^2)))^0.5</f>
        <v>-0.55296664507203186</v>
      </c>
    </row>
    <row r="318" spans="1:7" hidden="1" x14ac:dyDescent="0.2">
      <c r="A318" s="26">
        <v>287</v>
      </c>
      <c r="B318" s="26">
        <v>195.69167033777546</v>
      </c>
      <c r="C318" s="26">
        <v>-13.691670337775463</v>
      </c>
      <c r="D318" s="26">
        <v>-0.56041747697868938</v>
      </c>
      <c r="E318">
        <f>C318^2</f>
        <v>187.46183663832045</v>
      </c>
      <c r="F318" s="22">
        <f>C318/SQRT($D$13)</f>
        <v>-0.55678543951353643</v>
      </c>
      <c r="G318" s="22">
        <f>F318*((388-6-2)/(388-6-1-(F318^2)))^0.5</f>
        <v>-0.55628063164306729</v>
      </c>
    </row>
    <row r="319" spans="1:7" hidden="1" x14ac:dyDescent="0.2">
      <c r="A319" s="26">
        <v>126</v>
      </c>
      <c r="B319" s="26">
        <v>193.15305589543496</v>
      </c>
      <c r="C319" s="26">
        <v>-14.15305589543496</v>
      </c>
      <c r="D319" s="26">
        <v>-0.57930257454231893</v>
      </c>
      <c r="E319">
        <f>C319^2</f>
        <v>200.30899117930628</v>
      </c>
      <c r="F319" s="22">
        <f>C319/SQRT($D$13)</f>
        <v>-0.57554814371025309</v>
      </c>
      <c r="G319" s="22">
        <f>F319*((388-6-2)/(388-6-1-(F319^2)))^0.5</f>
        <v>-0.57504237096609412</v>
      </c>
    </row>
    <row r="320" spans="1:7" hidden="1" x14ac:dyDescent="0.2">
      <c r="A320" s="26">
        <v>382</v>
      </c>
      <c r="B320" s="26">
        <v>185.19497947284628</v>
      </c>
      <c r="C320" s="26">
        <v>-14.194979472846285</v>
      </c>
      <c r="D320" s="26">
        <v>-0.581018559874945</v>
      </c>
      <c r="E320">
        <f>C320^2</f>
        <v>201.4974422345274</v>
      </c>
      <c r="F320" s="22">
        <f>C320/SQRT($D$13)</f>
        <v>-0.57725300782829592</v>
      </c>
      <c r="G320" s="22">
        <f>F320*((388-6-2)/(388-6-1-(F320^2)))^0.5</f>
        <v>-0.57674722576287796</v>
      </c>
    </row>
    <row r="321" spans="1:7" hidden="1" x14ac:dyDescent="0.2">
      <c r="A321" s="26">
        <v>240</v>
      </c>
      <c r="B321" s="26">
        <v>260.35032728061162</v>
      </c>
      <c r="C321" s="26">
        <v>-14.350327280611623</v>
      </c>
      <c r="D321" s="26">
        <v>-0.58737714318393863</v>
      </c>
      <c r="E321">
        <f>C321^2</f>
        <v>205.93189306066617</v>
      </c>
      <c r="F321" s="22">
        <f>C321/SQRT($D$13)</f>
        <v>-0.58357038147886109</v>
      </c>
      <c r="G321" s="22">
        <f>F321*((388-6-2)/(388-6-1-(F321^2)))^0.5</f>
        <v>-0.58306468045923976</v>
      </c>
    </row>
    <row r="322" spans="1:7" hidden="1" x14ac:dyDescent="0.2">
      <c r="A322" s="26">
        <v>254</v>
      </c>
      <c r="B322" s="26">
        <v>219.37982945043981</v>
      </c>
      <c r="C322" s="26">
        <v>-14.379829450439814</v>
      </c>
      <c r="D322" s="26">
        <v>-0.58858470450937428</v>
      </c>
      <c r="E322">
        <f>C322^2</f>
        <v>206.77949502373622</v>
      </c>
      <c r="F322" s="22">
        <f>C322/SQRT($D$13)</f>
        <v>-0.58477011666011747</v>
      </c>
      <c r="G322" s="22">
        <f>F322*((388-6-2)/(388-6-1-(F322^2)))^0.5</f>
        <v>-0.58426445171043484</v>
      </c>
    </row>
    <row r="323" spans="1:7" hidden="1" x14ac:dyDescent="0.2">
      <c r="A323" s="26">
        <v>314</v>
      </c>
      <c r="B323" s="26">
        <v>164.9004058812383</v>
      </c>
      <c r="C323" s="26">
        <v>-14.900405881238299</v>
      </c>
      <c r="D323" s="26">
        <v>-0.60989255977651025</v>
      </c>
      <c r="E323">
        <f>C323^2</f>
        <v>222.02209542564091</v>
      </c>
      <c r="F323" s="22">
        <f>C323/SQRT($D$13)</f>
        <v>-0.60593987678959005</v>
      </c>
      <c r="G323" s="22">
        <f>F323*((388-6-2)/(388-6-1-(F323^2)))^0.5</f>
        <v>-0.60543595204546208</v>
      </c>
    </row>
    <row r="324" spans="1:7" hidden="1" x14ac:dyDescent="0.2">
      <c r="A324" s="26">
        <v>112</v>
      </c>
      <c r="B324" s="26">
        <v>186.06874874311197</v>
      </c>
      <c r="C324" s="26">
        <v>-15.068748743111968</v>
      </c>
      <c r="D324" s="26">
        <v>-0.61678304717440802</v>
      </c>
      <c r="E324">
        <f>C324^2</f>
        <v>227.06718868303849</v>
      </c>
      <c r="F324" s="22">
        <f>C324/SQRT($D$13)</f>
        <v>-0.61278570728542758</v>
      </c>
      <c r="G324" s="22">
        <f>F324*((388-6-2)/(388-6-1-(F324^2)))^0.5</f>
        <v>-0.61228279969323096</v>
      </c>
    </row>
    <row r="325" spans="1:7" hidden="1" x14ac:dyDescent="0.2">
      <c r="A325" s="26">
        <v>196</v>
      </c>
      <c r="B325" s="26">
        <v>247.19172849972298</v>
      </c>
      <c r="C325" s="26">
        <v>-15.191728499722984</v>
      </c>
      <c r="D325" s="26">
        <v>-0.62181676499109018</v>
      </c>
      <c r="E325">
        <f>C325^2</f>
        <v>230.78861480929555</v>
      </c>
      <c r="F325" s="22">
        <f>C325/SQRT($D$13)</f>
        <v>-0.61778680183026291</v>
      </c>
      <c r="G325" s="22">
        <f>F325*((388-6-2)/(388-6-1-(F325^2)))^0.5</f>
        <v>-0.61728478025720668</v>
      </c>
    </row>
    <row r="326" spans="1:7" hidden="1" x14ac:dyDescent="0.2">
      <c r="A326" s="26">
        <v>359</v>
      </c>
      <c r="B326" s="26">
        <v>378.21145957593632</v>
      </c>
      <c r="C326" s="26">
        <v>-15.211459575936317</v>
      </c>
      <c r="D326" s="26">
        <v>-0.62262438303014289</v>
      </c>
      <c r="E326">
        <f>C326^2</f>
        <v>231.38850243034469</v>
      </c>
      <c r="F326" s="22">
        <f>C326/SQRT($D$13)</f>
        <v>-0.61858918573744803</v>
      </c>
      <c r="G326" s="22">
        <f>F326*((388-6-2)/(388-6-1-(F326^2)))^0.5</f>
        <v>-0.6180873176324313</v>
      </c>
    </row>
    <row r="327" spans="1:7" hidden="1" x14ac:dyDescent="0.2">
      <c r="A327" s="26">
        <v>151</v>
      </c>
      <c r="B327" s="26">
        <v>209.5770761999444</v>
      </c>
      <c r="C327" s="26">
        <v>-15.577076199944401</v>
      </c>
      <c r="D327" s="26">
        <v>-0.63758953636156368</v>
      </c>
      <c r="E327">
        <f>C327^2</f>
        <v>242.64530293887429</v>
      </c>
      <c r="F327" s="22">
        <f>C327/SQRT($D$13)</f>
        <v>-0.63345735066325293</v>
      </c>
      <c r="G327" s="22">
        <f>F327*((388-6-2)/(388-6-1-(F327^2)))^0.5</f>
        <v>-0.63295889875477251</v>
      </c>
    </row>
    <row r="328" spans="1:7" hidden="1" x14ac:dyDescent="0.2">
      <c r="A328" s="26">
        <v>244</v>
      </c>
      <c r="B328" s="26">
        <v>150.58118411779461</v>
      </c>
      <c r="C328" s="26">
        <v>-15.581184117794606</v>
      </c>
      <c r="D328" s="26">
        <v>-0.6377576786627186</v>
      </c>
      <c r="E328">
        <f>C328^2</f>
        <v>242.7732985126149</v>
      </c>
      <c r="F328" s="22">
        <f>C328/SQRT($D$13)</f>
        <v>-0.63362440324261593</v>
      </c>
      <c r="G328" s="22">
        <f>F328*((388-6-2)/(388-6-1-(F328^2)))^0.5</f>
        <v>-0.63312599594054175</v>
      </c>
    </row>
    <row r="329" spans="1:7" hidden="1" x14ac:dyDescent="0.2">
      <c r="A329" s="26">
        <v>2</v>
      </c>
      <c r="B329" s="26">
        <v>303.81625089057906</v>
      </c>
      <c r="C329" s="26">
        <v>-15.816250890579056</v>
      </c>
      <c r="D329" s="26">
        <v>-0.64737926057898232</v>
      </c>
      <c r="E329">
        <f>C329^2</f>
        <v>250.15379223374279</v>
      </c>
      <c r="F329" s="22">
        <f>C329/SQRT($D$13)</f>
        <v>-0.64318362817068875</v>
      </c>
      <c r="G329" s="22">
        <f>F329*((388-6-2)/(388-6-1-(F329^2)))^0.5</f>
        <v>-0.64268800677040872</v>
      </c>
    </row>
    <row r="330" spans="1:7" hidden="1" x14ac:dyDescent="0.2">
      <c r="A330" s="26">
        <v>237</v>
      </c>
      <c r="B330" s="26">
        <v>306.08556295288884</v>
      </c>
      <c r="C330" s="26">
        <v>-16.085562952888836</v>
      </c>
      <c r="D330" s="26">
        <v>-0.65840254574114143</v>
      </c>
      <c r="E330">
        <f>C330^2</f>
        <v>258.74533551134982</v>
      </c>
      <c r="F330" s="22">
        <f>C330/SQRT($D$13)</f>
        <v>-0.65413547197646138</v>
      </c>
      <c r="G330" s="22">
        <f>F330*((388-6-2)/(388-6-1-(F330^2)))^0.5</f>
        <v>-0.65364361237124846</v>
      </c>
    </row>
    <row r="331" spans="1:7" hidden="1" x14ac:dyDescent="0.2">
      <c r="A331" s="26">
        <v>97</v>
      </c>
      <c r="B331" s="26">
        <v>145.21998932418435</v>
      </c>
      <c r="C331" s="26">
        <v>-16.219989324184354</v>
      </c>
      <c r="D331" s="26">
        <v>-0.66390478805214603</v>
      </c>
      <c r="E331">
        <f>C331^2</f>
        <v>263.0880536766544</v>
      </c>
      <c r="F331" s="22">
        <f>C331/SQRT($D$13)</f>
        <v>-0.65960205453195009</v>
      </c>
      <c r="G331" s="22">
        <f>F331*((388-6-2)/(388-6-1-(F331^2)))^0.5</f>
        <v>-0.65911230345495175</v>
      </c>
    </row>
    <row r="332" spans="1:7" hidden="1" x14ac:dyDescent="0.2">
      <c r="A332" s="26">
        <v>280</v>
      </c>
      <c r="B332" s="26">
        <v>240.02322837207157</v>
      </c>
      <c r="C332" s="26">
        <v>-17.023228372071571</v>
      </c>
      <c r="D332" s="26">
        <v>-0.69678238366484146</v>
      </c>
      <c r="E332">
        <f>C332^2</f>
        <v>289.79030420770255</v>
      </c>
      <c r="F332" s="22">
        <f>C332/SQRT($D$13)</f>
        <v>-0.69226657210205267</v>
      </c>
      <c r="G332" s="22">
        <f>F332*((388-6-2)/(388-6-1-(F332^2)))^0.5</f>
        <v>-0.69179270438960405</v>
      </c>
    </row>
    <row r="333" spans="1:7" hidden="1" x14ac:dyDescent="0.2">
      <c r="A333" s="26">
        <v>147</v>
      </c>
      <c r="B333" s="26">
        <v>297.07509357034712</v>
      </c>
      <c r="C333" s="26">
        <v>-17.075093570347121</v>
      </c>
      <c r="D333" s="26">
        <v>-0.69890529218100617</v>
      </c>
      <c r="E333">
        <f>C333^2</f>
        <v>291.55882043610961</v>
      </c>
      <c r="F333" s="22">
        <f>C333/SQRT($D$13)</f>
        <v>-0.69437572215495991</v>
      </c>
      <c r="G333" s="22">
        <f>F333*((388-6-2)/(388-6-1-(F333^2)))^0.5</f>
        <v>-0.69390307732779966</v>
      </c>
    </row>
    <row r="334" spans="1:7" hidden="1" x14ac:dyDescent="0.2">
      <c r="A334" s="26">
        <v>171</v>
      </c>
      <c r="B334" s="26">
        <v>199.20506754700168</v>
      </c>
      <c r="C334" s="26">
        <v>-17.205067547001676</v>
      </c>
      <c r="D334" s="26">
        <v>-0.70422529231778042</v>
      </c>
      <c r="E334">
        <f>C334^2</f>
        <v>296.01434929689026</v>
      </c>
      <c r="F334" s="22">
        <f>C334/SQRT($D$13)</f>
        <v>-0.69966124363857796</v>
      </c>
      <c r="G334" s="22">
        <f>F334*((388-6-2)/(388-6-1-(F334^2)))^0.5</f>
        <v>-0.69919177056757709</v>
      </c>
    </row>
    <row r="335" spans="1:7" hidden="1" x14ac:dyDescent="0.2">
      <c r="A335" s="26">
        <v>70</v>
      </c>
      <c r="B335" s="26">
        <v>112.25089316549501</v>
      </c>
      <c r="C335" s="26">
        <v>-17.250893165495015</v>
      </c>
      <c r="D335" s="26">
        <v>-0.7061009931536506</v>
      </c>
      <c r="E335">
        <f>C335^2</f>
        <v>297.59331500732259</v>
      </c>
      <c r="F335" s="22">
        <f>C335/SQRT($D$13)</f>
        <v>-0.70152478815172603</v>
      </c>
      <c r="G335" s="22">
        <f>F335*((388-6-2)/(388-6-1-(F335^2)))^0.5</f>
        <v>-0.70105647007125604</v>
      </c>
    </row>
    <row r="336" spans="1:7" hidden="1" x14ac:dyDescent="0.2">
      <c r="A336" s="26">
        <v>310</v>
      </c>
      <c r="B336" s="26">
        <v>126.42031571364529</v>
      </c>
      <c r="C336" s="26">
        <v>-17.420315713645294</v>
      </c>
      <c r="D336" s="26">
        <v>-0.71303567348375752</v>
      </c>
      <c r="E336">
        <f>C336^2</f>
        <v>303.46739956307715</v>
      </c>
      <c r="F336" s="22">
        <f>C336/SQRT($D$13)</f>
        <v>-0.70841452516760306</v>
      </c>
      <c r="G336" s="22">
        <f>F336*((388-6-2)/(388-6-1-(F336^2)))^0.5</f>
        <v>-0.70795064450457401</v>
      </c>
    </row>
    <row r="337" spans="1:7" hidden="1" x14ac:dyDescent="0.2">
      <c r="A337" s="26">
        <v>358</v>
      </c>
      <c r="B337" s="26">
        <v>466.53311132429354</v>
      </c>
      <c r="C337" s="26">
        <v>-17.533111324293543</v>
      </c>
      <c r="D337" s="26">
        <v>-0.71765254125622779</v>
      </c>
      <c r="E337">
        <f>C337^2</f>
        <v>307.40999271007047</v>
      </c>
      <c r="F337" s="22">
        <f>C337/SQRT($D$13)</f>
        <v>-0.71300147125238489</v>
      </c>
      <c r="G337" s="22">
        <f>F337*((388-6-2)/(388-6-1-(F337^2)))^0.5</f>
        <v>-0.71254069182039503</v>
      </c>
    </row>
    <row r="338" spans="1:7" hidden="1" x14ac:dyDescent="0.2">
      <c r="A338" s="26">
        <v>260</v>
      </c>
      <c r="B338" s="26">
        <v>152.71138819010824</v>
      </c>
      <c r="C338" s="26">
        <v>-17.711388190108238</v>
      </c>
      <c r="D338" s="26">
        <v>-0.72494964006731211</v>
      </c>
      <c r="E338">
        <f>C338^2</f>
        <v>313.69327162070556</v>
      </c>
      <c r="F338" s="22">
        <f>C338/SQRT($D$13)</f>
        <v>-0.72025127793330279</v>
      </c>
      <c r="G338" s="22">
        <f>F338*((388-6-2)/(388-6-1-(F338^2)))^0.5</f>
        <v>-0.71979564176940769</v>
      </c>
    </row>
    <row r="339" spans="1:7" hidden="1" x14ac:dyDescent="0.2">
      <c r="A339" s="26">
        <v>108</v>
      </c>
      <c r="B339" s="26">
        <v>125.73578873826773</v>
      </c>
      <c r="C339" s="26">
        <v>-17.735788738267729</v>
      </c>
      <c r="D339" s="26">
        <v>-0.72594838553072794</v>
      </c>
      <c r="E339">
        <f>C339^2</f>
        <v>314.55820216846439</v>
      </c>
      <c r="F339" s="22">
        <f>C339/SQRT($D$13)</f>
        <v>-0.72124355057763245</v>
      </c>
      <c r="G339" s="22">
        <f>F339*((388-6-2)/(388-6-1-(F339^2)))^0.5</f>
        <v>-0.72078864153862743</v>
      </c>
    </row>
    <row r="340" spans="1:7" hidden="1" x14ac:dyDescent="0.2">
      <c r="A340" s="26">
        <v>333</v>
      </c>
      <c r="B340" s="26">
        <v>241.86735098761093</v>
      </c>
      <c r="C340" s="26">
        <v>-17.867350987610934</v>
      </c>
      <c r="D340" s="26">
        <v>-0.73133339568826428</v>
      </c>
      <c r="E340">
        <f>C340^2</f>
        <v>319.24223131448139</v>
      </c>
      <c r="F340" s="22">
        <f>C340/SQRT($D$13)</f>
        <v>-0.72659366075533971</v>
      </c>
      <c r="G340" s="22">
        <f>F340*((388-6-2)/(388-6-1-(F340^2)))^0.5</f>
        <v>-0.72614276896075924</v>
      </c>
    </row>
    <row r="341" spans="1:7" hidden="1" x14ac:dyDescent="0.2">
      <c r="A341" s="26">
        <v>93</v>
      </c>
      <c r="B341" s="26">
        <v>210.02434088025217</v>
      </c>
      <c r="C341" s="26">
        <v>-18.024340880252169</v>
      </c>
      <c r="D341" s="26">
        <v>-0.7377591916192705</v>
      </c>
      <c r="E341">
        <f>C341^2</f>
        <v>324.8768641675295</v>
      </c>
      <c r="F341" s="22">
        <f>C341/SQRT($D$13)</f>
        <v>-0.73297781142629681</v>
      </c>
      <c r="G341" s="22">
        <f>F341*((388-6-2)/(388-6-1-(F341^2)))^0.5</f>
        <v>-0.73253192816922541</v>
      </c>
    </row>
    <row r="342" spans="1:7" hidden="1" x14ac:dyDescent="0.2">
      <c r="A342" s="26">
        <v>117</v>
      </c>
      <c r="B342" s="26">
        <v>257.12042690833391</v>
      </c>
      <c r="C342" s="26">
        <v>-18.120426908333911</v>
      </c>
      <c r="D342" s="26">
        <v>-0.74169211492972342</v>
      </c>
      <c r="E342">
        <f>C342^2</f>
        <v>328.34987134027165</v>
      </c>
      <c r="F342" s="22">
        <f>C342/SQRT($D$13)</f>
        <v>-0.73688524565870006</v>
      </c>
      <c r="G342" s="22">
        <f>F342*((388-6-2)/(388-6-1-(F342^2)))^0.5</f>
        <v>-0.73644254406013798</v>
      </c>
    </row>
    <row r="343" spans="1:7" hidden="1" x14ac:dyDescent="0.2">
      <c r="A343" s="26">
        <v>385</v>
      </c>
      <c r="B343" s="26">
        <v>224.19243064158667</v>
      </c>
      <c r="C343" s="26">
        <v>-18.192430641586668</v>
      </c>
      <c r="D343" s="26">
        <v>-0.74463931929026261</v>
      </c>
      <c r="E343">
        <f>C343^2</f>
        <v>330.96453264894149</v>
      </c>
      <c r="F343" s="22">
        <f>C343/SQRT($D$13)</f>
        <v>-0.73981334933609733</v>
      </c>
      <c r="G343" s="22">
        <f>F343*((388-6-2)/(388-6-1-(F343^2)))^0.5</f>
        <v>-0.73937309013994568</v>
      </c>
    </row>
    <row r="344" spans="1:7" hidden="1" x14ac:dyDescent="0.2">
      <c r="A344" s="26">
        <v>55</v>
      </c>
      <c r="B344" s="26">
        <v>151.48938811406083</v>
      </c>
      <c r="C344" s="26">
        <v>-18.48938811406083</v>
      </c>
      <c r="D344" s="26">
        <v>-0.75679416624379925</v>
      </c>
      <c r="E344">
        <f>C344^2</f>
        <v>341.8574728323739</v>
      </c>
      <c r="F344" s="22">
        <f>C344/SQRT($D$13)</f>
        <v>-0.75188942133822378</v>
      </c>
      <c r="G344" s="22">
        <f>F344*((388-6-2)/(388-6-1-(F344^2)))^0.5</f>
        <v>-0.75145976623538657</v>
      </c>
    </row>
    <row r="345" spans="1:7" hidden="1" x14ac:dyDescent="0.2">
      <c r="A345" s="26">
        <v>286</v>
      </c>
      <c r="B345" s="26">
        <v>248.53593403951601</v>
      </c>
      <c r="C345" s="26">
        <v>-18.535934039516007</v>
      </c>
      <c r="D345" s="26">
        <v>-0.75869935015954548</v>
      </c>
      <c r="E345">
        <f>C345^2</f>
        <v>343.58085071728823</v>
      </c>
      <c r="F345" s="22">
        <f>C345/SQRT($D$13)</f>
        <v>-0.75378225785289077</v>
      </c>
      <c r="G345" s="22">
        <f>F345*((388-6-2)/(388-6-1-(F345^2)))^0.5</f>
        <v>-0.75335434296583681</v>
      </c>
    </row>
    <row r="346" spans="1:7" hidden="1" x14ac:dyDescent="0.2">
      <c r="A346" s="26">
        <v>146</v>
      </c>
      <c r="B346" s="26">
        <v>156.78866335004548</v>
      </c>
      <c r="C346" s="26">
        <v>-18.788663350045482</v>
      </c>
      <c r="D346" s="26">
        <v>-0.76904388220504194</v>
      </c>
      <c r="E346">
        <f>C346^2</f>
        <v>353.01387048134234</v>
      </c>
      <c r="F346" s="22">
        <f>C346/SQRT($D$13)</f>
        <v>-0.76405974750679151</v>
      </c>
      <c r="G346" s="22">
        <f>F346*((388-6-2)/(388-6-1-(F346^2)))^0.5</f>
        <v>-0.76364165491097491</v>
      </c>
    </row>
    <row r="347" spans="1:7" hidden="1" x14ac:dyDescent="0.2">
      <c r="A347" s="26">
        <v>104</v>
      </c>
      <c r="B347" s="26">
        <v>246.31231807465673</v>
      </c>
      <c r="C347" s="26">
        <v>-19.31231807465673</v>
      </c>
      <c r="D347" s="26">
        <v>-0.79047773595223103</v>
      </c>
      <c r="E347">
        <f>C347^2</f>
        <v>372.965629416713</v>
      </c>
      <c r="F347" s="22">
        <f>C347/SQRT($D$13)</f>
        <v>-0.785354689526509</v>
      </c>
      <c r="G347" s="22">
        <f>F347*((388-6-2)/(388-6-1-(F347^2)))^0.5</f>
        <v>-0.78495898607831871</v>
      </c>
    </row>
    <row r="348" spans="1:7" hidden="1" x14ac:dyDescent="0.2">
      <c r="A348" s="26">
        <v>1</v>
      </c>
      <c r="B348" s="26">
        <v>322.73298911589791</v>
      </c>
      <c r="C348" s="26">
        <v>-19.732989115897908</v>
      </c>
      <c r="D348" s="26">
        <v>-0.80769633658709572</v>
      </c>
      <c r="E348">
        <f>C348^2</f>
        <v>389.39085944814531</v>
      </c>
      <c r="F348" s="22">
        <f>C348/SQRT($D$13)</f>
        <v>-0.80246169727718941</v>
      </c>
      <c r="G348" s="22">
        <f>F348*((388-6-2)/(388-6-1-(F348^2)))^0.5</f>
        <v>-0.80208601300240612</v>
      </c>
    </row>
    <row r="349" spans="1:7" hidden="1" x14ac:dyDescent="0.2">
      <c r="A349" s="26">
        <v>323</v>
      </c>
      <c r="B349" s="26">
        <v>382.88704081526026</v>
      </c>
      <c r="C349" s="26">
        <v>-19.887040815260264</v>
      </c>
      <c r="D349" s="26">
        <v>-0.81400186853104972</v>
      </c>
      <c r="E349">
        <f>C349^2</f>
        <v>395.49439238782759</v>
      </c>
      <c r="F349" s="22">
        <f>C349/SQRT($D$13)</f>
        <v>-0.80872636338594206</v>
      </c>
      <c r="G349" s="22">
        <f>F349*((388-6-2)/(388-6-1-(F349^2)))^0.5</f>
        <v>-0.80835847204042066</v>
      </c>
    </row>
    <row r="350" spans="1:7" hidden="1" x14ac:dyDescent="0.2">
      <c r="A350" s="26">
        <v>292</v>
      </c>
      <c r="B350" s="26">
        <v>237.92363084163796</v>
      </c>
      <c r="C350" s="26">
        <v>-19.923630841637959</v>
      </c>
      <c r="D350" s="26">
        <v>-0.81549954483783282</v>
      </c>
      <c r="E350">
        <f>C350^2</f>
        <v>396.9510659138673</v>
      </c>
      <c r="F350" s="22">
        <f>C350/SQRT($D$13)</f>
        <v>-0.8102143333279519</v>
      </c>
      <c r="G350" s="22">
        <f>F350*((388-6-2)/(388-6-1-(F350^2)))^0.5</f>
        <v>-0.8098483297078406</v>
      </c>
    </row>
    <row r="351" spans="1:7" hidden="1" x14ac:dyDescent="0.2">
      <c r="A351" s="26">
        <v>387</v>
      </c>
      <c r="B351" s="26">
        <v>243.40931068639378</v>
      </c>
      <c r="C351" s="26">
        <v>-20.409310686393781</v>
      </c>
      <c r="D351" s="26">
        <v>-0.83537903846444339</v>
      </c>
      <c r="E351">
        <f>C351^2</f>
        <v>416.53996269374738</v>
      </c>
      <c r="F351" s="22">
        <f>C351/SQRT($D$13)</f>
        <v>-0.82996498895680859</v>
      </c>
      <c r="G351" s="22">
        <f>F351*((388-6-2)/(388-6-1-(F351^2)))^0.5</f>
        <v>-0.82962539441385996</v>
      </c>
    </row>
    <row r="352" spans="1:7" hidden="1" x14ac:dyDescent="0.2">
      <c r="A352" s="26">
        <v>285</v>
      </c>
      <c r="B352" s="26">
        <v>292.63888072119215</v>
      </c>
      <c r="C352" s="26">
        <v>-20.638880721192152</v>
      </c>
      <c r="D352" s="26">
        <v>-0.84477563190539495</v>
      </c>
      <c r="E352">
        <f>C352^2</f>
        <v>425.96339742359709</v>
      </c>
      <c r="F352" s="22">
        <f>C352/SQRT($D$13)</f>
        <v>-0.83930068354855536</v>
      </c>
      <c r="G352" s="22">
        <f>F352*((388-6-2)/(388-6-1-(F352^2)))^0.5</f>
        <v>-0.83897445836666507</v>
      </c>
    </row>
    <row r="353" spans="1:7" hidden="1" x14ac:dyDescent="0.2">
      <c r="A353" s="26">
        <v>53</v>
      </c>
      <c r="B353" s="26">
        <v>278.66883347095887</v>
      </c>
      <c r="C353" s="26">
        <v>-20.668833470958873</v>
      </c>
      <c r="D353" s="26">
        <v>-0.84600163604066303</v>
      </c>
      <c r="E353">
        <f>C353^2</f>
        <v>427.20067705022984</v>
      </c>
      <c r="F353" s="22">
        <f>C353/SQRT($D$13)</f>
        <v>-0.8405187420127217</v>
      </c>
      <c r="G353" s="22">
        <f>F353*((388-6-2)/(388-6-1-(F353^2)))^0.5</f>
        <v>-0.84019430365466286</v>
      </c>
    </row>
    <row r="354" spans="1:7" hidden="1" x14ac:dyDescent="0.2">
      <c r="A354" s="26">
        <v>312</v>
      </c>
      <c r="B354" s="26">
        <v>159.91089264212451</v>
      </c>
      <c r="C354" s="26">
        <v>-20.910892642124509</v>
      </c>
      <c r="D354" s="26">
        <v>-0.85590942571406226</v>
      </c>
      <c r="E354">
        <f>C354^2</f>
        <v>437.2654310904569</v>
      </c>
      <c r="F354" s="22">
        <f>C354/SQRT($D$13)</f>
        <v>-0.85036231979985955</v>
      </c>
      <c r="G354" s="22">
        <f>F354*((388-6-2)/(388-6-1-(F354^2)))^0.5</f>
        <v>-0.85005268418807833</v>
      </c>
    </row>
    <row r="355" spans="1:7" hidden="1" x14ac:dyDescent="0.2">
      <c r="A355" s="26">
        <v>168</v>
      </c>
      <c r="B355" s="26">
        <v>167.97331211242064</v>
      </c>
      <c r="C355" s="26">
        <v>-20.973312112420643</v>
      </c>
      <c r="D355" s="26">
        <v>-0.85846433400463029</v>
      </c>
      <c r="E355">
        <f>C355^2</f>
        <v>439.87982096501048</v>
      </c>
      <c r="F355" s="22">
        <f>C355/SQRT($D$13)</f>
        <v>-0.85290066985837276</v>
      </c>
      <c r="G355" s="22">
        <f>F355*((388-6-2)/(388-6-1-(F355^2)))^0.5</f>
        <v>-0.85259495669045504</v>
      </c>
    </row>
    <row r="356" spans="1:7" hidden="1" x14ac:dyDescent="0.2">
      <c r="A356" s="26">
        <v>72</v>
      </c>
      <c r="B356" s="26">
        <v>169.873485072112</v>
      </c>
      <c r="C356" s="26">
        <v>-21.873485072112004</v>
      </c>
      <c r="D356" s="26">
        <v>-0.89530955788668842</v>
      </c>
      <c r="E356">
        <f>C356^2</f>
        <v>478.44934919990669</v>
      </c>
      <c r="F356" s="22">
        <f>C356/SQRT($D$13)</f>
        <v>-0.88950710169869607</v>
      </c>
      <c r="G356" s="22">
        <f>F356*((388-6-2)/(388-6-1-(F356^2)))^0.5</f>
        <v>-0.88926284875232597</v>
      </c>
    </row>
    <row r="357" spans="1:7" hidden="1" x14ac:dyDescent="0.2">
      <c r="A357" s="26">
        <v>235</v>
      </c>
      <c r="B357" s="26">
        <v>280.91089269995786</v>
      </c>
      <c r="C357" s="26">
        <v>-21.910892699957856</v>
      </c>
      <c r="D357" s="26">
        <v>-0.89684069966120883</v>
      </c>
      <c r="E357">
        <f>C357^2</f>
        <v>480.08721890906645</v>
      </c>
      <c r="F357" s="22">
        <f>C357/SQRT($D$13)</f>
        <v>-0.89102832022043099</v>
      </c>
      <c r="G357" s="22">
        <f>F357*((388-6-2)/(388-6-1-(F357^2)))^0.5</f>
        <v>-0.89078682251756469</v>
      </c>
    </row>
    <row r="358" spans="1:7" hidden="1" x14ac:dyDescent="0.2">
      <c r="A358" s="26">
        <v>379</v>
      </c>
      <c r="B358" s="26">
        <v>225.39577772700449</v>
      </c>
      <c r="C358" s="26">
        <v>-22.395777727004486</v>
      </c>
      <c r="D358" s="26">
        <v>-0.91668766038830785</v>
      </c>
      <c r="E358">
        <f>C358^2</f>
        <v>501.57085999739019</v>
      </c>
      <c r="F358" s="22">
        <f>C358/SQRT($D$13)</f>
        <v>-0.91074665379386077</v>
      </c>
      <c r="G358" s="22">
        <f>F358*((388-6-2)/(388-6-1-(F358^2)))^0.5</f>
        <v>-0.91054235516285709</v>
      </c>
    </row>
    <row r="359" spans="1:7" hidden="1" x14ac:dyDescent="0.2">
      <c r="A359" s="26">
        <v>272</v>
      </c>
      <c r="B359" s="26">
        <v>112.17679208000762</v>
      </c>
      <c r="C359" s="26">
        <v>-23.176792080007615</v>
      </c>
      <c r="D359" s="26">
        <v>-0.94865557097892106</v>
      </c>
      <c r="E359">
        <f>C359^2</f>
        <v>537.16369111990377</v>
      </c>
      <c r="F359" s="22">
        <f>C359/SQRT($D$13)</f>
        <v>-0.94250738196472905</v>
      </c>
      <c r="G359" s="22">
        <f>F359*((388-6-2)/(388-6-1-(F359^2)))^0.5</f>
        <v>-0.94236891371045306</v>
      </c>
    </row>
    <row r="360" spans="1:7" hidden="1" x14ac:dyDescent="0.2">
      <c r="A360" s="26">
        <v>381</v>
      </c>
      <c r="B360" s="26">
        <v>121.67860239596031</v>
      </c>
      <c r="C360" s="26">
        <v>-23.678602395960311</v>
      </c>
      <c r="D360" s="26">
        <v>-0.96919530530280351</v>
      </c>
      <c r="E360">
        <f>C360^2</f>
        <v>560.67621142597739</v>
      </c>
      <c r="F360" s="22">
        <f>C360/SQRT($D$13)</f>
        <v>-0.96291399930412547</v>
      </c>
      <c r="G360" s="22">
        <f>F360*((388-6-2)/(388-6-1-(F360^2)))^0.5</f>
        <v>-0.96282177979842509</v>
      </c>
    </row>
    <row r="361" spans="1:7" hidden="1" x14ac:dyDescent="0.2">
      <c r="A361" s="26">
        <v>297</v>
      </c>
      <c r="B361" s="26">
        <v>143.37197626758126</v>
      </c>
      <c r="C361" s="26">
        <v>-24.37197626758126</v>
      </c>
      <c r="D361" s="26">
        <v>-0.99757597954856481</v>
      </c>
      <c r="E361">
        <f>C361^2</f>
        <v>593.99322718754422</v>
      </c>
      <c r="F361" s="22">
        <f>C361/SQRT($D$13)</f>
        <v>-0.9911107398283644</v>
      </c>
      <c r="G361" s="22">
        <f>F361*((388-6-2)/(388-6-1-(F361^2)))^0.5</f>
        <v>-0.99108765883738636</v>
      </c>
    </row>
    <row r="362" spans="1:7" hidden="1" x14ac:dyDescent="0.2">
      <c r="A362" s="26">
        <v>386</v>
      </c>
      <c r="B362" s="26">
        <v>187.40716344444564</v>
      </c>
      <c r="C362" s="26">
        <v>-24.407163444445644</v>
      </c>
      <c r="D362" s="26">
        <v>-0.99901623544093276</v>
      </c>
      <c r="E362">
        <f>C362^2</f>
        <v>595.7096274038837</v>
      </c>
      <c r="F362" s="22">
        <f>C362/SQRT($D$13)</f>
        <v>-0.99254166149477507</v>
      </c>
      <c r="G362" s="22">
        <f>F362*((388-6-2)/(388-6-1-(F362^2)))^0.5</f>
        <v>-0.99252225389105186</v>
      </c>
    </row>
    <row r="363" spans="1:7" hidden="1" x14ac:dyDescent="0.2">
      <c r="A363" s="26">
        <v>294</v>
      </c>
      <c r="B363" s="26">
        <v>152.4993057325936</v>
      </c>
      <c r="C363" s="26">
        <v>-24.499305732593598</v>
      </c>
      <c r="D363" s="26">
        <v>-1.0027877364611151</v>
      </c>
      <c r="E363">
        <f>C363^2</f>
        <v>600.21598137909348</v>
      </c>
      <c r="F363" s="22">
        <f>C363/SQRT($D$13)</f>
        <v>-0.99628871960664733</v>
      </c>
      <c r="G363" s="22">
        <f>F363*((388-6-2)/(388-6-1-(F363^2)))^0.5</f>
        <v>-0.99627900752353415</v>
      </c>
    </row>
    <row r="364" spans="1:7" hidden="1" x14ac:dyDescent="0.2">
      <c r="A364" s="26">
        <v>113</v>
      </c>
      <c r="B364" s="26">
        <v>134.59476927644266</v>
      </c>
      <c r="C364" s="26">
        <v>-24.594769276442662</v>
      </c>
      <c r="D364" s="26">
        <v>-1.0066951807003859</v>
      </c>
      <c r="E364">
        <f>C364^2</f>
        <v>604.90267576144788</v>
      </c>
      <c r="F364" s="22">
        <f>C364/SQRT($D$13)</f>
        <v>-1.0001708398964466</v>
      </c>
      <c r="G364" s="22">
        <f>F364*((388-6-2)/(388-6-1-(F364^2)))^0.5</f>
        <v>-1.0001712895906403</v>
      </c>
    </row>
    <row r="365" spans="1:7" hidden="1" x14ac:dyDescent="0.2">
      <c r="A365" s="26">
        <v>89</v>
      </c>
      <c r="B365" s="26">
        <v>194.88422422258799</v>
      </c>
      <c r="C365" s="26">
        <v>-24.884224222587989</v>
      </c>
      <c r="D365" s="26">
        <v>-1.0185429397112213</v>
      </c>
      <c r="E365">
        <f>C365^2</f>
        <v>619.22461516003477</v>
      </c>
      <c r="F365" s="22">
        <f>C365/SQRT($D$13)</f>
        <v>-1.0119418141773742</v>
      </c>
      <c r="G365" s="22">
        <f>F365*((388-6-2)/(388-6-1-(F365^2)))^0.5</f>
        <v>-1.0119738066841018</v>
      </c>
    </row>
    <row r="366" spans="1:7" hidden="1" x14ac:dyDescent="0.2">
      <c r="A366" s="26">
        <v>355</v>
      </c>
      <c r="B366" s="26">
        <v>284.00476154627302</v>
      </c>
      <c r="C366" s="26">
        <v>-25.004761546273016</v>
      </c>
      <c r="D366" s="26">
        <v>-1.0234766856424939</v>
      </c>
      <c r="E366">
        <f>C366^2</f>
        <v>625.23809998597369</v>
      </c>
      <c r="F366" s="22">
        <f>C366/SQRT($D$13)</f>
        <v>-1.0168435847495583</v>
      </c>
      <c r="G366" s="22">
        <f>F366*((388-6-2)/(388-6-1-(F366^2)))^0.5</f>
        <v>-1.0168890392013756</v>
      </c>
    </row>
    <row r="367" spans="1:7" hidden="1" x14ac:dyDescent="0.2">
      <c r="A367" s="26">
        <v>299</v>
      </c>
      <c r="B367" s="26">
        <v>175.51647108470934</v>
      </c>
      <c r="C367" s="26">
        <v>-25.516471084709337</v>
      </c>
      <c r="D367" s="26">
        <v>-1.0444216077302839</v>
      </c>
      <c r="E367">
        <f>C367^2</f>
        <v>651.09029661680768</v>
      </c>
      <c r="F367" s="22">
        <f>C367/SQRT($D$13)</f>
        <v>-1.0376527638513555</v>
      </c>
      <c r="G367" s="22">
        <f>F367*((388-6-2)/(388-6-1-(F367^2)))^0.5</f>
        <v>-1.0377575324810198</v>
      </c>
    </row>
    <row r="368" spans="1:7" hidden="1" x14ac:dyDescent="0.2">
      <c r="A368" s="26">
        <v>271</v>
      </c>
      <c r="B368" s="26">
        <v>145.91036949096915</v>
      </c>
      <c r="C368" s="26">
        <v>-25.910369490969146</v>
      </c>
      <c r="D368" s="26">
        <v>-1.0605443703718154</v>
      </c>
      <c r="E368">
        <f>C368^2</f>
        <v>671.34724715854475</v>
      </c>
      <c r="F368" s="22">
        <f>C368/SQRT($D$13)</f>
        <v>-1.0536710356795891</v>
      </c>
      <c r="G368" s="22">
        <f>F368*((388-6-2)/(388-6-1-(F368^2)))^0.5</f>
        <v>-1.0538238826357651</v>
      </c>
    </row>
    <row r="369" spans="1:7" hidden="1" x14ac:dyDescent="0.2">
      <c r="A369" s="26">
        <v>100</v>
      </c>
      <c r="B369" s="26">
        <v>312.99679932492256</v>
      </c>
      <c r="C369" s="26">
        <v>-25.996799324922563</v>
      </c>
      <c r="D369" s="26">
        <v>-1.0640820533779729</v>
      </c>
      <c r="E369">
        <f>C369^2</f>
        <v>675.83357514029422</v>
      </c>
      <c r="F369" s="22">
        <f>C369/SQRT($D$13)</f>
        <v>-1.0571857911402185</v>
      </c>
      <c r="G369" s="22">
        <f>F369*((388-6-2)/(388-6-1-(F369^2)))^0.5</f>
        <v>-1.0573494728779642</v>
      </c>
    </row>
    <row r="370" spans="1:7" hidden="1" x14ac:dyDescent="0.2">
      <c r="A370" s="26">
        <v>200</v>
      </c>
      <c r="B370" s="26">
        <v>322.43394211418087</v>
      </c>
      <c r="C370" s="26">
        <v>-26.433942114180866</v>
      </c>
      <c r="D370" s="26">
        <v>-1.0819748636043232</v>
      </c>
      <c r="E370">
        <f>C370^2</f>
        <v>698.75329569586472</v>
      </c>
      <c r="F370" s="22">
        <f>C370/SQRT($D$13)</f>
        <v>-1.0749626389639517</v>
      </c>
      <c r="G370" s="22">
        <f>F370*((388-6-2)/(388-6-1-(F370^2)))^0.5</f>
        <v>-1.0751827127313223</v>
      </c>
    </row>
    <row r="371" spans="1:7" hidden="1" x14ac:dyDescent="0.2">
      <c r="A371" s="26">
        <v>365</v>
      </c>
      <c r="B371" s="26">
        <v>282.58410677423575</v>
      </c>
      <c r="C371" s="26">
        <v>-26.58410677423575</v>
      </c>
      <c r="D371" s="26">
        <v>-1.0881212940867411</v>
      </c>
      <c r="E371">
        <f>C371^2</f>
        <v>706.71473298396711</v>
      </c>
      <c r="F371" s="22">
        <f>C371/SQRT($D$13)</f>
        <v>-1.0810692347397337</v>
      </c>
      <c r="G371" s="22">
        <f>F371*((388-6-2)/(388-6-1-(F371^2)))^0.5</f>
        <v>-1.0813092988070574</v>
      </c>
    </row>
    <row r="372" spans="1:7" hidden="1" x14ac:dyDescent="0.2">
      <c r="A372" s="26">
        <v>157</v>
      </c>
      <c r="B372" s="26">
        <v>356.96627442700077</v>
      </c>
      <c r="C372" s="26">
        <v>-26.966274427000769</v>
      </c>
      <c r="D372" s="26">
        <v>-1.1037639020711398</v>
      </c>
      <c r="E372">
        <f>C372^2</f>
        <v>727.17995647231567</v>
      </c>
      <c r="F372" s="22">
        <f>C372/SQRT($D$13)</f>
        <v>-1.0966104637690035</v>
      </c>
      <c r="G372" s="22">
        <f>F372*((388-6-2)/(388-6-1-(F372^2)))^0.5</f>
        <v>-1.0969028482873926</v>
      </c>
    </row>
    <row r="373" spans="1:7" hidden="1" x14ac:dyDescent="0.2">
      <c r="A373" s="26">
        <v>295</v>
      </c>
      <c r="B373" s="26">
        <v>210.12918023402463</v>
      </c>
      <c r="C373" s="26">
        <v>-27.129180234024631</v>
      </c>
      <c r="D373" s="26">
        <v>-1.1104318439003851</v>
      </c>
      <c r="E373">
        <f>C373^2</f>
        <v>735.99242017019276</v>
      </c>
      <c r="F373" s="22">
        <f>C373/SQRT($D$13)</f>
        <v>-1.1032351910028193</v>
      </c>
      <c r="G373" s="22">
        <f>F373*((388-6-2)/(388-6-1-(F373^2)))^0.5</f>
        <v>-1.1035505144616153</v>
      </c>
    </row>
    <row r="374" spans="1:7" hidden="1" x14ac:dyDescent="0.2">
      <c r="A374" s="26">
        <v>320</v>
      </c>
      <c r="B374" s="26">
        <v>387.46858992760758</v>
      </c>
      <c r="C374" s="26">
        <v>-27.468589927607582</v>
      </c>
      <c r="D374" s="26">
        <v>-1.1243243142452979</v>
      </c>
      <c r="E374">
        <f>C374^2</f>
        <v>754.52343261106466</v>
      </c>
      <c r="F374" s="22">
        <f>C374/SQRT($D$13)</f>
        <v>-1.1170376249465686</v>
      </c>
      <c r="G374" s="22">
        <f>F374*((388-6-2)/(388-6-1-(F374^2)))^0.5</f>
        <v>-1.1174019765881906</v>
      </c>
    </row>
    <row r="375" spans="1:7" hidden="1" x14ac:dyDescent="0.2">
      <c r="A375" s="26">
        <v>98</v>
      </c>
      <c r="B375" s="26">
        <v>270.74044269715574</v>
      </c>
      <c r="C375" s="26">
        <v>-27.740442697155743</v>
      </c>
      <c r="D375" s="26">
        <v>-1.1354515937854361</v>
      </c>
      <c r="E375">
        <f>C375^2</f>
        <v>769.5321610341814</v>
      </c>
      <c r="F375" s="22">
        <f>C375/SQRT($D$13)</f>
        <v>-1.1280927891479906</v>
      </c>
      <c r="G375" s="22">
        <f>F375*((388-6-2)/(388-6-1-(F375^2)))^0.5</f>
        <v>-1.1284976261558564</v>
      </c>
    </row>
    <row r="376" spans="1:7" hidden="1" x14ac:dyDescent="0.2">
      <c r="A376" s="26">
        <v>298</v>
      </c>
      <c r="B376" s="26">
        <v>189.07636633673644</v>
      </c>
      <c r="C376" s="26">
        <v>-28.076366336736442</v>
      </c>
      <c r="D376" s="26">
        <v>-1.1492013755072406</v>
      </c>
      <c r="E376">
        <f>C376^2</f>
        <v>788.28234667462732</v>
      </c>
      <c r="F376" s="22">
        <f>C376/SQRT($D$13)</f>
        <v>-1.1417534592264169</v>
      </c>
      <c r="G376" s="22">
        <f>F376*((388-6-2)/(388-6-1-(F376^2)))^0.5</f>
        <v>-1.1422098346159542</v>
      </c>
    </row>
    <row r="377" spans="1:7" hidden="1" x14ac:dyDescent="0.2">
      <c r="A377" s="26">
        <v>302</v>
      </c>
      <c r="B377" s="26">
        <v>104.51303696487989</v>
      </c>
      <c r="C377" s="26">
        <v>-28.513036964879888</v>
      </c>
      <c r="D377" s="26">
        <v>-1.167074859578769</v>
      </c>
      <c r="E377">
        <f>C377^2</f>
        <v>812.99327696060686</v>
      </c>
      <c r="F377" s="22">
        <f>C377/SQRT($D$13)</f>
        <v>-1.1595111061471652</v>
      </c>
      <c r="G377" s="22">
        <f>F377*((388-6-2)/(388-6-1-(F377^2)))^0.5</f>
        <v>-1.1600370060304479</v>
      </c>
    </row>
    <row r="378" spans="1:7" hidden="1" x14ac:dyDescent="0.2">
      <c r="A378" s="26">
        <v>179</v>
      </c>
      <c r="B378" s="26">
        <v>287.64748455536034</v>
      </c>
      <c r="C378" s="26">
        <v>-28.647484555360336</v>
      </c>
      <c r="D378" s="26">
        <v>-1.1725779704179946</v>
      </c>
      <c r="E378">
        <f>C378^2</f>
        <v>820.67837134960894</v>
      </c>
      <c r="F378" s="22">
        <f>C378/SQRT($D$13)</f>
        <v>-1.1649785516019873</v>
      </c>
      <c r="G378" s="22">
        <f>F378*((388-6-2)/(388-6-1-(F378^2)))^0.5</f>
        <v>-1.1655264395031919</v>
      </c>
    </row>
    <row r="379" spans="1:7" hidden="1" x14ac:dyDescent="0.2">
      <c r="A379" s="26">
        <v>199</v>
      </c>
      <c r="B379" s="26">
        <v>362.94927633560394</v>
      </c>
      <c r="C379" s="26">
        <v>-28.94927633560394</v>
      </c>
      <c r="D379" s="26">
        <v>-1.1849306917357434</v>
      </c>
      <c r="E379">
        <f>C379^2</f>
        <v>838.06060035515827</v>
      </c>
      <c r="F379" s="22">
        <f>C379/SQRT($D$13)</f>
        <v>-1.1772512155545294</v>
      </c>
      <c r="G379" s="22">
        <f>F379*((388-6-2)/(388-6-1-(F379^2)))^0.5</f>
        <v>-1.177849467705568</v>
      </c>
    </row>
    <row r="380" spans="1:7" hidden="1" x14ac:dyDescent="0.2">
      <c r="A380" s="26">
        <v>166</v>
      </c>
      <c r="B380" s="26">
        <v>640.09589179359921</v>
      </c>
      <c r="C380" s="26">
        <v>-29.095891793599208</v>
      </c>
      <c r="D380" s="26">
        <v>-1.1909318488647671</v>
      </c>
      <c r="E380">
        <f>C380^2</f>
        <v>846.57091926483372</v>
      </c>
      <c r="F380" s="22">
        <f>C380/SQRT($D$13)</f>
        <v>-1.1832134794862095</v>
      </c>
      <c r="G380" s="22">
        <f>F380*((388-6-2)/(388-6-1-(F380^2)))^0.5</f>
        <v>-1.1838367063537096</v>
      </c>
    </row>
    <row r="381" spans="1:7" hidden="1" x14ac:dyDescent="0.2">
      <c r="A381" s="26">
        <v>5</v>
      </c>
      <c r="B381" s="26">
        <v>315.30678370664856</v>
      </c>
      <c r="C381" s="26">
        <v>-29.306783706648559</v>
      </c>
      <c r="D381" s="26">
        <v>-1.1995639230318063</v>
      </c>
      <c r="E381">
        <f>C381^2</f>
        <v>858.88757122828144</v>
      </c>
      <c r="F381" s="22">
        <f>C381/SQRT($D$13)</f>
        <v>-1.1917896096149834</v>
      </c>
      <c r="G381" s="22">
        <f>F381*((388-6-2)/(388-6-1-(F381^2)))^0.5</f>
        <v>-1.1924493460087928</v>
      </c>
    </row>
    <row r="382" spans="1:7" hidden="1" x14ac:dyDescent="0.2">
      <c r="A382" s="26">
        <v>110</v>
      </c>
      <c r="B382" s="26">
        <v>196.5272621088815</v>
      </c>
      <c r="C382" s="26">
        <v>-29.527262108881501</v>
      </c>
      <c r="D382" s="26">
        <v>-1.2085883843911172</v>
      </c>
      <c r="E382">
        <f>C382^2</f>
        <v>871.85920764658931</v>
      </c>
      <c r="F382" s="22">
        <f>C382/SQRT($D$13)</f>
        <v>-1.2007555838943826</v>
      </c>
      <c r="G382" s="22">
        <f>F382*((388-6-2)/(388-6-1-(F382^2)))^0.5</f>
        <v>-1.2014542334322826</v>
      </c>
    </row>
    <row r="383" spans="1:7" hidden="1" x14ac:dyDescent="0.2">
      <c r="A383" s="26">
        <v>373</v>
      </c>
      <c r="B383" s="26">
        <v>336.61743596787983</v>
      </c>
      <c r="C383" s="26">
        <v>-29.617435967879828</v>
      </c>
      <c r="D383" s="26">
        <v>-1.2122793151031901</v>
      </c>
      <c r="E383">
        <f>C383^2</f>
        <v>877.19251331146177</v>
      </c>
      <c r="F383" s="22">
        <f>C383/SQRT($D$13)</f>
        <v>-1.2044225938702577</v>
      </c>
      <c r="G383" s="22">
        <f>F383*((388-6-2)/(388-6-1-(F383^2)))^0.5</f>
        <v>-1.2051373790269024</v>
      </c>
    </row>
    <row r="384" spans="1:7" hidden="1" x14ac:dyDescent="0.2">
      <c r="A384" s="26">
        <v>372</v>
      </c>
      <c r="B384" s="26">
        <v>242.79520639682266</v>
      </c>
      <c r="C384" s="26">
        <v>-29.795206396822664</v>
      </c>
      <c r="D384" s="26">
        <v>-1.2195556848091342</v>
      </c>
      <c r="E384">
        <f>C384^2</f>
        <v>887.75432422926224</v>
      </c>
      <c r="F384" s="22">
        <f>C384/SQRT($D$13)</f>
        <v>-1.2116518057903227</v>
      </c>
      <c r="G384" s="22">
        <f>F384*((388-6-2)/(388-6-1-(F384^2)))^0.5</f>
        <v>-1.2123987779878493</v>
      </c>
    </row>
    <row r="385" spans="1:7" hidden="1" x14ac:dyDescent="0.2">
      <c r="A385" s="26">
        <v>269</v>
      </c>
      <c r="B385" s="26">
        <v>198.50678116815124</v>
      </c>
      <c r="C385" s="26">
        <v>-30.506781168151235</v>
      </c>
      <c r="D385" s="26">
        <v>-1.2486813450238277</v>
      </c>
      <c r="E385">
        <f>C385^2</f>
        <v>930.66369724146682</v>
      </c>
      <c r="F385" s="22">
        <f>C385/SQRT($D$13)</f>
        <v>-1.2405887040669208</v>
      </c>
      <c r="G385" s="22">
        <f>F385*((388-6-2)/(388-6-1-(F385^2)))^0.5</f>
        <v>-1.2414695784227128</v>
      </c>
    </row>
    <row r="386" spans="1:7" hidden="1" x14ac:dyDescent="0.2">
      <c r="A386" s="26">
        <v>243</v>
      </c>
      <c r="B386" s="26">
        <v>128.55280624455955</v>
      </c>
      <c r="C386" s="26">
        <v>-30.552806244559548</v>
      </c>
      <c r="D386" s="26">
        <v>-1.2505652099257845</v>
      </c>
      <c r="E386">
        <f>C386^2</f>
        <v>933.47396941759689</v>
      </c>
      <c r="F386" s="22">
        <f>C386/SQRT($D$13)</f>
        <v>-1.2424603597352539</v>
      </c>
      <c r="G386" s="22">
        <f>F386*((388-6-2)/(388-6-1-(F386^2)))^0.5</f>
        <v>-1.2433501769832362</v>
      </c>
    </row>
    <row r="387" spans="1:7" hidden="1" x14ac:dyDescent="0.2">
      <c r="A387" s="26">
        <v>148</v>
      </c>
      <c r="B387" s="26">
        <v>208.7950456794448</v>
      </c>
      <c r="C387" s="26">
        <v>-30.795045679444797</v>
      </c>
      <c r="D387" s="26">
        <v>-1.2604803780224474</v>
      </c>
      <c r="E387">
        <f>C387^2</f>
        <v>948.33483839909172</v>
      </c>
      <c r="F387" s="22">
        <f>C387/SQRT($D$13)</f>
        <v>-1.2523112681264654</v>
      </c>
      <c r="G387" s="22">
        <f>F387*((388-6-2)/(388-6-1-(F387^2)))^0.5</f>
        <v>-1.2532487247808302</v>
      </c>
    </row>
    <row r="388" spans="1:7" hidden="1" x14ac:dyDescent="0.2">
      <c r="A388" s="26">
        <v>3</v>
      </c>
      <c r="B388" s="26">
        <v>326.80961052192595</v>
      </c>
      <c r="C388" s="26">
        <v>-30.809610521925947</v>
      </c>
      <c r="D388" s="26">
        <v>-1.2610765355455624</v>
      </c>
      <c r="E388">
        <f>C388^2</f>
        <v>949.23210051276999</v>
      </c>
      <c r="F388" s="22">
        <f>C388/SQRT($D$13)</f>
        <v>-1.2529035619826752</v>
      </c>
      <c r="G388" s="22">
        <f>F388*((388-6-2)/(388-6-1-(F388^2)))^0.5</f>
        <v>-1.2538439136896939</v>
      </c>
    </row>
    <row r="389" spans="1:7" hidden="1" x14ac:dyDescent="0.2">
      <c r="A389" s="26">
        <v>162</v>
      </c>
      <c r="B389" s="26">
        <v>265.55620605137335</v>
      </c>
      <c r="C389" s="26">
        <v>-31.556206051373351</v>
      </c>
      <c r="D389" s="26">
        <v>-1.2916356399217539</v>
      </c>
      <c r="E389">
        <f>C389^2</f>
        <v>995.7941403567321</v>
      </c>
      <c r="F389" s="22">
        <f>C389/SQRT($D$13)</f>
        <v>-1.2832646143412987</v>
      </c>
      <c r="G389" s="22">
        <f>F389*((388-6-2)/(388-6-1-(F389^2)))^0.5</f>
        <v>-1.2843580821823199</v>
      </c>
    </row>
    <row r="390" spans="1:7" hidden="1" x14ac:dyDescent="0.2">
      <c r="A390" s="26">
        <v>102</v>
      </c>
      <c r="B390" s="26">
        <v>350.69883846703465</v>
      </c>
      <c r="C390" s="26">
        <v>-31.698838467034648</v>
      </c>
      <c r="D390" s="26">
        <v>-1.2974737660632911</v>
      </c>
      <c r="E390">
        <f>C390^2</f>
        <v>1004.8163601591555</v>
      </c>
      <c r="F390" s="22">
        <f>C390/SQRT($D$13)</f>
        <v>-1.2890649038811179</v>
      </c>
      <c r="G390" s="22">
        <f>F390*((388-6-2)/(388-6-1-(F390^2)))^0.5</f>
        <v>-1.2901886864490064</v>
      </c>
    </row>
    <row r="391" spans="1:7" hidden="1" x14ac:dyDescent="0.2">
      <c r="A391" s="26">
        <v>261</v>
      </c>
      <c r="B391" s="26">
        <v>152.09453254455809</v>
      </c>
      <c r="C391" s="26">
        <v>-32.094532544558092</v>
      </c>
      <c r="D391" s="26">
        <v>-1.3136700278129827</v>
      </c>
      <c r="E391">
        <f>C391^2</f>
        <v>1030.0590192536986</v>
      </c>
      <c r="F391" s="22">
        <f>C391/SQRT($D$13)</f>
        <v>-1.3051561984734905</v>
      </c>
      <c r="G391" s="22">
        <f>F391*((388-6-2)/(388-6-1-(F391^2)))^0.5</f>
        <v>-1.3063658907820981</v>
      </c>
    </row>
    <row r="392" spans="1:7" hidden="1" x14ac:dyDescent="0.2">
      <c r="A392" s="26">
        <v>123</v>
      </c>
      <c r="B392" s="26">
        <v>406.40004858834675</v>
      </c>
      <c r="C392" s="26">
        <v>-32.400048588346749</v>
      </c>
      <c r="D392" s="26">
        <v>-1.3261751879733295</v>
      </c>
      <c r="E392">
        <f>C392^2</f>
        <v>1049.7631485272302</v>
      </c>
      <c r="F392" s="22">
        <f>C392/SQRT($D$13)</f>
        <v>-1.3175803133201631</v>
      </c>
      <c r="G392" s="22">
        <f>F392*((388-6-2)/(388-6-1-(F392^2)))^0.5</f>
        <v>-1.3188581734404543</v>
      </c>
    </row>
    <row r="393" spans="1:7" hidden="1" x14ac:dyDescent="0.2">
      <c r="A393" s="26">
        <v>281</v>
      </c>
      <c r="B393" s="26">
        <v>186.5930069270058</v>
      </c>
      <c r="C393" s="26">
        <v>-32.593006927005803</v>
      </c>
      <c r="D393" s="26">
        <v>-1.3340732181366</v>
      </c>
      <c r="E393">
        <f>C393^2</f>
        <v>1062.3041005438483</v>
      </c>
      <c r="F393" s="22">
        <f>C393/SQRT($D$13)</f>
        <v>-1.3254271567474158</v>
      </c>
      <c r="G393" s="22">
        <f>F393*((388-6-2)/(388-6-1-(F393^2)))^0.5</f>
        <v>-1.3267489029123407</v>
      </c>
    </row>
    <row r="394" spans="1:7" hidden="1" x14ac:dyDescent="0.2">
      <c r="A394" s="26">
        <v>263</v>
      </c>
      <c r="B394" s="26">
        <v>407.94961015978055</v>
      </c>
      <c r="C394" s="26">
        <v>-32.949610159780548</v>
      </c>
      <c r="D394" s="26">
        <v>-1.3486694419035925</v>
      </c>
      <c r="E394">
        <f>C394^2</f>
        <v>1085.6768096815135</v>
      </c>
      <c r="F394" s="22">
        <f>C394/SQRT($D$13)</f>
        <v>-1.3399287831227331</v>
      </c>
      <c r="G394" s="22">
        <f>F394*((388-6-2)/(388-6-1-(F394^2)))^0.5</f>
        <v>-1.3413333458884058</v>
      </c>
    </row>
    <row r="395" spans="1:7" hidden="1" x14ac:dyDescent="0.2">
      <c r="A395" s="26">
        <v>362</v>
      </c>
      <c r="B395" s="26">
        <v>289.38862951329287</v>
      </c>
      <c r="C395" s="26">
        <v>-33.388629513292869</v>
      </c>
      <c r="D395" s="26">
        <v>-1.3666390622910614</v>
      </c>
      <c r="E395">
        <f>C395^2</f>
        <v>1114.8005807759316</v>
      </c>
      <c r="F395" s="22">
        <f>C395/SQRT($D$13)</f>
        <v>-1.3577819433047962</v>
      </c>
      <c r="G395" s="22">
        <f>F395*((388-6-2)/(388-6-1-(F395^2)))^0.5</f>
        <v>-1.3592915447588467</v>
      </c>
    </row>
    <row r="396" spans="1:7" hidden="1" x14ac:dyDescent="0.2">
      <c r="A396" s="26">
        <v>203</v>
      </c>
      <c r="B396" s="26">
        <v>424.11900523099212</v>
      </c>
      <c r="C396" s="26">
        <v>-34.119005230992116</v>
      </c>
      <c r="D396" s="26">
        <v>-1.396534269147613</v>
      </c>
      <c r="E396">
        <f>C396^2</f>
        <v>1164.1065179524674</v>
      </c>
      <c r="F396" s="22">
        <f>C396/SQRT($D$13)</f>
        <v>-1.3874834008301942</v>
      </c>
      <c r="G396" s="22">
        <f>F396*((388-6-2)/(388-6-1-(F396^2)))^0.5</f>
        <v>-1.3891754053592262</v>
      </c>
    </row>
    <row r="397" spans="1:7" hidden="1" x14ac:dyDescent="0.2">
      <c r="A397" s="26">
        <v>131</v>
      </c>
      <c r="B397" s="26">
        <v>229.45438444184555</v>
      </c>
      <c r="C397" s="26">
        <v>-34.454384441845548</v>
      </c>
      <c r="D397" s="26">
        <v>-1.4102617667093256</v>
      </c>
      <c r="E397">
        <f>C397^2</f>
        <v>1187.1046072664885</v>
      </c>
      <c r="F397" s="22">
        <f>C397/SQRT($D$13)</f>
        <v>-1.401121931171049</v>
      </c>
      <c r="G397" s="22">
        <f>F397*((388-6-2)/(388-6-1-(F397^2)))^0.5</f>
        <v>-1.4029009456748611</v>
      </c>
    </row>
    <row r="398" spans="1:7" hidden="1" x14ac:dyDescent="0.2">
      <c r="A398" s="26">
        <v>222</v>
      </c>
      <c r="B398" s="26">
        <v>185.39973235287744</v>
      </c>
      <c r="C398" s="26">
        <v>-35.399732352877436</v>
      </c>
      <c r="D398" s="26">
        <v>-1.4489560587933141</v>
      </c>
      <c r="E398">
        <f>C398^2</f>
        <v>1253.1410506553575</v>
      </c>
      <c r="F398" s="22">
        <f>C398/SQRT($D$13)</f>
        <v>-1.4395654474953408</v>
      </c>
      <c r="G398" s="22">
        <f>F398*((388-6-2)/(388-6-1-(F398^2)))^0.5</f>
        <v>-1.4416009620308798</v>
      </c>
    </row>
    <row r="399" spans="1:7" hidden="1" x14ac:dyDescent="0.2">
      <c r="A399" s="26">
        <v>213</v>
      </c>
      <c r="B399" s="26">
        <v>247.68325971572159</v>
      </c>
      <c r="C399" s="26">
        <v>-35.68325971572159</v>
      </c>
      <c r="D399" s="26">
        <v>-1.4605611942822363</v>
      </c>
      <c r="E399">
        <f>C399^2</f>
        <v>1273.2950239396393</v>
      </c>
      <c r="F399" s="22">
        <f>C399/SQRT($D$13)</f>
        <v>-1.4510953706851906</v>
      </c>
      <c r="G399" s="22">
        <f>F399*((388-6-2)/(388-6-1-(F399^2)))^0.5</f>
        <v>-1.4532110992690026</v>
      </c>
    </row>
    <row r="400" spans="1:7" hidden="1" x14ac:dyDescent="0.2">
      <c r="A400" s="26">
        <v>4</v>
      </c>
      <c r="B400" s="26">
        <v>256.86703031653644</v>
      </c>
      <c r="C400" s="26">
        <v>-35.867030316536443</v>
      </c>
      <c r="D400" s="26">
        <v>-1.4680831586526004</v>
      </c>
      <c r="E400">
        <f>C400^2</f>
        <v>1286.4438637273443</v>
      </c>
      <c r="F400" s="22">
        <f>C400/SQRT($D$13)</f>
        <v>-1.4585685855830151</v>
      </c>
      <c r="G400" s="22">
        <f>F400*((388-6-2)/(388-6-1-(F400^2)))^0.5</f>
        <v>-1.4607371263420823</v>
      </c>
    </row>
    <row r="401" spans="1:7" hidden="1" x14ac:dyDescent="0.2">
      <c r="A401" s="26">
        <v>172</v>
      </c>
      <c r="B401" s="26">
        <v>380.12515261567466</v>
      </c>
      <c r="C401" s="26">
        <v>-36.125152615674665</v>
      </c>
      <c r="D401" s="26">
        <v>-1.4786484325794691</v>
      </c>
      <c r="E401">
        <f>C401^2</f>
        <v>1305.026651505786</v>
      </c>
      <c r="F401" s="22">
        <f>C401/SQRT($D$13)</f>
        <v>-1.4690653865012637</v>
      </c>
      <c r="G401" s="22">
        <f>F401*((388-6-2)/(388-6-1-(F401^2)))^0.5</f>
        <v>-1.4713092044809906</v>
      </c>
    </row>
    <row r="402" spans="1:7" hidden="1" x14ac:dyDescent="0.2">
      <c r="A402" s="26">
        <v>124</v>
      </c>
      <c r="B402" s="26">
        <v>391.95571360765803</v>
      </c>
      <c r="C402" s="26">
        <v>-36.955713607658026</v>
      </c>
      <c r="D402" s="26">
        <v>-1.5126443501060562</v>
      </c>
      <c r="E402">
        <f>C402^2</f>
        <v>1365.7247682512407</v>
      </c>
      <c r="F402" s="22">
        <f>C402/SQRT($D$13)</f>
        <v>-1.5028409781972136</v>
      </c>
      <c r="G402" s="22">
        <f>F402*((388-6-2)/(388-6-1-(F402^2)))^0.5</f>
        <v>-1.505335824291343</v>
      </c>
    </row>
    <row r="403" spans="1:7" hidden="1" x14ac:dyDescent="0.2">
      <c r="A403" s="26">
        <v>122</v>
      </c>
      <c r="B403" s="26">
        <v>372.02708879355481</v>
      </c>
      <c r="C403" s="26">
        <v>-37.02708879355481</v>
      </c>
      <c r="D403" s="26">
        <v>-1.5155658272240671</v>
      </c>
      <c r="E403">
        <f>C403^2</f>
        <v>1371.0053045257923</v>
      </c>
      <c r="F403" s="22">
        <f>C403/SQRT($D$13)</f>
        <v>-1.5057435213690469</v>
      </c>
      <c r="G403" s="22">
        <f>F403*((388-6-2)/(388-6-1-(F403^2)))^0.5</f>
        <v>-1.5082605738278463</v>
      </c>
    </row>
    <row r="404" spans="1:7" hidden="1" x14ac:dyDescent="0.2">
      <c r="A404" s="26">
        <v>360</v>
      </c>
      <c r="B404" s="26">
        <v>411.7430059749849</v>
      </c>
      <c r="C404" s="26">
        <v>-40.743005974984897</v>
      </c>
      <c r="D404" s="26">
        <v>-1.6676630425457997</v>
      </c>
      <c r="E404">
        <f>C404^2</f>
        <v>1659.992535877655</v>
      </c>
      <c r="F404" s="22">
        <f>C404/SQRT($D$13)</f>
        <v>-1.6568550022926085</v>
      </c>
      <c r="G404" s="22">
        <f>F404*((388-6-2)/(388-6-1-(F404^2)))^0.5</f>
        <v>-1.6606727508612897</v>
      </c>
    </row>
    <row r="405" spans="1:7" hidden="1" x14ac:dyDescent="0.2">
      <c r="A405" s="26">
        <v>138</v>
      </c>
      <c r="B405" s="26">
        <v>336.02632082065139</v>
      </c>
      <c r="C405" s="26">
        <v>-42.026320820651392</v>
      </c>
      <c r="D405" s="26">
        <v>-1.7201907510163619</v>
      </c>
      <c r="E405">
        <f>C405^2</f>
        <v>1766.2116417203167</v>
      </c>
      <c r="F405" s="22">
        <f>C405/SQRT($D$13)</f>
        <v>-1.7090422813280428</v>
      </c>
      <c r="G405" s="22">
        <f>F405*((388-6-2)/(388-6-1-(F405^2)))^0.5</f>
        <v>-1.7133781629219444</v>
      </c>
    </row>
    <row r="406" spans="1:7" hidden="1" x14ac:dyDescent="0.2">
      <c r="A406" s="26">
        <v>308</v>
      </c>
      <c r="B406" s="26">
        <v>243.50659350037128</v>
      </c>
      <c r="C406" s="26">
        <v>-42.506593500371281</v>
      </c>
      <c r="D406" s="26">
        <v>-1.739848922502409</v>
      </c>
      <c r="E406">
        <f>C406^2</f>
        <v>1806.8104910058059</v>
      </c>
      <c r="F406" s="22">
        <f>C406/SQRT($D$13)</f>
        <v>-1.728573049193991</v>
      </c>
      <c r="G406" s="22">
        <f>F406*((388-6-2)/(388-6-1-(F406^2)))^0.5</f>
        <v>-1.7331123706227534</v>
      </c>
    </row>
    <row r="407" spans="1:7" hidden="1" x14ac:dyDescent="0.2">
      <c r="A407" s="26">
        <v>307</v>
      </c>
      <c r="B407" s="26">
        <v>223.85000423756125</v>
      </c>
      <c r="C407" s="26">
        <v>-42.850004237561251</v>
      </c>
      <c r="D407" s="26">
        <v>-1.7539051606498037</v>
      </c>
      <c r="E407">
        <f>C407^2</f>
        <v>1836.1228631590172</v>
      </c>
      <c r="F407" s="22">
        <f>C407/SQRT($D$13)</f>
        <v>-1.7425381895693364</v>
      </c>
      <c r="G407" s="22">
        <f>F407*((388-6-2)/(388-6-1-(F407^2)))^0.5</f>
        <v>-1.7472262159626417</v>
      </c>
    </row>
    <row r="408" spans="1:7" hidden="1" x14ac:dyDescent="0.2">
      <c r="A408" s="26">
        <v>189</v>
      </c>
      <c r="B408" s="26">
        <v>274.18424096844006</v>
      </c>
      <c r="C408" s="26">
        <v>-43.184240968440065</v>
      </c>
      <c r="D408" s="26">
        <v>-1.7675858950534005</v>
      </c>
      <c r="E408">
        <f>C408^2</f>
        <v>1864.8786680202973</v>
      </c>
      <c r="F408" s="22">
        <f>C408/SQRT($D$13)</f>
        <v>-1.7561302598217496</v>
      </c>
      <c r="G408" s="22">
        <f>F408*((388-6-2)/(388-6-1-(F408^2)))^0.5</f>
        <v>-1.7609656365262674</v>
      </c>
    </row>
    <row r="409" spans="1:7" hidden="1" x14ac:dyDescent="0.2">
      <c r="A409" s="26">
        <v>205</v>
      </c>
      <c r="B409" s="26">
        <v>398.70808359317914</v>
      </c>
      <c r="C409" s="26">
        <v>-44.70808359317914</v>
      </c>
      <c r="D409" s="26">
        <v>-1.8299587113717057</v>
      </c>
      <c r="E409">
        <f>C409^2</f>
        <v>1998.8127385746939</v>
      </c>
      <c r="F409" s="22">
        <f>C409/SQRT($D$13)</f>
        <v>-1.8180988410564229</v>
      </c>
      <c r="G409" s="22">
        <f>F409*((388-6-2)/(388-6-1-(F409^2)))^0.5</f>
        <v>-1.8236393234802557</v>
      </c>
    </row>
    <row r="410" spans="1:7" hidden="1" x14ac:dyDescent="0.2">
      <c r="A410" s="26">
        <v>121</v>
      </c>
      <c r="B410" s="26">
        <v>513.49998731938456</v>
      </c>
      <c r="C410" s="26">
        <v>-47.499987319384559</v>
      </c>
      <c r="D410" s="26">
        <v>-1.9442348810141055</v>
      </c>
      <c r="E410">
        <f>C410^2</f>
        <v>2256.2487953416939</v>
      </c>
      <c r="F410" s="22">
        <f>C410/SQRT($D$13)</f>
        <v>-1.9316343925943464</v>
      </c>
      <c r="G410" s="22">
        <f>F410*((388-6-2)/(388-6-1-(F410^2)))^0.5</f>
        <v>-1.9386137508408596</v>
      </c>
    </row>
    <row r="411" spans="1:7" hidden="1" x14ac:dyDescent="0.2">
      <c r="A411" s="26">
        <v>273</v>
      </c>
      <c r="B411" s="26">
        <v>513.76915024000073</v>
      </c>
      <c r="C411" s="26">
        <v>-54.769150240000727</v>
      </c>
      <c r="D411" s="26">
        <v>-2.2417709626767781</v>
      </c>
      <c r="E411">
        <f>C411^2</f>
        <v>2999.6598180117717</v>
      </c>
      <c r="F411" s="22">
        <f>C411/SQRT($D$13)</f>
        <v>-2.227242157885339</v>
      </c>
      <c r="G411" s="22">
        <f>F411*((388-6-2)/(388-6-1-(F411^2)))^0.5</f>
        <v>-2.2389405686577111</v>
      </c>
    </row>
    <row r="412" spans="1:7" hidden="1" x14ac:dyDescent="0.2">
      <c r="A412" s="26">
        <v>264</v>
      </c>
      <c r="B412" s="26">
        <v>274.86999881437322</v>
      </c>
      <c r="C412" s="26">
        <v>-54.869998814373218</v>
      </c>
      <c r="D412" s="26">
        <v>-2.2458988230628698</v>
      </c>
      <c r="E412">
        <f>C412^2</f>
        <v>3010.7167698893186</v>
      </c>
      <c r="F412" s="22">
        <f>C412/SQRT($D$13)</f>
        <v>-2.2313432658160042</v>
      </c>
      <c r="G412" s="22">
        <f>F412*((388-6-2)/(388-6-1-(F412^2)))^0.5</f>
        <v>-2.2431177544620358</v>
      </c>
    </row>
    <row r="413" spans="1:7" hidden="1" x14ac:dyDescent="0.2">
      <c r="A413" s="26">
        <v>128</v>
      </c>
      <c r="B413" s="26">
        <v>290.74411073980792</v>
      </c>
      <c r="C413" s="26">
        <v>-55.744110739807923</v>
      </c>
      <c r="D413" s="26">
        <v>-2.2816773356741145</v>
      </c>
      <c r="E413">
        <f>C413^2</f>
        <v>3107.4058821719691</v>
      </c>
      <c r="F413" s="22">
        <f>C413/SQRT($D$13)</f>
        <v>-2.2668898996875773</v>
      </c>
      <c r="G413" s="22">
        <f>F413*((388-6-2)/(388-6-1-(F413^2)))^0.5</f>
        <v>-2.2793366405014912</v>
      </c>
    </row>
    <row r="414" spans="1:7" hidden="1" x14ac:dyDescent="0.2">
      <c r="A414" s="26">
        <v>366</v>
      </c>
      <c r="B414" s="26">
        <v>349.50422802472326</v>
      </c>
      <c r="C414" s="26">
        <v>-58.504228024723261</v>
      </c>
      <c r="D414" s="26">
        <v>-2.3946524458555096</v>
      </c>
      <c r="E414">
        <f>C414^2</f>
        <v>3422.7446967688147</v>
      </c>
      <c r="F414" s="22">
        <f>C414/SQRT($D$13)</f>
        <v>-2.3791328238653868</v>
      </c>
      <c r="G414" s="22">
        <f>F414*((388-6-2)/(388-6-1-(F414^2)))^0.5</f>
        <v>-2.3938570908986549</v>
      </c>
    </row>
    <row r="415" spans="1:7" hidden="1" x14ac:dyDescent="0.2">
      <c r="A415" s="26">
        <v>71</v>
      </c>
      <c r="B415" s="26">
        <v>131.72863290289695</v>
      </c>
      <c r="C415" s="26">
        <v>-65.728632902896948</v>
      </c>
      <c r="D415" s="26">
        <v>-2.6903565239275822</v>
      </c>
      <c r="E415">
        <f>C415^2</f>
        <v>4320.2531832837876</v>
      </c>
      <c r="F415" s="22">
        <f>C415/SQRT($D$13)</f>
        <v>-2.672920458688854</v>
      </c>
      <c r="G415" s="22">
        <f>F415*((388-6-2)/(388-6-1-(F415^2)))^0.5</f>
        <v>-2.6947963381599309</v>
      </c>
    </row>
    <row r="416" spans="1:7" ht="13.5" thickBot="1" x14ac:dyDescent="0.25">
      <c r="A416" s="25">
        <v>262</v>
      </c>
      <c r="B416" s="25">
        <v>633.43530979255775</v>
      </c>
      <c r="C416" s="25">
        <v>-117.43530979255775</v>
      </c>
      <c r="D416" s="25">
        <v>-4.8067765581952244</v>
      </c>
      <c r="E416">
        <f>C416^2</f>
        <v>13791.05198607401</v>
      </c>
      <c r="F416" s="22">
        <f>C416/SQRT($D$13)</f>
        <v>-4.7756240812237616</v>
      </c>
      <c r="G416" s="24">
        <f>F416*((388-6-2)/(388-6-1-(F416^2)))^0.5</f>
        <v>-4.9188449513884382</v>
      </c>
    </row>
    <row r="417" spans="4:5" hidden="1" x14ac:dyDescent="0.2">
      <c r="D417" t="s">
        <v>9</v>
      </c>
      <c r="E417" s="23">
        <f>SUM(E29:E416)</f>
        <v>230993.88945471472</v>
      </c>
    </row>
    <row r="418" spans="4:5" hidden="1" x14ac:dyDescent="0.2">
      <c r="D418" t="s">
        <v>8</v>
      </c>
      <c r="E418" s="22">
        <f>E417/(388-6)</f>
        <v>604.69604569297053</v>
      </c>
    </row>
  </sheetData>
  <autoFilter ref="A28:G418">
    <filterColumn colId="6">
      <colorFilter dxfId="0"/>
    </filterColumn>
    <sortState ref="A29:G418">
      <sortCondition descending="1" ref="G28:G416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BF54A407744ABCD3DEFDA6094583" ma:contentTypeVersion="11" ma:contentTypeDescription="Create a new document." ma:contentTypeScope="" ma:versionID="4fce3618aa40944be9bec86e80a601ce">
  <xsd:schema xmlns:xsd="http://www.w3.org/2001/XMLSchema" xmlns:xs="http://www.w3.org/2001/XMLSchema" xmlns:p="http://schemas.microsoft.com/office/2006/metadata/properties" xmlns:ns3="a126b575-74f7-4bfd-a697-fc19c196eb83" xmlns:ns4="0b965c90-39dc-4fbb-a9bf-ccc7f31e07d6" targetNamespace="http://schemas.microsoft.com/office/2006/metadata/properties" ma:root="true" ma:fieldsID="884f514a880c75d3deeb0a5c2123e0dd" ns3:_="" ns4:_="">
    <xsd:import namespace="a126b575-74f7-4bfd-a697-fc19c196eb83"/>
    <xsd:import namespace="0b965c90-39dc-4fbb-a9bf-ccc7f31e07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6b575-74f7-4bfd-a697-fc19c196eb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65c90-39dc-4fbb-a9bf-ccc7f31e0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A83505-950F-43EE-B0AE-C2475F0AB8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26b575-74f7-4bfd-a697-fc19c196eb83"/>
    <ds:schemaRef ds:uri="0b965c90-39dc-4fbb-a9bf-ccc7f31e0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A90DC2-033E-4261-A68E-7B87B0D1A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120580-9832-4975-9639-EE79577E4826}">
  <ds:schemaRefs>
    <ds:schemaRef ds:uri="0b965c90-39dc-4fbb-a9bf-ccc7f31e07d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126b575-74f7-4bfd-a697-fc19c196eb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 Data Table Outlier 1</vt:lpstr>
      <vt:lpstr>Normality Test(Outlier 1)</vt:lpstr>
      <vt:lpstr>MLR Model Outlier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Apriyansen</dc:creator>
  <cp:lastModifiedBy>Eric Apriyansen</cp:lastModifiedBy>
  <dcterms:created xsi:type="dcterms:W3CDTF">2021-02-04T16:40:05Z</dcterms:created>
  <dcterms:modified xsi:type="dcterms:W3CDTF">2021-02-04T16:58:45Z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0x010100FA77BF54A407744ABCD3DEFDA6094583</vt:lpwstr>
  </property>
</Properties>
</file>