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86" documentId="120_S{118792C3-22EF-5104-A093-F22BFE3913F3}" xr6:coauthVersionLast="47" xr6:coauthVersionMax="47" xr10:uidLastSave="{5935CD7F-FD0E-43C9-B241-FBE3C0B06A7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M38" i="1" a="1"/>
  <c r="M38" i="1"/>
  <c r="K35" i="15" s="1"/>
  <c r="N38" i="1" a="1"/>
  <c r="N38" i="1"/>
  <c r="L35" i="15" s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AP145" i="1"/>
  <c r="M145" i="10" s="1"/>
  <c r="AQ145" i="1"/>
  <c r="AY145" i="1"/>
  <c r="BB145" i="1"/>
  <c r="BE145" i="1" a="1"/>
  <c r="BE145" i="1" s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D146" i="1" a="1"/>
  <c r="BD146" i="1" s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AJ148" i="1"/>
  <c r="AK148" i="1"/>
  <c r="K148" i="10" s="1"/>
  <c r="AL148" i="1"/>
  <c r="AO148" i="1"/>
  <c r="AP148" i="1"/>
  <c r="M148" i="10" s="1"/>
  <c r="AQ148" i="1"/>
  <c r="AY148" i="1"/>
  <c r="BB148" i="1"/>
  <c r="BE148" i="1" a="1"/>
  <c r="BE148" i="1" s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/>
  <c r="L147" i="15" s="1"/>
  <c r="R151" i="1"/>
  <c r="S151" i="1" a="1"/>
  <c r="S151" i="1"/>
  <c r="T151" i="1" a="1"/>
  <c r="T151" i="1" s="1"/>
  <c r="U151" i="1" a="1"/>
  <c r="U151" i="1"/>
  <c r="AI151" i="1"/>
  <c r="AJ151" i="1"/>
  <c r="AK151" i="1"/>
  <c r="K151" i="10" s="1"/>
  <c r="AL151" i="1"/>
  <c r="AO151" i="1"/>
  <c r="AP151" i="1"/>
  <c r="M151" i="10" s="1"/>
  <c r="AQ151" i="1"/>
  <c r="AY151" i="1"/>
  <c r="BB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/>
  <c r="U152" i="1" a="1"/>
  <c r="U152" i="1" s="1"/>
  <c r="AI152" i="1"/>
  <c r="AJ152" i="1"/>
  <c r="AK152" i="1"/>
  <c r="K152" i="10" s="1"/>
  <c r="AL152" i="1"/>
  <c r="AO152" i="1"/>
  <c r="BE152" i="1" s="1" a="1"/>
  <c r="BE152" i="1" s="1"/>
  <c r="AP152" i="1"/>
  <c r="AQ152" i="1"/>
  <c r="AY152" i="1"/>
  <c r="BB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B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AJ162" i="1"/>
  <c r="AK162" i="1"/>
  <c r="K162" i="10" s="1"/>
  <c r="AL162" i="1"/>
  <c r="AO162" i="1"/>
  <c r="BE162" i="1" s="1" a="1"/>
  <c r="BE162" i="1" s="1"/>
  <c r="AP162" i="1"/>
  <c r="AQ162" i="1"/>
  <c r="AY162" i="1"/>
  <c r="BB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B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3" i="1" l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<sst xmlns="http://schemas.openxmlformats.org/spreadsheetml/2006/main" count="2857" uniqueCount="1094">
  <si>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</si>
  <si>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</si>
  <si>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</si>
  <si>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</si>
  <si>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</si>
  <si>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</si>
  <si>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</si>
  <si>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</si>
  <si>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</si>
  <si>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</si>
  <si>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</si>
  <si>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</si>
  <si>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</si>
  <si>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</si>
  <si>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</si>
  <si>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</si>
  <si>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</si>
  <si>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</si>
  <si>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</si>
  <si>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</si>
  <si>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</si>
  <si>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</si>
  <si>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</si>
  <si>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</si>
  <si>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</si>
  <si>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</si>
  <si>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</si>
  <si>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</si>
  <si>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</si>
  <si>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</si>
  <si>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</si>
  <si>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</si>
  <si>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</si>
  <si>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</si>
  <si>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</si>
  <si>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</si>
  <si>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</si>
  <si>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</si>
  <si>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</si>
  <si>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</si>
  <si>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</si>
  <si>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</si>
  <si>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</si>
  <si>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</si>
  <si>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</si>
  <si>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</si>
  <si>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</si>
  <si>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</si>
  <si>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</si>
  <si>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</si>
  <si>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</si>
  <si>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</si>
  <si>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</si>
  <si>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</si>
  <si>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</si>
  <si>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</si>
  <si>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</si>
  <si>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</si>
  <si>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</si>
  <si>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</si>
  <si>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</si>
  <si>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</si>
  <si>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</si>
  <si>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</si>
  <si>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</si>
  <si>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</si>
  <si>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</si>
  <si>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</si>
  <si>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</si>
  <si>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</si>
  <si>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</si>
  <si>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</si>
  <si>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</si>
  <si>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</si>
  <si>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</si>
  <si>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</si>
  <si>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</si>
  <si>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</si>
  <si>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</si>
  <si>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</si>
  <si>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</si>
  <si>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</si>
  <si>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</si>
  <si>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</si>
  <si>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</si>
  <si>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</si>
  <si>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</si>
  <si>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</si>
  <si>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</si>
  <si>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</si>
  <si>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</si>
  <si>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</si>
  <si>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</si>
  <si>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</si>
  <si>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</si>
  <si>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</si>
  <si>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</si>
  <si>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</si>
  <si>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</si>
  <si>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</si>
  <si>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</si>
  <si>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</si>
  <si>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</si>
  <si>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</si>
  <si>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</si>
  <si>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</si>
  <si>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</si>
  <si>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</si>
  <si>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</si>
  <si>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</si>
  <si>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</si>
  <si>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</si>
  <si>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</si>
  <si>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</si>
  <si>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</si>
  <si>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</si>
  <si>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</si>
  <si>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</si>
  <si>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</si>
  <si>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</si>
  <si>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</si>
  <si>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</si>
  <si>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</si>
  <si>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</si>
  <si>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</si>
  <si>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</si>
  <si>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</si>
  <si>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</si>
  <si>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</si>
  <si>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</si>
  <si>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</si>
  <si>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</si>
  <si>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</si>
  <si>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</si>
  <si>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</si>
  <si>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</si>
  <si>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</si>
  <si>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</si>
  <si>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</si>
  <si>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</si>
  <si>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</si>
  <si>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</si>
  <si>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</si>
  <si>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</si>
  <si>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</si>
  <si>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</si>
  <si>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</si>
  <si>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</si>
  <si>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</si>
  <si>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</si>
  <si>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</si>
  <si>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</si>
  <si>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</si>
  <si>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</si>
  <si>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</si>
  <si>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</si>
  <si>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</si>
  <si>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</si>
  <si>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</si>
  <si>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</si>
  <si>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</si>
  <si>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</si>
  <si>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</si>
  <si>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</si>
  <si>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</si>
  <si>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</si>
  <si>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</si>
  <si>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</si>
  <si>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</si>
  <si>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</si>
  <si>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</si>
  <si>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</si>
  <si>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</si>
  <si>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</si>
  <si>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</si>
  <si>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</si>
  <si>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</si>
  <si>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</si>
  <si>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</si>
  <si>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</si>
  <si>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</si>
  <si>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</si>
  <si>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</si>
  <si>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</si>
  <si>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</si>
  <si>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</si>
  <si>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</si>
  <si>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</si>
  <si>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</si>
  <si>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</si>
  <si>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</si>
  <si>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</si>
  <si>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</si>
  <si>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</si>
  <si>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</si>
  <si>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</si>
  <si>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</si>
  <si>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</si>
  <si>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</si>
  <si>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</si>
  <si>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</si>
  <si>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</si>
  <si>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</si>
  <si>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</si>
  <si>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</si>
  <si>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</si>
  <si>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</si>
  <si>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</si>
  <si>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</si>
  <si>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</si>
  <si>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</si>
  <si>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</si>
  <si>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</si>
  <si>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</si>
  <si>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</si>
  <si>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</si>
  <si>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</si>
  <si>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</si>
  <si>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</si>
  <si>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</si>
  <si>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</si>
  <si>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</si>
  <si>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</si>
  <si>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</si>
  <si>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</si>
  <si>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</si>
  <si>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</si>
  <si>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</si>
  <si>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</si>
  <si>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</si>
  <si>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</si>
  <si>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</si>
  <si>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</si>
  <si>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</si>
  <si>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</si>
  <si>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</si>
  <si>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</si>
  <si>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</si>
  <si>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</si>
  <si>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</si>
  <si>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</si>
  <si>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</si>
  <si>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</si>
  <si>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</si>
  <si>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</si>
  <si>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</si>
  <si>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</si>
  <si>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</si>
  <si>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</si>
  <si>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</si>
  <si>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</si>
  <si>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</si>
  <si>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</si>
  <si>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</si>
  <si>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</si>
  <si>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</si>
  <si>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</si>
  <si>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</si>
  <si>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</si>
  <si>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</si>
  <si>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</si>
  <si>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</si>
  <si>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</si>
  <si>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</si>
  <si>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</si>
  <si>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</si>
  <si>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</si>
  <si>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</si>
  <si>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</si>
  <si>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</si>
  <si>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</si>
  <si>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</si>
  <si>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</si>
  <si>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</si>
  <si>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</si>
  <si>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</si>
  <si>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</si>
  <si>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</si>
  <si>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</si>
  <si>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</si>
  <si>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</si>
  <si>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</si>
  <si>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</si>
  <si>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</si>
  <si>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</si>
  <si>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</si>
  <si>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</si>
  <si>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</si>
  <si>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</si>
  <si>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</si>
  <si>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</si>
  <si>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</si>
  <si>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</si>
  <si>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</si>
  <si>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</si>
  <si>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</si>
  <si>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</si>
  <si>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</si>
  <si>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</si>
  <si>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</si>
  <si>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</si>
  <si>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</si>
  <si>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</si>
  <si>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</si>
  <si>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</si>
  <si>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</si>
  <si>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</si>
  <si>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</si>
  <si>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</si>
  <si>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</si>
  <si>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</si>
  <si>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</si>
  <si>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</si>
  <si>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</si>
  <si>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</si>
  <si>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</si>
  <si>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</si>
  <si>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</si>
  <si>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</si>
  <si>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</si>
  <si>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</si>
  <si>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</si>
  <si>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</si>
  <si>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</si>
  <si>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</si>
  <si>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</si>
  <si>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</si>
  <si>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</si>
  <si>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</si>
  <si>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</si>
  <si>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</si>
  <si>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</si>
  <si>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</si>
  <si>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</si>
  <si>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</si>
  <si>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</si>
  <si>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</si>
  <si>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</si>
  <si>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</si>
  <si>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</si>
  <si>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</si>
  <si>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</si>
  <si>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</si>
  <si>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</si>
  <si>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</si>
  <si>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</si>
  <si>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</si>
  <si>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</si>
  <si>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</si>
  <si>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</si>
  <si>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</si>
  <si>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</si>
  <si>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</si>
  <si>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</si>
  <si>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</si>
  <si>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</si>
  <si>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</si>
  <si>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</si>
  <si>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</si>
  <si>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</si>
  <si>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</si>
  <si>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</si>
  <si>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</si>
  <si>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</si>
  <si>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</si>
  <si>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</si>
  <si>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</si>
  <si>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</si>
  <si>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</si>
  <si>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</si>
  <si>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</si>
  <si>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</si>
  <si>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</si>
  <si>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</si>
  <si>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</si>
  <si>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</si>
  <si>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</si>
  <si>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</si>
  <si>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</si>
  <si>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</si>
  <si>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</si>
  <si>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</si>
  <si>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</si>
  <si>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</si>
  <si>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</si>
  <si>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</si>
  <si>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</si>
  <si>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</si>
  <si>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</si>
  <si>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</si>
  <si>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</si>
  <si>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</si>
  <si>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</si>
  <si>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</si>
  <si>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</si>
  <si>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</si>
  <si>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</si>
  <si>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</si>
  <si>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</si>
  <si>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</si>
  <si>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</si>
  <si>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</si>
  <si>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</si>
  <si>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</si>
  <si>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</si>
  <si>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</si>
  <si>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</si>
  <si>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</si>
  <si>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</si>
  <si>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</si>
  <si>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</si>
  <si>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</si>
  <si>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</si>
  <si>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</si>
  <si>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</si>
  <si>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</si>
  <si>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</si>
  <si>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</si>
  <si>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</si>
  <si>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</si>
  <si>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</si>
  <si>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</si>
  <si>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</si>
  <si>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</si>
  <si>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</si>
  <si>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</si>
  <si>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</si>
  <si>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</si>
  <si>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</si>
  <si>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</si>
  <si>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</si>
  <si>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</si>
  <si>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</si>
  <si>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</si>
  <si>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</si>
  <si>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</si>
  <si>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</si>
  <si>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</si>
  <si>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</si>
  <si>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</si>
  <si>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</si>
  <si>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</si>
  <si>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</si>
  <si>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</si>
  <si>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</si>
  <si>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</si>
  <si>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</si>
  <si>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</si>
  <si>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</si>
  <si>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</si>
  <si>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</si>
  <si>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</si>
  <si>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</si>
  <si>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</si>
  <si>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</si>
  <si>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</si>
  <si>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</si>
  <si>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</si>
  <si>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</si>
  <si>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</si>
  <si>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</si>
  <si>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</si>
  <si>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</si>
  <si>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</si>
  <si>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</si>
  <si>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</si>
  <si>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</si>
  <si>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</si>
  <si>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</si>
  <si>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</si>
  <si>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</si>
  <si>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</si>
  <si>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</si>
  <si>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</si>
  <si>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</si>
  <si>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</si>
  <si>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</si>
  <si>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</si>
  <si>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</si>
  <si>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</si>
  <si>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</si>
  <si>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</si>
  <si>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</si>
  <si>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</si>
  <si>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</si>
  <si>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</si>
  <si>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</si>
  <si>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</si>
  <si>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</si>
  <si>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</si>
  <si>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</si>
  <si>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</si>
  <si>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</si>
  <si>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</si>
  <si>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</si>
  <si>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</si>
  <si>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</si>
  <si>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</si>
  <si>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</si>
  <si>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</si>
  <si>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</si>
  <si>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</si>
  <si>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</si>
  <si>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</si>
  <si>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</si>
  <si>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</si>
  <si>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</si>
  <si>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</si>
  <si>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</si>
  <si>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</si>
  <si>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</si>
  <si>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</si>
  <si>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</si>
  <si>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</si>
  <si>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</si>
  <si>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</si>
  <si>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</si>
  <si>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</si>
  <si>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</si>
  <si>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</si>
  <si>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</si>
  <si>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</si>
  <si>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</si>
  <si>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</si>
  <si>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</si>
  <si>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</si>
  <si>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</si>
  <si>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</si>
  <si>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</si>
  <si>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</si>
  <si>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</si>
  <si>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</si>
  <si>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</si>
  <si>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</si>
  <si>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</si>
  <si>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</si>
  <si>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</si>
  <si>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</si>
  <si>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</si>
  <si>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</si>
  <si>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</si>
  <si>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</si>
  <si>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</si>
  <si>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</si>
  <si>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</si>
  <si>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</si>
  <si>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</si>
  <si>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</si>
  <si>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</si>
  <si>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</si>
  <si>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</si>
  <si>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</si>
  <si>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</si>
  <si>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</si>
  <si>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</si>
  <si>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</si>
  <si>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</si>
  <si>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</si>
  <si>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</si>
  <si>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</si>
  <si>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</si>
  <si>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</si>
  <si>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</si>
  <si>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</si>
  <si>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</si>
  <si>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</si>
  <si>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</si>
  <si>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</si>
  <si>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</si>
  <si>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</si>
  <si>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</si>
  <si>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</si>
  <si>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</si>
  <si>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</si>
  <si>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</si>
  <si>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</si>
  <si>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</si>
  <si>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</si>
  <si>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</si>
  <si>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</si>
  <si>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</si>
  <si>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</si>
  <si>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</si>
  <si>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</si>
  <si>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</si>
  <si>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</si>
  <si>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</si>
  <si>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</si>
  <si>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</si>
  <si>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</si>
  <si>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</si>
  <si>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</si>
  <si>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</si>
  <si>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</si>
  <si>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</si>
  <si>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</si>
  <si>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</si>
  <si>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</si>
  <si>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</si>
  <si>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</si>
  <si>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</si>
  <si>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</si>
  <si>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</si>
  <si>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</si>
  <si>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</si>
  <si>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</si>
  <si>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</si>
  <si>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</si>
  <si>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</si>
  <si>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</si>
  <si>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</si>
  <si>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</si>
  <si>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</si>
  <si>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</si>
  <si>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</si>
  <si>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</si>
  <si>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</si>
  <si>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</si>
  <si>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</si>
  <si>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</si>
  <si>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</si>
  <si>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</si>
  <si>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</si>
  <si>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</si>
  <si>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</si>
  <si>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</si>
  <si>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</si>
  <si>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</si>
  <si>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</si>
  <si>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</si>
  <si>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</si>
  <si>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</si>
  <si>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</si>
  <si>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</si>
  <si>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</si>
  <si>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</si>
  <si>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</si>
  <si>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</si>
  <si>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</si>
  <si>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</si>
  <si>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</si>
  <si>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</si>
  <si>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</si>
  <si>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</si>
  <si>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</si>
  <si>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</si>
  <si>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</si>
  <si>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</si>
  <si>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</si>
  <si>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</si>
  <si>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</si>
  <si>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</si>
  <si>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</si>
  <si>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</si>
  <si>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</si>
  <si>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</si>
  <si>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</si>
  <si>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</si>
  <si>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</si>
  <si>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</si>
  <si>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</si>
  <si>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</si>
  <si>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</si>
  <si>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</si>
  <si>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</si>
  <si>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</si>
  <si>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</si>
  <si>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</si>
  <si>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</si>
  <si>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</si>
  <si>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</si>
  <si>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</si>
  <si>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</si>
  <si>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</si>
  <si>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</si>
  <si>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</si>
  <si>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</si>
  <si>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</si>
  <si>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</si>
  <si>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</si>
  <si>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</si>
  <si>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</si>
  <si>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</si>
  <si>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</si>
  <si>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</si>
  <si>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</si>
  <si>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</si>
  <si>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</si>
  <si>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</si>
  <si>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</si>
  <si>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</si>
  <si>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</si>
  <si>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</si>
  <si>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</si>
  <si>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</si>
  <si>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</si>
  <si>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</si>
  <si>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</si>
  <si>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</si>
  <si>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</si>
  <si>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</si>
  <si>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</si>
  <si>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</si>
  <si>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</si>
  <si>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</si>
  <si>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</si>
  <si>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</si>
  <si>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</si>
  <si>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</si>
  <si>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</si>
  <si>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</si>
  <si>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</si>
  <si>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</si>
  <si>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</si>
  <si>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</si>
  <si>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</si>
  <si>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</si>
  <si>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</si>
  <si>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</si>
  <si>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</si>
  <si>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</si>
  <si>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</si>
  <si>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</si>
  <si>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</si>
  <si>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</si>
  <si>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</si>
  <si>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</si>
  <si>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</si>
  <si>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</si>
  <si>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</si>
  <si>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</si>
  <si>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</si>
  <si>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</si>
  <si>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</si>
  <si>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</si>
  <si>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</si>
  <si>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</si>
  <si>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</si>
  <si>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</si>
  <si>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</si>
  <si>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</si>
  <si>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</si>
  <si>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</si>
  <si>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</si>
  <si>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</si>
  <si>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</si>
  <si>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</si>
  <si>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</si>
  <si>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</si>
  <si>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</si>
  <si>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</si>
  <si>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</si>
  <si>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</si>
  <si>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</si>
  <si>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</si>
  <si>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</si>
  <si>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</si>
  <si>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</si>
  <si>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</si>
  <si>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</si>
  <si>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</si>
  <si>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</si>
  <si>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</si>
  <si>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</si>
  <si>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</si>
  <si>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</si>
  <si>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</si>
  <si>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</si>
  <si>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</si>
  <si>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</si>
  <si>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</si>
  <si>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</si>
  <si>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</si>
  <si>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</si>
  <si>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</si>
  <si>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</si>
  <si>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</si>
  <si>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</si>
  <si>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</si>
  <si>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</si>
  <si>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</si>
  <si>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</si>
  <si>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</si>
  <si>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</si>
  <si>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</si>
  <si>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</si>
  <si>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</si>
  <si>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</si>
  <si>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</si>
  <si>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</si>
  <si>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</si>
  <si>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</si>
  <si>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</si>
  <si>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</si>
  <si>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</si>
  <si>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</si>
  <si>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</si>
  <si>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</si>
  <si>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</si>
  <si>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</si>
  <si>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</si>
  <si>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</si>
  <si>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</si>
  <si>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</si>
  <si>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</si>
  <si>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</si>
  <si>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</si>
  <si>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</si>
  <si>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</si>
  <si>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</si>
  <si>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</si>
  <si>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</si>
  <si>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</si>
  <si>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</si>
  <si>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</si>
  <si>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</si>
  <si>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</si>
  <si>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</si>
  <si>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</si>
  <si>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</si>
  <si>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</si>
  <si>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</si>
  <si>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</si>
  <si>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</si>
  <si>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</si>
  <si>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</si>
  <si>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</si>
  <si>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</si>
  <si>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</si>
  <si>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</si>
  <si>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</si>
  <si>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</si>
  <si>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</si>
  <si>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</si>
  <si>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</si>
  <si>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</si>
  <si>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</si>
  <si>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</si>
  <si>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</si>
  <si>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</si>
  <si>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</si>
  <si>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</si>
  <si>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</si>
  <si>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</si>
  <si>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</si>
  <si>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</si>
  <si>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</si>
  <si>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</si>
  <si>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</si>
  <si>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</si>
  <si>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</si>
  <si>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</si>
  <si>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</si>
  <si>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</si>
  <si>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</si>
  <si>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</si>
  <si>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</si>
  <si>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</si>
  <si>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</si>
  <si>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</si>
  <si>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</si>
  <si>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</si>
  <si>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</si>
  <si>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</si>
  <si>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</si>
  <si>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</si>
  <si>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</si>
  <si>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</si>
  <si>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</si>
  <si>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</si>
  <si>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</si>
  <si>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</si>
  <si>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</si>
  <si>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</si>
  <si>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</si>
  <si>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</si>
  <si>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</si>
  <si>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</si>
  <si>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</si>
  <si>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</si>
  <si>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</si>
  <si>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</si>
  <si>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</si>
  <si>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</si>
  <si>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</si>
  <si>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</si>
  <si>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</si>
  <si>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</si>
  <si>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</si>
  <si>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</si>
  <si>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</si>
  <si>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</si>
  <si>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</si>
  <si>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</si>
  <si>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</si>
  <si>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</si>
  <si>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</si>
  <si>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</si>
  <si>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</si>
  <si>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</si>
  <si>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</si>
  <si>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</si>
  <si>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</si>
  <si>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</si>
  <si>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</si>
  <si>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</si>
  <si>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</si>
  <si>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</si>
  <si>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</si>
  <si>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</si>
  <si>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</si>
  <si>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</si>
  <si>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</si>
  <si>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</si>
  <si>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</si>
  <si>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</si>
  <si>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</si>
  <si>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</si>
  <si>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</si>
  <si>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</si>
  <si>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</si>
  <si>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</si>
  <si>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</si>
  <si>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</si>
  <si>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</si>
  <si>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</si>
  <si>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</si>
  <si>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</si>
  <si>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</si>
  <si>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</si>
  <si>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</si>
  <si>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</si>
  <si>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</si>
  <si>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</si>
  <si>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</si>
  <si>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</si>
  <si>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</si>
  <si>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</si>
  <si>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</si>
  <si>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</si>
  <si>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</si>
  <si>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</si>
  <si>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</si>
  <si>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</si>
  <si>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</si>
  <si>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</si>
  <si>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</si>
  <si>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</si>
  <si>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</si>
  <si>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</si>
  <si>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</si>
  <si>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</si>
  <si>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</si>
  <si>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</si>
  <si>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</si>
  <si>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</si>
  <si>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</si>
  <si>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</si>
  <si>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</si>
  <si>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</si>
  <si>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</si>
  <si>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</si>
  <si>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</si>
  <si>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</si>
  <si>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</si>
  <si>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</si>
  <si>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</si>
  <si>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</si>
  <si>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</si>
  <si>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</si>
  <si>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</si>
  <si>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</si>
  <si>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</si>
  <si>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</si>
  <si>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</si>
  <si>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</si>
  <si>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</si>
  <si>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</si>
  <si>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</si>
  <si>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</si>
  <si>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</si>
  <si>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</si>
  <si>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</si>
  <si>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</si>
  <si>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</si>
  <si>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</si>
  <si>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</si>
  <si>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</si>
  <si>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</si>
  <si>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</si>
  <si>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</si>
  <si>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</si>
  <si>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</si>
  <si>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</si>
  <si>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</si>
  <si>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</si>
  <si>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</si>
  <si>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</si>
  <si>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</si>
  <si>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</si>
  <si>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</si>
  <si>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</si>
  <si>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</si>
  <si>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</si>
  <si>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</si>
  <si>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</si>
  <si>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</si>
  <si>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</si>
  <si>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</si>
  <si>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</si>
  <si>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</si>
  <si>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</si>
  <si>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</si>
  <si>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</si>
  <si>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</si>
  <si>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</si>
  <si>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</si>
  <si>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</si>
  <si>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</si>
  <si>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</si>
  <si>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</si>
  <si>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</si>
  <si>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</si>
  <si>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</si>
  <si>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</si>
  <si>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</si>
  <si>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</si>
  <si>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</si>
  <si>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</si>
  <si>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</si>
  <si>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>Previsão TP pronta 08:30</t>
  </si>
  <si>
    <t>ZPN-ZEC</t>
  </si>
  <si>
    <t>ZPNZEC</t>
  </si>
  <si>
    <t>JOSUEL (TP-697)</t>
  </si>
  <si>
    <t>ronaldo</t>
  </si>
  <si>
    <t>Previsão TP pronta 09 hrs</t>
  </si>
  <si>
    <t>Varrição</t>
  </si>
  <si>
    <t>ZMA-ZRX</t>
  </si>
  <si>
    <t>Deslocamento ZRX</t>
  </si>
  <si>
    <t>Gabriele</t>
  </si>
  <si>
    <t>luiz granado</t>
  </si>
  <si>
    <t>ZTO-ZRX</t>
  </si>
  <si>
    <t>ZTOZRX</t>
  </si>
  <si>
    <t xml:space="preserve">Claudemir </t>
  </si>
  <si>
    <t>Inspeção R7D</t>
  </si>
  <si>
    <t xml:space="preserve">Marcone </t>
  </si>
  <si>
    <t>Não solicitou devido problema na maquina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</si>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</sst>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2" activePane="topRight" state="frozen"/>
      <selection pane="topRight" activeCell="BO28" sqref="BO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/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/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/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1037</v>
      </c>
      <c r="N22" s="130" t="s">
        <v>1037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1038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/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1039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1035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1040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1030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1040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/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1030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1040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/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1030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1041</v>
      </c>
      <c r="N27" s="108" t="s">
        <v>1042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1043</v>
      </c>
      <c r="W27" s="108" t="s">
        <v>1044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1045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1046</v>
      </c>
      <c r="BK28" s="17" t="s">
        <v>1046</v>
      </c>
      <c r="BL28" s="16"/>
      <c r="BM28" s="133" t="s">
        <v>409</v>
      </c>
      <c r="BN28" s="133" t="s">
        <v>429</v>
      </c>
      <c r="BO28" s="133" t="s">
        <v>499</v>
      </c>
      <c r="BP28" s="17" t="s">
        <v>1046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/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65">
        <v>32</v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30:Z1001 Y20:Z28 Z16">
    <cfRule type="cellIs" dxfId="180" priority="53915" operator="equal">
      <formula>"OPORTUNIDADE"</formula>
    </cfRule>
  </conditionalFormatting>
  <conditionalFormatting sqref="Y6:Z7 Y14:Z15 Y30:Z1001 Y20:Z28 Z16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1">
    <cfRule type="expression" dxfId="177" priority="53957">
      <formula>#REF!=1</formula>
    </cfRule>
  </conditionalFormatting>
  <conditionalFormatting sqref="U6:U1001 AY6:AY1001 BE6:BE1001">
    <cfRule type="cellIs" dxfId="176" priority="53941" operator="equal">
      <formula>"ERRO"</formula>
    </cfRule>
  </conditionalFormatting>
  <conditionalFormatting sqref="BQ6:BQ1001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1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Y8:Z13">
    <cfRule type="cellIs" dxfId="167" priority="44" operator="equal">
      <formula>"OPORTUNIDADE"</formula>
    </cfRule>
  </conditionalFormatting>
  <conditionalFormatting sqref="Y8:Z13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7:Z18">
    <cfRule type="cellIs" dxfId="164" priority="41" operator="equal">
      <formula>"OPORTUNIDADE"</formula>
    </cfRule>
  </conditionalFormatting>
  <conditionalFormatting sqref="Y17:Z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J8:BJ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7" operator="equal">
      <formula>"OPORTUNIDADE"</formula>
    </cfRule>
  </conditionalFormatting>
  <conditionalFormatting sqref="Y19: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9:Z29">
    <cfRule type="cellIs" dxfId="158" priority="24" operator="equal">
      <formula>"OPORTUNIDADE"</formula>
    </cfRule>
  </conditionalFormatting>
  <conditionalFormatting sqref="Y29:Z2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H6:BH1001">
    <cfRule type="iconSet" priority="60732">
      <iconSet showValue="0">
        <cfvo type="percent" val="0"/>
        <cfvo type="num" val="1"/>
        <cfvo type="num" val="1" gte="0"/>
      </iconSet>
    </cfRule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P6:BP8 BP14:BP27 BP29:BP1001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:BK7 BK14:BK27 BK29:BK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5" operator="equal">
      <formula>"OPORTUNIDADE"</formula>
    </cfRule>
  </conditionalFormatting>
  <conditionalFormatting sqref="Y16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" xr:uid="{D50C8F1C-1457-4B16-BCED-8805920651BE}"/>
    <dataValidation type="list" allowBlank="1" showInputMessage="1" showErrorMessage="1" sqref="D6:D7 D30:D1001 D14:D15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F30:F1001 F14:F15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1047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1048</v>
      </c>
      <c r="C4" s="166" t="s">
        <v>1049</v>
      </c>
      <c r="D4" s="166" t="s">
        <v>1050</v>
      </c>
      <c r="E4" s="166" t="s">
        <v>1051</v>
      </c>
      <c r="F4" s="166" t="s">
        <v>4</v>
      </c>
      <c r="G4" s="166" t="s">
        <v>1052</v>
      </c>
    </row>
    <row r="5" spans="2:7">
      <c r="B5" s="167" t="s">
        <v>1053</v>
      </c>
      <c r="C5" s="167">
        <v>257068</v>
      </c>
      <c r="D5" s="167" t="s">
        <v>1054</v>
      </c>
      <c r="E5" s="167" t="s">
        <v>1055</v>
      </c>
      <c r="F5" s="167" t="s">
        <v>1055</v>
      </c>
      <c r="G5" s="168">
        <v>46296</v>
      </c>
    </row>
    <row r="6" spans="2:7">
      <c r="B6" s="167" t="s">
        <v>1056</v>
      </c>
      <c r="C6" s="167" t="s">
        <v>561</v>
      </c>
      <c r="D6" s="167" t="s">
        <v>561</v>
      </c>
      <c r="E6" s="167" t="s">
        <v>561</v>
      </c>
      <c r="F6" s="167" t="s">
        <v>1057</v>
      </c>
      <c r="G6" s="168" t="s">
        <v>561</v>
      </c>
    </row>
    <row r="7" spans="2:7">
      <c r="B7" s="167" t="s">
        <v>1058</v>
      </c>
      <c r="C7" s="167">
        <v>257472</v>
      </c>
      <c r="D7" s="167" t="s">
        <v>1059</v>
      </c>
      <c r="E7" s="167" t="s">
        <v>1060</v>
      </c>
      <c r="F7" s="167" t="s">
        <v>1060</v>
      </c>
      <c r="G7" s="168">
        <v>45992</v>
      </c>
    </row>
    <row r="8" spans="2:7">
      <c r="B8" s="167" t="s">
        <v>1061</v>
      </c>
      <c r="C8" s="167">
        <v>260307</v>
      </c>
      <c r="D8" s="167" t="s">
        <v>1062</v>
      </c>
      <c r="E8" s="167" t="s">
        <v>1063</v>
      </c>
      <c r="F8" s="167" t="s">
        <v>1060</v>
      </c>
      <c r="G8" s="168">
        <v>46082</v>
      </c>
    </row>
    <row r="9" spans="2:7">
      <c r="B9" s="167" t="s">
        <v>1064</v>
      </c>
      <c r="C9" s="167">
        <v>333033</v>
      </c>
      <c r="D9" s="167" t="s">
        <v>1065</v>
      </c>
      <c r="E9" s="167" t="s">
        <v>1057</v>
      </c>
      <c r="F9" s="167" t="s">
        <v>1066</v>
      </c>
      <c r="G9" s="167" t="s">
        <v>561</v>
      </c>
    </row>
    <row r="10" spans="2:7">
      <c r="B10" s="167" t="s">
        <v>1067</v>
      </c>
      <c r="C10" s="167"/>
      <c r="D10" s="167"/>
      <c r="E10" s="167" t="s">
        <v>1057</v>
      </c>
      <c r="F10" s="167" t="s">
        <v>1066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1068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1069</v>
      </c>
      <c r="E3" s="169" t="s">
        <v>1070</v>
      </c>
      <c r="F3" s="169" t="s">
        <v>1071</v>
      </c>
      <c r="G3" s="169" t="s">
        <v>1072</v>
      </c>
      <c r="H3" s="169" t="s">
        <v>1073</v>
      </c>
    </row>
    <row r="4" spans="3:8" ht="15" customHeight="1">
      <c r="C4" s="170" t="s">
        <v>1074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1075</v>
      </c>
      <c r="V1" s="246"/>
      <c r="W1" s="246"/>
    </row>
    <row r="2" spans="1:23" ht="15" customHeight="1">
      <c r="A2" s="90" t="s">
        <v>1076</v>
      </c>
      <c r="B2" s="90" t="s">
        <v>1077</v>
      </c>
      <c r="C2" s="90" t="s">
        <v>379</v>
      </c>
      <c r="D2" s="91" t="s">
        <v>946</v>
      </c>
      <c r="E2" s="91" t="s">
        <v>4</v>
      </c>
      <c r="F2" s="91" t="s">
        <v>1078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1079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1080</v>
      </c>
      <c r="D5" s="248"/>
      <c r="E5" s="248"/>
      <c r="F5" s="248"/>
      <c r="G5" s="248"/>
      <c r="H5" s="248"/>
      <c r="I5" s="248"/>
      <c r="J5" s="249"/>
      <c r="K5" s="250" t="s">
        <v>1081</v>
      </c>
      <c r="L5" s="251"/>
      <c r="M5" s="251"/>
      <c r="N5" s="251"/>
      <c r="O5" s="252" t="s">
        <v>1082</v>
      </c>
      <c r="P5" s="253"/>
    </row>
    <row r="6" spans="1:16" s="77" customFormat="1" ht="15" customHeight="1">
      <c r="A6" s="69" t="s">
        <v>1078</v>
      </c>
      <c r="B6" s="78" t="s">
        <v>1077</v>
      </c>
      <c r="C6" s="79" t="s">
        <v>946</v>
      </c>
      <c r="D6" s="80" t="s">
        <v>947</v>
      </c>
      <c r="E6" s="79" t="s">
        <v>1083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1084</v>
      </c>
      <c r="M6" s="83" t="s">
        <v>579</v>
      </c>
      <c r="N6" s="84" t="s">
        <v>941</v>
      </c>
      <c r="O6" s="162" t="s">
        <v>984</v>
      </c>
      <c r="P6" s="136" t="s">
        <v>1085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 t="str">
        <f>IF(SP_NORTE!B38="","*",SP_NORTE!B38)</f>
        <v>*</v>
      </c>
      <c r="B38" s="86" t="str">
        <f>IF(SP_NORTE!X38="","*",SP_NORTE!X38)</f>
        <v>*</v>
      </c>
      <c r="C38" s="86" t="str">
        <f>IF(SP_NORTE!S38="","*",SP_NORTE!S38)</f>
        <v>-</v>
      </c>
      <c r="D38" s="86" t="str">
        <f>IF(SP_NORTE!T38="","*",SP_NORTE!T38)</f>
        <v>-</v>
      </c>
      <c r="E38" s="86" t="str">
        <f>IF(SP_NORTE!D38="","*",SP_NORTE!D38)</f>
        <v>*</v>
      </c>
      <c r="F38" s="86" t="str">
        <f>IF(SP_NORTE!H38="","*",SP_NORTE!H38)</f>
        <v>*</v>
      </c>
      <c r="G38" s="86" t="str">
        <f>IF(SP_NORTE!M38="","*",SP_NORTE!M38)</f>
        <v>-</v>
      </c>
      <c r="H38" s="119" t="str">
        <f>IF(SP_NORTE!K38="","*",SP_NORTE!K38)</f>
        <v>*</v>
      </c>
      <c r="I38" s="116" t="str">
        <f>IF(SP_NORTE!O38="","*",SP_NORTE!O38)</f>
        <v>*</v>
      </c>
      <c r="J38" s="116" t="str">
        <f>IF(SP_NORTE!P38="","*",SP_NORTE!P38)</f>
        <v>*</v>
      </c>
      <c r="K38" s="86">
        <f>IF(SP_NORTE!AK38="","*",SP_NORTE!AK38)</f>
        <v>0</v>
      </c>
      <c r="L38" s="86" t="str">
        <f>IF(SP_NORTE!AM38="","*",SP_NORTE!AM38)</f>
        <v>-</v>
      </c>
      <c r="M38" s="86">
        <f>IF(SP_NORTE!AP38="","*",SP_NORTE!AP38)</f>
        <v>0</v>
      </c>
      <c r="N38" s="86" t="str">
        <f>IF(SP_NORTE!AM38="","*",SP_NORTE!AM38)</f>
        <v>-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1086</v>
      </c>
      <c r="C2" s="124" t="s">
        <v>931</v>
      </c>
      <c r="D2" s="79" t="s">
        <v>933</v>
      </c>
      <c r="E2" s="79" t="s">
        <v>1087</v>
      </c>
      <c r="F2" s="102" t="s">
        <v>1088</v>
      </c>
      <c r="G2" s="79" t="s">
        <v>1089</v>
      </c>
      <c r="H2" s="79" t="s">
        <v>1090</v>
      </c>
      <c r="I2" s="79" t="s">
        <v>1091</v>
      </c>
      <c r="J2" s="79" t="s">
        <v>1092</v>
      </c>
      <c r="K2" s="81" t="s">
        <v>1093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 t="str">
        <f>IF(SP_NORTE!B38="","*",SP_NORTE!B38)</f>
        <v>*</v>
      </c>
      <c r="D34" s="97" t="str">
        <f>IF(SP_NORTE!D38="","*",SP_NORTE!D38)</f>
        <v>*</v>
      </c>
      <c r="E34" s="97" t="str">
        <f>IF(SP_NORTE!H38="","*",SP_NORTE!H38)</f>
        <v>*</v>
      </c>
      <c r="F34" s="103" t="str">
        <f>IF(SP_NORTE!M38="","*",SP_NORTE!M38)</f>
        <v>-</v>
      </c>
      <c r="G34" s="98" t="str">
        <f>IF(SP_NORTE!I38="","*",SP_NORTE!I38)</f>
        <v>*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2026-03-02T11:29:35Z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