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21" documentId="8_{B6337239-1A00-434D-AAD0-422EA1FEB5AE}" xr6:coauthVersionLast="47" xr6:coauthVersionMax="47" xr10:uidLastSave="{FFF43C1D-310D-438A-86A0-019ABB60E47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/>
  <c r="L62" i="16" s="1"/>
  <c r="R65" i="1"/>
  <c r="R62" i="16" s="1"/>
  <c r="S65" i="1" a="1"/>
  <c r="S65" i="1" s="1"/>
  <c r="D62" i="16" s="1"/>
  <c r="T65" i="1" a="1"/>
  <c r="T65" i="1"/>
  <c r="E62" i="16" s="1"/>
  <c r="AI65" i="1"/>
  <c r="AJ65" i="1" s="1"/>
  <c r="AK65" i="1"/>
  <c r="K88" i="11" s="1"/>
  <c r="AL65" i="1"/>
  <c r="AN65" i="1"/>
  <c r="AO65" i="1"/>
  <c r="BE65" i="1" s="1"/>
  <c r="AP65" i="1"/>
  <c r="M88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3" i="16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N66" i="1"/>
  <c r="AO66" i="1"/>
  <c r="BE66" i="1" s="1"/>
  <c r="AP66" i="1"/>
  <c r="M89" i="11" s="1"/>
  <c r="AQ66" i="1"/>
  <c r="BB66" i="1"/>
  <c r="BC66" i="1" a="1"/>
  <c r="BC66" i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 s="1"/>
  <c r="D64" i="16" s="1"/>
  <c r="T67" i="1" a="1"/>
  <c r="T67" i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/>
  <c r="E65" i="16" s="1"/>
  <c r="AI68" i="1"/>
  <c r="AJ68" i="1"/>
  <c r="AK68" i="1"/>
  <c r="K92" i="11" s="1"/>
  <c r="AL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N76" i="1"/>
  <c r="AO76" i="1"/>
  <c r="BE76" i="1" s="1"/>
  <c r="AP76" i="1"/>
  <c r="M99" i="11" s="1"/>
  <c r="AQ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J78" i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5" i="16" l="1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<sst xmlns="http://schemas.openxmlformats.org/spreadsheetml/2006/main" count="5369" uniqueCount="1521">
  <si>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</si>
  <si>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</si>
  <si>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</si>
  <si>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</si>
  <si>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</si>
  <si>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</si>
  <si>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</si>
  <si>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</si>
  <si>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</si>
  <si>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</si>
  <si>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</si>
  <si>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</si>
  <si>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</si>
  <si>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</si>
  <si>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</si>
  <si>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</si>
  <si>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</si>
  <si>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</si>
  <si>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</si>
  <si>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</si>
  <si>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</si>
  <si>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</si>
  <si>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</si>
  <si>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</si>
  <si>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</si>
  <si>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</si>
  <si>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</si>
  <si>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</si>
  <si>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</si>
  <si>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</si>
  <si>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</si>
  <si>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</si>
  <si>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</si>
  <si>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</si>
  <si>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</si>
  <si>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</si>
  <si>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</si>
  <si>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</si>
  <si>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</si>
  <si>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</si>
  <si>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</si>
  <si>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</si>
  <si>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</si>
  <si>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</si>
  <si>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</si>
  <si>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</si>
  <si>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</si>
  <si>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</si>
  <si>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</si>
  <si>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</si>
  <si>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</si>
  <si>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</si>
  <si>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</si>
  <si>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</si>
  <si>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</si>
  <si>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</si>
  <si>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</si>
  <si>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</si>
  <si>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</si>
  <si>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</si>
  <si>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</si>
  <si>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</si>
  <si>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</si>
  <si>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</si>
  <si>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</si>
  <si>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</si>
  <si>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</si>
  <si>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</si>
  <si>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</si>
  <si>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</si>
  <si>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</si>
  <si>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</si>
  <si>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</si>
  <si>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</si>
  <si>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</si>
  <si>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</si>
  <si>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</si>
  <si>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</si>
  <si>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</si>
  <si>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</si>
  <si>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</si>
  <si>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</si>
  <si>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</si>
  <si>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</si>
  <si>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</si>
  <si>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</si>
  <si>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</si>
  <si>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</si>
  <si>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</si>
  <si>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</si>
  <si>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</si>
  <si>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</si>
  <si>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</si>
  <si>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</si>
  <si>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</si>
  <si>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</si>
  <si>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</si>
  <si>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</si>
  <si>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</si>
  <si>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</si>
  <si>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</si>
  <si>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</si>
  <si>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</si>
  <si>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</si>
  <si>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</si>
  <si>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</si>
  <si>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</si>
  <si>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</si>
  <si>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</si>
  <si>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</si>
  <si>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</si>
  <si>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</si>
  <si>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</si>
  <si>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</si>
  <si>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</si>
  <si>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</si>
  <si>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</si>
  <si>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</si>
  <si>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</si>
  <si>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</si>
  <si>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</si>
  <si>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</si>
  <si>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</si>
  <si>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</si>
  <si>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</si>
  <si>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</si>
  <si>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</si>
  <si>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</si>
  <si>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</si>
  <si>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</si>
  <si>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</si>
  <si>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</si>
  <si>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</si>
  <si>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</si>
  <si>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</si>
  <si>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</si>
  <si>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</si>
  <si>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</si>
  <si>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</si>
  <si>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</si>
  <si>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</si>
  <si>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</si>
  <si>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</si>
  <si>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</si>
  <si>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</si>
  <si>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</si>
  <si>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</si>
  <si>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</si>
  <si>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</si>
  <si>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</si>
  <si>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</si>
  <si>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</si>
  <si>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</si>
  <si>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</si>
  <si>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</si>
  <si>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</si>
  <si>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</si>
  <si>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</si>
  <si>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</si>
  <si>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</si>
  <si>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</si>
  <si>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</si>
  <si>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</si>
  <si>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</si>
  <si>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</si>
  <si>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</si>
  <si>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</si>
  <si>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</si>
  <si>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</si>
  <si>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</si>
  <si>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</si>
  <si>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</si>
  <si>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</si>
  <si>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</si>
  <si>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</si>
  <si>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</si>
  <si>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</si>
  <si>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</si>
  <si>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</si>
  <si>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</si>
  <si>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</si>
  <si>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</si>
  <si>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</si>
  <si>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</si>
  <si>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</si>
  <si>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</si>
  <si>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</si>
  <si>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</si>
  <si>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</si>
  <si>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</si>
  <si>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</si>
  <si>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</si>
  <si>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</si>
  <si>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</si>
  <si>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</si>
  <si>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</si>
  <si>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</si>
  <si>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</si>
  <si>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</si>
  <si>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</si>
  <si>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</si>
  <si>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</si>
  <si>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</si>
  <si>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</si>
  <si>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</si>
  <si>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</si>
  <si>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</si>
  <si>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</si>
  <si>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</si>
  <si>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</si>
  <si>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</si>
  <si>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</si>
  <si>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</si>
  <si>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</si>
  <si>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</si>
  <si>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</si>
  <si>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</si>
  <si>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</si>
  <si>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</si>
  <si>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</si>
  <si>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</si>
  <si>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</si>
  <si>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</si>
  <si>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</si>
  <si>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</si>
  <si>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</si>
  <si>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</si>
  <si>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</si>
  <si>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</si>
  <si>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</si>
  <si>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</si>
  <si>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</si>
  <si>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</si>
  <si>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</si>
  <si>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</si>
  <si>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</si>
  <si>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</si>
  <si>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</si>
  <si>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</si>
  <si>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</si>
  <si>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</si>
  <si>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</si>
  <si>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</si>
  <si>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</si>
  <si>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</si>
  <si>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</si>
  <si>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</si>
  <si>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</si>
  <si>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</si>
  <si>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</si>
  <si>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</si>
  <si>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</si>
  <si>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</si>
  <si>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</si>
  <si>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</si>
  <si>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</si>
  <si>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</si>
  <si>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</si>
  <si>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</si>
  <si>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</si>
  <si>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</si>
  <si>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</si>
  <si>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</si>
  <si>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</si>
  <si>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</si>
  <si>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</si>
  <si>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</si>
  <si>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</si>
  <si>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</si>
  <si>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</si>
  <si>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</si>
  <si>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</si>
  <si>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</si>
  <si>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</si>
  <si>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</si>
  <si>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</si>
  <si>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</si>
  <si>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</si>
  <si>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</si>
  <si>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</si>
  <si>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</si>
  <si>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</si>
  <si>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</si>
  <si>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</si>
  <si>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</si>
  <si>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</si>
  <si>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</si>
  <si>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</si>
  <si>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</si>
  <si>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</si>
  <si>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</si>
  <si>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</si>
  <si>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</si>
  <si>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</si>
  <si>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</si>
  <si>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</si>
  <si>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</si>
  <si>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</si>
  <si>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</si>
  <si>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</si>
  <si>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</si>
  <si>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</si>
  <si>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</si>
  <si>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</si>
  <si>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</si>
  <si>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</si>
  <si>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</si>
  <si>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</si>
  <si>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</si>
  <si>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</si>
  <si>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</si>
  <si>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</si>
  <si>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</si>
  <si>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</si>
  <si>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</si>
  <si>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</si>
  <si>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</si>
  <si>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</si>
  <si>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</si>
  <si>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</si>
  <si>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</si>
  <si>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</si>
  <si>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</si>
  <si>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</si>
  <si>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</si>
  <si>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</si>
  <si>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</si>
  <si>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</si>
  <si>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</si>
  <si>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</si>
  <si>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</si>
  <si>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</si>
  <si>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</si>
  <si>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</si>
  <si>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</si>
  <si>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</si>
  <si>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</si>
  <si>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</si>
  <si>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</si>
  <si>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</si>
  <si>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</si>
  <si>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</si>
  <si>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</si>
  <si>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</si>
  <si>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</si>
  <si>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</si>
  <si>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</si>
  <si>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</si>
  <si>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</si>
  <si>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</si>
  <si>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</si>
  <si>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</si>
  <si>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</si>
  <si>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</si>
  <si>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</si>
  <si>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</si>
  <si>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</si>
  <si>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</si>
  <si>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</si>
  <si>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</si>
  <si>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</si>
  <si>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</si>
  <si>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</si>
  <si>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</si>
  <si>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</si>
  <si>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</si>
  <si>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</si>
  <si>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</si>
  <si>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</si>
  <si>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</si>
  <si>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</si>
  <si>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</si>
  <si>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</si>
  <si>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</si>
  <si>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</si>
  <si>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</si>
  <si>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</si>
  <si>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</si>
  <si>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</si>
  <si>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</si>
  <si>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</si>
  <si>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</si>
  <si>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</si>
  <si>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</si>
  <si>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</si>
  <si>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</si>
  <si>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</si>
  <si>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</si>
  <si>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</si>
  <si>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</si>
  <si>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</si>
  <si>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</si>
  <si>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</si>
  <si>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</si>
  <si>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</si>
  <si>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</si>
  <si>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</si>
  <si>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</si>
  <si>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</si>
  <si>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</si>
  <si>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</si>
  <si>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</si>
  <si>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</si>
  <si>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</si>
  <si>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</si>
  <si>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</si>
  <si>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</si>
  <si>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</si>
  <si>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</si>
  <si>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</si>
  <si>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</si>
  <si>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</si>
  <si>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</si>
  <si>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</si>
  <si>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</si>
  <si>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</si>
  <si>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</si>
  <si>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</si>
  <si>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</si>
  <si>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</si>
  <si>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</si>
  <si>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</si>
  <si>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</si>
  <si>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</si>
  <si>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</si>
  <si>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</si>
  <si>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</si>
  <si>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</si>
  <si>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</si>
  <si>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</si>
  <si>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</si>
  <si>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</si>
  <si>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</si>
  <si>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</si>
  <si>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</si>
  <si>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</si>
  <si>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</si>
  <si>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</si>
  <si>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</si>
  <si>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</si>
  <si>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</si>
  <si>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</si>
  <si>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</si>
  <si>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</si>
  <si>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</si>
  <si>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</si>
  <si>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</si>
  <si>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</si>
  <si>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</si>
  <si>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</si>
  <si>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</si>
  <si>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</si>
  <si>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</si>
  <si>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</si>
  <si>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</si>
  <si>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</si>
  <si>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</si>
  <si>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</si>
  <si>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</si>
  <si>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</si>
  <si>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</si>
  <si>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</si>
  <si>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</si>
  <si>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</si>
  <si>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</si>
  <si>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</si>
  <si>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</si>
  <si>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</si>
  <si>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</si>
  <si>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</si>
  <si>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</si>
  <si>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</si>
  <si>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</si>
  <si>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</si>
  <si>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</si>
  <si>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</si>
  <si>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</si>
  <si>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</si>
  <si>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</si>
  <si>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</si>
  <si>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</si>
  <si>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</si>
  <si>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</si>
  <si>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</si>
  <si>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</si>
  <si>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</si>
  <si>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</si>
  <si>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</si>
  <si>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</si>
  <si>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</si>
  <si>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</si>
  <si>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</si>
  <si>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</si>
  <si>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</si>
  <si>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</si>
  <si>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</si>
  <si>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</si>
  <si>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</si>
  <si>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</si>
  <si>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</si>
  <si>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</si>
  <si>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</si>
  <si>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</si>
  <si>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</si>
  <si>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</si>
  <si>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</si>
  <si>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</si>
  <si>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</si>
  <si>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</si>
  <si>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</si>
  <si>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</si>
  <si>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</si>
  <si>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</si>
  <si>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</si>
  <si>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</si>
  <si>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</si>
  <si>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</si>
  <si>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</si>
  <si>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</si>
  <si>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</si>
  <si>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</si>
  <si>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</si>
  <si>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</si>
  <si>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</si>
  <si>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</si>
  <si>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</si>
  <si>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</si>
  <si>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</si>
  <si>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</si>
  <si>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</si>
  <si>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</si>
  <si>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</si>
  <si>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</si>
  <si>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</si>
  <si>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</si>
  <si>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</si>
  <si>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</si>
  <si>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</si>
  <si>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</si>
  <si>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</si>
  <si>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</si>
  <si>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</si>
  <si>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</si>
  <si>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</si>
  <si>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</si>
  <si>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</si>
  <si>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</si>
  <si>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</si>
  <si>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</si>
  <si>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</si>
  <si>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</si>
  <si>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</si>
  <si>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</si>
  <si>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</si>
  <si>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</si>
  <si>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</si>
  <si>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</si>
  <si>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</si>
  <si>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</si>
  <si>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</si>
  <si>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</si>
  <si>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</si>
  <si>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</si>
  <si>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</si>
  <si>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</si>
  <si>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</si>
  <si>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</si>
  <si>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</si>
  <si>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</si>
  <si>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</si>
  <si>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</si>
  <si>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</si>
  <si>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</si>
  <si>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</si>
  <si>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</si>
  <si>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</si>
  <si>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</si>
  <si>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</si>
  <si>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</si>
  <si>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</si>
  <si>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</si>
  <si>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</si>
  <si>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</si>
  <si>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</si>
  <si>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</si>
  <si>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</si>
  <si>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</si>
  <si>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</si>
  <si>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</si>
  <si>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</si>
  <si>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</si>
  <si>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</si>
  <si>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</si>
  <si>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</si>
  <si>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</si>
  <si>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</si>
  <si>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</si>
  <si>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</si>
  <si>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</si>
  <si>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</si>
  <si>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</si>
  <si>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</si>
  <si>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</si>
  <si>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</si>
  <si>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</si>
  <si>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</si>
  <si>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</si>
  <si>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</si>
  <si>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</si>
  <si>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</si>
  <si>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</si>
  <si>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</si>
  <si>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</si>
  <si>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</si>
  <si>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</si>
  <si>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</si>
  <si>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</si>
  <si>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</si>
  <si>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</si>
  <si>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</si>
  <si>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</si>
  <si>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</si>
  <si>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</si>
  <si>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</si>
  <si>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</si>
  <si>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</si>
  <si>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</si>
  <si>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</si>
  <si>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</si>
  <si>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</si>
  <si>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</si>
  <si>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</si>
  <si>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</si>
  <si>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</si>
  <si>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</si>
  <si>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</si>
  <si>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</si>
  <si>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</si>
  <si>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</si>
  <si>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</si>
  <si>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</si>
  <si>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</si>
  <si>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</si>
  <si>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</si>
  <si>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</si>
  <si>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</si>
  <si>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</si>
  <si>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</si>
  <si>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</si>
  <si>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</si>
  <si>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</si>
  <si>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</si>
  <si>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</si>
  <si>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</si>
  <si>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</si>
  <si>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</si>
  <si>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</si>
  <si>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</si>
  <si>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</si>
  <si>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</si>
  <si>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</si>
  <si>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</si>
  <si>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</si>
  <si>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</si>
  <si>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</si>
  <si>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</si>
  <si>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</si>
  <si>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</si>
  <si>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</si>
  <si>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</si>
  <si>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</si>
  <si>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</si>
  <si>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</si>
  <si>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</si>
  <si>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</si>
  <si>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</si>
  <si>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</si>
  <si>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</si>
  <si>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</si>
  <si>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</si>
  <si>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</si>
  <si>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</si>
  <si>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</si>
  <si>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</si>
  <si>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</si>
  <si>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</si>
  <si>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</si>
  <si>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</si>
  <si>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</si>
  <si>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</si>
  <si>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</si>
  <si>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</si>
  <si>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</si>
  <si>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</si>
  <si>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</si>
  <si>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</si>
  <si>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</si>
  <si>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</si>
  <si>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</si>
  <si>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</si>
  <si>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</si>
  <si>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</si>
  <si>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</si>
  <si>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</si>
  <si>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</si>
  <si>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</si>
  <si>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</si>
  <si>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</si>
  <si>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</si>
  <si>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</si>
  <si>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</si>
  <si>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</si>
  <si>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</si>
  <si>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</si>
  <si>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</si>
  <si>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</si>
  <si>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</si>
  <si>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</si>
  <si>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</si>
  <si>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</si>
  <si>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</si>
  <si>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</si>
  <si>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</si>
  <si>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</si>
  <si>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</si>
  <si>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</si>
  <si>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</si>
  <si>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</si>
  <si>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</si>
  <si>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</si>
  <si>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</si>
  <si>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</si>
  <si>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</si>
  <si>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</si>
  <si>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</si>
  <si>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</si>
  <si>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</si>
  <si>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</si>
  <si>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</si>
  <si>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</si>
  <si>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</si>
  <si>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</si>
  <si>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</si>
  <si>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</si>
  <si>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</si>
  <si>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</si>
  <si>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</si>
  <si>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</si>
  <si>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</si>
  <si>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</si>
  <si>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</si>
  <si>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</si>
  <si>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</si>
  <si>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</si>
  <si>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</si>
  <si>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</si>
  <si>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</si>
  <si>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</si>
  <si>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</si>
  <si>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</si>
  <si>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</si>
  <si>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</si>
  <si>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</si>
  <si>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</si>
  <si>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</si>
  <si>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</si>
  <si>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</si>
  <si>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</si>
  <si>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</si>
  <si>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</si>
  <si>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</si>
  <si>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</si>
  <si>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</si>
  <si>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</si>
  <si>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</si>
  <si>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</si>
  <si>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</si>
  <si>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</si>
  <si>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</si>
  <si>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</si>
  <si>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</si>
  <si>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</si>
  <si>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</si>
  <si>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</si>
  <si>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</si>
  <si>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</si>
  <si>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</si>
  <si>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</si>
  <si>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</si>
  <si>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</si>
  <si>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</si>
  <si>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</si>
  <si>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</si>
  <si>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</si>
  <si>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</si>
  <si>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</si>
  <si>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</si>
  <si>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</si>
  <si>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</si>
  <si>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</si>
  <si>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</si>
  <si>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</si>
  <si>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</si>
  <si>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</si>
  <si>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</si>
  <si>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</si>
  <si>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</si>
  <si>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</si>
  <si>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</si>
  <si>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</si>
  <si>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</si>
  <si>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</si>
  <si>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</si>
  <si>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</si>
  <si>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</si>
  <si>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</si>
  <si>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</si>
  <si>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</si>
  <si>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</si>
  <si>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</si>
  <si>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</si>
  <si>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</si>
  <si>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</si>
  <si>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</si>
  <si>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</si>
  <si>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</si>
  <si>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</si>
  <si>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</si>
  <si>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</si>
  <si>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</si>
  <si>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</si>
  <si>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</si>
  <si>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</si>
  <si>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</si>
  <si>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</si>
  <si>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</si>
  <si>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</si>
  <si>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</si>
  <si>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</si>
  <si>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</si>
  <si>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</si>
  <si>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</si>
  <si>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</si>
  <si>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</si>
  <si>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</si>
  <si>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</si>
  <si>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</si>
  <si>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</si>
  <si>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</si>
  <si>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</si>
  <si>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</si>
  <si>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</si>
  <si>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</si>
  <si>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</si>
  <si>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</si>
  <si>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</si>
  <si>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</si>
  <si>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</si>
  <si>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</si>
  <si>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</si>
  <si>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</si>
  <si>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</si>
  <si>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</si>
  <si>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</si>
  <si>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</si>
  <si>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</si>
  <si>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</si>
  <si>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</si>
  <si>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</si>
  <si>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</si>
  <si>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</si>
  <si>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</si>
  <si>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</si>
  <si>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</si>
  <si>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</si>
  <si>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</si>
  <si>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</si>
  <si>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</si>
  <si>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</si>
  <si>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</si>
  <si>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</si>
  <si>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</si>
  <si>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</si>
  <si>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</si>
  <si>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</si>
  <si>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</si>
  <si>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</si>
  <si>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</si>
  <si>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</si>
  <si>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</si>
  <si>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</si>
  <si>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</si>
  <si>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</si>
  <si>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</si>
  <si>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</si>
  <si>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</si>
  <si>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</si>
  <si>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</si>
  <si>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</si>
  <si>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</si>
  <si>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</si>
  <si>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</si>
  <si>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</si>
  <si>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</si>
  <si>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</si>
  <si>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</si>
  <si>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</si>
  <si>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</si>
  <si>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</si>
  <si>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</si>
  <si>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</si>
  <si>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</si>
  <si>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</si>
  <si>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</si>
  <si>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</si>
  <si>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</si>
  <si>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</si>
  <si>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</si>
  <si>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</si>
  <si>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</si>
  <si>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</si>
  <si>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</si>
  <si>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</si>
  <si>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</si>
  <si>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</si>
  <si>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</si>
  <si>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</si>
  <si>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</si>
  <si>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</si>
  <si>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</si>
  <si>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</si>
  <si>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</si>
  <si>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</si>
  <si>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</si>
  <si>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</si>
  <si>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</si>
  <si>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</si>
  <si>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</si>
  <si>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</si>
  <si>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</si>
  <si>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</si>
  <si>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</si>
  <si>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</si>
  <si>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</si>
  <si>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</si>
  <si>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</si>
  <si>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</si>
  <si>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</si>
  <si>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</si>
  <si>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</si>
  <si>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</si>
  <si>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</si>
  <si>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</si>
  <si>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</si>
  <si>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</si>
  <si>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</si>
  <si>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</si>
  <si>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</si>
  <si>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</si>
  <si>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</si>
  <si>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</si>
  <si>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</si>
  <si>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</si>
  <si>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</si>
  <si>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</si>
  <si>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</si>
  <si>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</si>
  <si>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</si>
  <si>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</si>
  <si>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</si>
  <si>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</si>
  <si>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</si>
  <si>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</si>
  <si>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</si>
  <si>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</si>
  <si>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</si>
  <si>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</si>
  <si>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</si>
  <si>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</si>
  <si>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</si>
  <si>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</si>
  <si>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</si>
  <si>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</si>
  <si>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</si>
  <si>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</si>
  <si>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</si>
  <si>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</si>
  <si>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</si>
  <si>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</si>
  <si>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</si>
  <si>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</si>
  <si>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</si>
  <si>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</si>
  <si>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</si>
  <si>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</si>
  <si>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</si>
  <si>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</si>
  <si>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</si>
  <si>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</si>
  <si>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</si>
  <si>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</si>
  <si>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</si>
  <si>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</si>
  <si>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</si>
  <si>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</si>
  <si>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</si>
  <si>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</si>
  <si>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</si>
  <si>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</si>
  <si>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</si>
  <si>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</si>
  <si>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</si>
  <si>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</si>
  <si>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</si>
  <si>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</si>
  <si>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</si>
  <si>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</si>
  <si>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</si>
  <si>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</si>
  <si>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</si>
  <si>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</si>
  <si>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</si>
  <si>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</si>
  <si>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</si>
  <si>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</si>
  <si>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</si>
  <si>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</si>
  <si>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</si>
  <si>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</si>
  <si>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</si>
  <si>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</si>
  <si>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</si>
  <si>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</si>
  <si>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</si>
  <si>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</si>
  <si>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</si>
  <si>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</si>
  <si>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</si>
  <si>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</si>
  <si>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</si>
  <si>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</si>
  <si>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</si>
  <si>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</si>
  <si>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</si>
  <si>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</si>
  <si>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</si>
  <si>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</si>
  <si>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</si>
  <si>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</si>
  <si>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</si>
  <si>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</si>
  <si>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</si>
  <si>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</si>
  <si>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</si>
  <si>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</si>
  <si>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</si>
  <si>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</si>
  <si>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</si>
  <si>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</si>
  <si>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</si>
  <si>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</si>
  <si>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</si>
  <si>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</si>
  <si>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</si>
  <si>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</si>
  <si>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</si>
  <si>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</si>
  <si>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</si>
  <si>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</si>
  <si>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</si>
  <si>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</si>
  <si>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</si>
  <si>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</si>
  <si>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</si>
  <si>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</si>
  <si>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</si>
  <si>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</si>
  <si>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</si>
  <si>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</si>
  <si>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</si>
  <si>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</si>
  <si>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</si>
  <si>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</si>
  <si>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</si>
  <si>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</si>
  <si>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</si>
  <si>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</si>
  <si>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</si>
  <si>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</si>
  <si>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</si>
  <si>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</si>
  <si>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</si>
  <si>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</si>
  <si>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</si>
  <si>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</si>
  <si>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</si>
  <si>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</si>
  <si>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</si>
  <si>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</si>
  <si>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</si>
  <si>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</si>
  <si>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</si>
  <si>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</si>
  <si>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</si>
  <si>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</si>
  <si>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</si>
  <si>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</si>
  <si>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</si>
  <si>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</si>
  <si>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</si>
  <si>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</si>
  <si>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</si>
  <si>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</si>
  <si>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</si>
  <si>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</si>
  <si>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</si>
  <si>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</si>
  <si>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</si>
  <si>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</si>
  <si>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</si>
  <si>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</si>
  <si>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</si>
  <si>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</si>
  <si>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</si>
  <si>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</si>
  <si>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</si>
  <si>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</si>
  <si>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</si>
  <si>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</si>
  <si>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</si>
  <si>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</si>
  <si>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</si>
  <si>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</si>
  <si>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</si>
  <si>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</si>
  <si>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</si>
  <si>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</si>
  <si>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</si>
  <si>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</si>
  <si>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</si>
  <si>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</si>
  <si>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</si>
  <si>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</si>
  <si>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</si>
  <si>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</si>
  <si>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</si>
  <si>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</si>
  <si>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</si>
  <si>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</si>
  <si>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</si>
  <si>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</si>
  <si>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</si>
  <si>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</si>
  <si>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</si>
  <si>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</si>
  <si>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</si>
  <si>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</si>
  <si>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</si>
  <si>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</si>
  <si>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</si>
  <si>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</si>
  <si>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</si>
  <si>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</si>
  <si>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</si>
  <si>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</si>
  <si>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</si>
  <si>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</si>
  <si>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</si>
  <si>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</si>
  <si>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</si>
  <si>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</si>
  <si>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</si>
  <si>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</si>
  <si>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</si>
  <si>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</si>
  <si>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</si>
  <si>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</si>
  <si>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</si>
  <si>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</si>
  <si>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</si>
  <si>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</si>
  <si>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</si>
  <si>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</si>
  <si>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</si>
  <si>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</si>
  <si>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</si>
  <si>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</si>
  <si>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</si>
  <si>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</si>
  <si>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</si>
  <si>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</si>
  <si>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</si>
  <si>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</si>
  <si>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</si>
  <si>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</si>
  <si>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</si>
  <si>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</si>
  <si>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</si>
  <si>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</si>
  <si>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</si>
  <si>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</si>
  <si>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</si>
  <si>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</si>
  <si>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</si>
  <si>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</si>
  <si>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</si>
  <si>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</si>
  <si>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</si>
  <si>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</si>
  <si>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</si>
  <si>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</si>
  <si>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</si>
  <si>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</si>
  <si>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</si>
  <si>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</si>
  <si>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</si>
  <si>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</si>
  <si>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</si>
  <si>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</si>
  <si>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</si>
  <si>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</si>
  <si>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</si>
  <si>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</si>
  <si>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</si>
  <si>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</si>
  <si>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</si>
  <si>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</si>
  <si>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</si>
  <si>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</si>
  <si>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</si>
  <si>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</si>
  <si>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</si>
  <si>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</si>
  <si>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</si>
  <si>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</si>
  <si>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</si>
  <si>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</si>
  <si>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</si>
  <si>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</si>
  <si>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</si>
  <si>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</si>
  <si>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</si>
  <si>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</si>
  <si>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</si>
  <si>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</si>
  <si>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</si>
  <si>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</si>
  <si>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</si>
  <si>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</si>
  <si>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</si>
  <si>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</si>
  <si>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</si>
  <si>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</si>
  <si>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</si>
  <si>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</si>
  <si>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</si>
  <si>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</si>
  <si>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</si>
  <si>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</si>
  <si>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</si>
  <si>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</si>
  <si>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</si>
  <si>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</si>
  <si>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</si>
  <si>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</si>
  <si>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</si>
  <si>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</si>
  <si>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</si>
  <si>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</si>
  <si>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</si>
  <si>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</si>
  <si>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</si>
  <si>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</si>
  <si>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</si>
  <si>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</si>
  <si>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</si>
  <si>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</si>
  <si>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</si>
  <si>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</si>
  <si>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</si>
  <si>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</si>
  <si>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</si>
  <si>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</si>
  <si>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</si>
  <si>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</si>
  <si>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</si>
  <si>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</si>
  <si>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</si>
  <si>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</si>
  <si>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</si>
  <si>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</si>
  <si>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</si>
  <si>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</si>
  <si>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</si>
  <si>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</si>
  <si>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</si>
  <si>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</si>
  <si>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</si>
  <si>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</si>
  <si>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</si>
  <si>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</si>
  <si>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</si>
  <si>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</si>
  <si>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</si>
  <si>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</si>
  <si>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</si>
  <si>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</si>
  <si>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</si>
  <si>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</si>
  <si>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</si>
  <si>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</si>
  <si>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</si>
  <si>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</si>
  <si>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</si>
  <si>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</si>
  <si>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</si>
  <si>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</si>
  <si>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</si>
  <si>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</si>
  <si>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</si>
  <si>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</si>
  <si>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</si>
  <si>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</si>
  <si>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</si>
  <si>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</si>
  <si>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</si>
  <si>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</si>
  <si>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</si>
  <si>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</si>
  <si>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</si>
  <si>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</si>
  <si>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</si>
  <si>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</si>
  <si>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</si>
  <si>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</si>
  <si>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</si>
  <si>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</si>
  <si>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</si>
  <si>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</si>
  <si>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</si>
  <si>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</si>
  <si>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</si>
  <si>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</si>
  <si>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</si>
  <si>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</si>
  <si>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</si>
  <si>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</si>
  <si>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</si>
  <si>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</si>
  <si>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</si>
  <si>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</si>
  <si>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</si>
  <si>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</si>
  <si>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</si>
  <si>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</si>
  <si>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</si>
  <si>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</si>
  <si>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</si>
  <si>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</si>
  <si>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</si>
  <si>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</si>
  <si>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</si>
  <si>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</si>
  <si>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</si>
  <si>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</si>
  <si>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</si>
  <si>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</si>
  <si>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</si>
  <si>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</si>
  <si>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</si>
  <si>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</si>
  <si>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</si>
  <si>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</si>
  <si>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</si>
  <si>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</si>
  <si>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</si>
  <si>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</si>
  <si>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</si>
  <si>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</si>
  <si>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</si>
  <si>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</si>
  <si>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</si>
  <si>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</si>
  <si>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</si>
  <si>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</si>
  <si>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</si>
  <si>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</si>
  <si>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</si>
  <si>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</si>
  <si>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</si>
  <si>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</si>
  <si>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</si>
  <si>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</si>
  <si>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</si>
  <si>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</si>
  <si>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</si>
  <si>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</si>
  <si>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</si>
  <si>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</si>
  <si>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</si>
  <si>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</si>
  <si>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</si>
  <si>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</si>
  <si>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</si>
  <si>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</si>
  <si>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</si>
  <si>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</si>
  <si>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</si>
  <si>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</si>
  <si>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</si>
  <si>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</si>
  <si>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</si>
  <si>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</si>
  <si>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</si>
  <si>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</si>
  <si>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</si>
  <si>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</si>
  <si>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</si>
  <si>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</si>
  <si>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</si>
  <si>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</si>
  <si>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</si>
  <si>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</si>
  <si>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</si>
  <si>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</si>
  <si>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</si>
  <si>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</si>
  <si>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</si>
  <si>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</si>
  <si>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</si>
  <si>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</si>
  <si>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</si>
  <si>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</si>
  <si>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</si>
  <si>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</si>
  <si>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</si>
  <si>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</si>
  <si>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</si>
  <si>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</si>
  <si>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</si>
  <si>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</si>
  <si>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</si>
  <si>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</si>
  <si>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</si>
  <si>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</si>
  <si>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</si>
  <si>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</si>
  <si>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</si>
  <si>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</si>
  <si>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</si>
  <si>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</si>
  <si>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</si>
  <si>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</si>
  <si>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</si>
  <si>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</si>
  <si>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</t>
  </si>
  <si>
    <t>MC1 08:22, autorizado 09:49, em inspeção a TIN</t>
  </si>
  <si>
    <t xml:space="preserve">Em ronda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</si>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</sst>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F1" activePane="topRight" state="frozen"/>
      <selection pane="topRight" activeCell="BN85" sqref="BN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 t="s">
        <v>1017</v>
      </c>
      <c r="BN85" s="12" t="s">
        <v>1039</v>
      </c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>TraçãoOperação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1446</v>
      </c>
      <c r="BK87" s="14" t="s">
        <v>1446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1446</v>
      </c>
      <c r="BK88" s="14" t="s">
        <v>1446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1448</v>
      </c>
      <c r="BK92" s="14" t="s">
        <v>1449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 t="str">
        <f>IF(D96="","*",IFERROR(IF(ISODD(COUNT(AS96:AX98)),"ERRO",SUM((AT96-AS96),(AV96-AU96),(AX96-AW96))),"ERRO"))</f>
        <v>ERRO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1451</v>
      </c>
      <c r="BK96" s="14" t="s">
        <v>1452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e">
        <f t="shared" si="8"/>
        <v>#VALUE!</v>
      </c>
      <c r="BR96" s="15" t="e">
        <f t="shared" si="9"/>
        <v>#VALUE!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1453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ERRO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1454</v>
      </c>
      <c r="BK97" s="14" t="s">
        <v>1455</v>
      </c>
      <c r="BL97" s="13"/>
      <c r="BM97" s="12"/>
      <c r="BN97" s="12"/>
      <c r="BO97" s="130"/>
      <c r="BP97" s="14"/>
      <c r="BQ97" s="10" t="e">
        <f t="shared" si="8"/>
        <v>#VALUE!</v>
      </c>
      <c r="BR97" s="15" t="e">
        <f t="shared" si="9"/>
        <v>#VALUE!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1456</v>
      </c>
      <c r="BK98" s="14" t="s">
        <v>1457</v>
      </c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1458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1459</v>
      </c>
      <c r="BK99" s="14" t="s">
        <v>1459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1460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1461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1462</v>
      </c>
      <c r="W106" s="135" t="s">
        <v>1463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1464</v>
      </c>
      <c r="I107" s="135" t="s">
        <v>1464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1465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1466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1468</v>
      </c>
      <c r="E3" s="186" t="s">
        <v>1469</v>
      </c>
      <c r="F3" s="186" t="s">
        <v>1470</v>
      </c>
      <c r="G3" s="186" t="s">
        <v>1471</v>
      </c>
      <c r="H3" s="186" t="s">
        <v>1472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1474</v>
      </c>
      <c r="D12" s="187">
        <v>9049</v>
      </c>
      <c r="E12" s="188">
        <v>46044</v>
      </c>
      <c r="F12" s="190" t="s">
        <v>1475</v>
      </c>
      <c r="G12" s="187" t="s">
        <v>1476</v>
      </c>
      <c r="H12" s="187"/>
    </row>
    <row r="13" spans="3:8">
      <c r="C13" s="187" t="s">
        <v>1474</v>
      </c>
      <c r="D13" s="187">
        <v>9044</v>
      </c>
      <c r="E13" s="188">
        <v>46044</v>
      </c>
      <c r="F13" s="190" t="s">
        <v>1477</v>
      </c>
      <c r="G13" s="187" t="s">
        <v>1478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1479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1479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1480</v>
      </c>
      <c r="C2" s="83" t="s">
        <v>1195</v>
      </c>
      <c r="D2" s="83" t="s">
        <v>1197</v>
      </c>
      <c r="E2" s="83" t="s">
        <v>1481</v>
      </c>
      <c r="F2" s="83" t="s">
        <v>1482</v>
      </c>
      <c r="G2" s="83" t="s">
        <v>1483</v>
      </c>
      <c r="H2" s="83" t="s">
        <v>1484</v>
      </c>
      <c r="I2" s="83" t="s">
        <v>1485</v>
      </c>
      <c r="J2" s="83" t="s">
        <v>1486</v>
      </c>
      <c r="K2" s="109" t="s">
        <v>1487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1488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1489</v>
      </c>
      <c r="B2" s="91" t="s">
        <v>1490</v>
      </c>
      <c r="C2" s="91" t="s">
        <v>7</v>
      </c>
      <c r="D2" s="92" t="s">
        <v>1210</v>
      </c>
      <c r="E2" s="92" t="s">
        <v>365</v>
      </c>
      <c r="F2" s="92" t="s">
        <v>1491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1492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1494</v>
      </c>
      <c r="C4" s="191" t="s">
        <v>1495</v>
      </c>
      <c r="D4" s="191" t="s">
        <v>1496</v>
      </c>
      <c r="E4" s="191" t="s">
        <v>1497</v>
      </c>
      <c r="F4" s="191" t="s">
        <v>365</v>
      </c>
      <c r="G4" s="191" t="s">
        <v>1498</v>
      </c>
    </row>
    <row r="5" spans="2:7">
      <c r="B5" s="192" t="s">
        <v>1499</v>
      </c>
      <c r="C5" s="192">
        <v>309525</v>
      </c>
      <c r="D5" s="192" t="s">
        <v>1500</v>
      </c>
      <c r="E5" s="192" t="s">
        <v>249</v>
      </c>
      <c r="F5" s="192" t="s">
        <v>1501</v>
      </c>
      <c r="G5" s="193">
        <v>46296</v>
      </c>
    </row>
    <row r="6" spans="2:7">
      <c r="B6" s="192" t="s">
        <v>1502</v>
      </c>
      <c r="C6" s="192">
        <v>257410</v>
      </c>
      <c r="D6" s="192" t="s">
        <v>1503</v>
      </c>
      <c r="E6" s="192" t="s">
        <v>249</v>
      </c>
      <c r="F6" s="192" t="s">
        <v>1501</v>
      </c>
      <c r="G6" s="193"/>
    </row>
    <row r="7" spans="2:7">
      <c r="B7" s="192" t="s">
        <v>1462</v>
      </c>
      <c r="C7" s="192">
        <v>256875</v>
      </c>
      <c r="D7" s="192" t="s">
        <v>1504</v>
      </c>
      <c r="E7" s="192" t="s">
        <v>249</v>
      </c>
      <c r="F7" s="192" t="s">
        <v>1501</v>
      </c>
      <c r="G7" s="193">
        <v>46296</v>
      </c>
    </row>
    <row r="8" spans="2:7">
      <c r="B8" s="192" t="s">
        <v>1505</v>
      </c>
      <c r="C8" s="192">
        <v>257278</v>
      </c>
      <c r="D8" s="192" t="s">
        <v>1506</v>
      </c>
      <c r="E8" s="192" t="s">
        <v>240</v>
      </c>
      <c r="F8" s="192" t="s">
        <v>1507</v>
      </c>
      <c r="G8" s="193">
        <v>46235</v>
      </c>
    </row>
    <row r="9" spans="2:7">
      <c r="B9" s="192" t="s">
        <v>1508</v>
      </c>
      <c r="C9" s="192">
        <v>261794</v>
      </c>
      <c r="D9" s="192" t="s">
        <v>1509</v>
      </c>
      <c r="E9" s="192" t="s">
        <v>240</v>
      </c>
      <c r="F9" s="192" t="s">
        <v>1507</v>
      </c>
      <c r="G9" s="193">
        <v>46082</v>
      </c>
    </row>
    <row r="10" spans="2:7">
      <c r="B10" s="192" t="s">
        <v>1510</v>
      </c>
      <c r="C10" s="192">
        <v>257033</v>
      </c>
      <c r="D10" s="192" t="s">
        <v>1511</v>
      </c>
      <c r="E10" s="192" t="s">
        <v>240</v>
      </c>
      <c r="F10" s="192" t="s">
        <v>479</v>
      </c>
      <c r="G10" s="192" t="s">
        <v>1512</v>
      </c>
    </row>
    <row r="11" spans="2:7">
      <c r="B11" s="192" t="s">
        <v>1513</v>
      </c>
      <c r="C11" s="192">
        <v>396578</v>
      </c>
      <c r="D11" s="192" t="s">
        <v>1514</v>
      </c>
      <c r="E11" s="192" t="s">
        <v>240</v>
      </c>
      <c r="F11" s="192" t="s">
        <v>479</v>
      </c>
      <c r="G11" s="192" t="s">
        <v>1512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1515</v>
      </c>
      <c r="D5" s="270"/>
      <c r="E5" s="270"/>
      <c r="F5" s="270"/>
      <c r="G5" s="270"/>
      <c r="H5" s="270"/>
      <c r="I5" s="270"/>
      <c r="J5" s="271"/>
      <c r="K5" s="272" t="s">
        <v>1516</v>
      </c>
      <c r="L5" s="273"/>
      <c r="M5" s="273"/>
      <c r="N5" s="273"/>
      <c r="O5" s="274" t="s">
        <v>1517</v>
      </c>
      <c r="P5" s="275"/>
      <c r="Q5" s="276"/>
    </row>
    <row r="6" spans="1:17" s="81" customFormat="1" ht="15.75" customHeight="1">
      <c r="A6" s="75" t="s">
        <v>1491</v>
      </c>
      <c r="B6" s="82" t="s">
        <v>1490</v>
      </c>
      <c r="C6" s="83" t="s">
        <v>1210</v>
      </c>
      <c r="D6" s="84" t="s">
        <v>1211</v>
      </c>
      <c r="E6" s="83" t="s">
        <v>1518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1519</v>
      </c>
      <c r="M6" s="116" t="s">
        <v>29</v>
      </c>
      <c r="N6" s="117" t="s">
        <v>1205</v>
      </c>
      <c r="O6" s="165" t="s">
        <v>1248</v>
      </c>
      <c r="P6" s="128"/>
      <c r="Q6" s="139" t="s">
        <v>1520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 xml:space="preserve">Em ronda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2026-02-10T17:28:31Z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