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826" documentId="8_{B6337239-1A00-434D-AAD0-422EA1FEB5AE}" xr6:coauthVersionLast="47" xr6:coauthVersionMax="47" xr10:uidLastSave="{5E941ECE-7548-4A78-A4F3-436DE60C46F3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6" i="1" l="1" a="1"/>
  <c r="N116" i="1" s="1"/>
  <c r="M116" i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<sst xmlns="http://schemas.openxmlformats.org/spreadsheetml/2006/main" count="6113" uniqueCount="1491">
  <si>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</si>
  <si>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</si>
  <si>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</si>
  <si>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</si>
  <si>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</si>
  <si>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</si>
  <si>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</si>
  <si>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</si>
  <si>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</si>
  <si>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</si>
  <si>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</si>
  <si>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</si>
  <si>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</si>
  <si>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</si>
  <si>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</si>
  <si>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</si>
  <si>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</si>
  <si>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</si>
  <si>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</si>
  <si>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</si>
  <si>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</si>
  <si>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</si>
  <si>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</si>
  <si>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</si>
  <si>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</si>
  <si>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</si>
  <si>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</si>
  <si>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</si>
  <si>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</si>
  <si>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</si>
  <si>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</si>
  <si>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</si>
  <si>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</si>
  <si>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</si>
  <si>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</si>
  <si>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</si>
  <si>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</si>
  <si>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</si>
  <si>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</si>
  <si>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</si>
  <si>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</si>
  <si>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</si>
  <si>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</si>
  <si>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</si>
  <si>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</si>
  <si>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</si>
  <si>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</si>
  <si>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</si>
  <si>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</si>
  <si>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</si>
  <si>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</si>
  <si>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</si>
  <si>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</si>
  <si>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</si>
  <si>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</si>
  <si>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</si>
  <si>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</si>
  <si>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</si>
  <si>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</si>
  <si>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</si>
  <si>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</si>
  <si>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</si>
  <si>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</si>
  <si>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</si>
  <si>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</si>
  <si>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</si>
  <si>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</si>
  <si>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</si>
  <si>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</si>
  <si>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</si>
  <si>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</si>
  <si>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</si>
  <si>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</si>
  <si>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</si>
  <si>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</si>
  <si>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</si>
  <si>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</si>
  <si>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</si>
  <si>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</si>
  <si>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</si>
  <si>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</si>
  <si>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</si>
  <si>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</si>
  <si>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</si>
  <si>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</si>
  <si>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</si>
  <si>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</si>
  <si>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</si>
  <si>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</si>
  <si>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</si>
  <si>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</si>
  <si>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</si>
  <si>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</si>
  <si>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</si>
  <si>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</si>
  <si>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</si>
  <si>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</si>
  <si>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</si>
  <si>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</si>
  <si>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</si>
  <si>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</si>
  <si>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</si>
  <si>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</si>
  <si>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</si>
  <si>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</si>
  <si>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</si>
  <si>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</si>
  <si>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</si>
  <si>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</si>
  <si>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</si>
  <si>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</si>
  <si>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</si>
  <si>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</si>
  <si>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</si>
  <si>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</si>
  <si>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</si>
  <si>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</si>
  <si>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</si>
  <si>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</si>
  <si>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</si>
  <si>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</si>
  <si>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</si>
  <si>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</si>
  <si>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</si>
  <si>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</si>
  <si>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</si>
  <si>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</si>
  <si>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</si>
  <si>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</si>
  <si>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</si>
  <si>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</si>
  <si>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</si>
  <si>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</si>
  <si>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</si>
  <si>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</si>
  <si>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</si>
  <si>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</si>
  <si>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</si>
  <si>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</si>
  <si>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</si>
  <si>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</si>
  <si>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</si>
  <si>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</si>
  <si>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</si>
  <si>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</si>
  <si>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</si>
  <si>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</si>
  <si>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</si>
  <si>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</si>
  <si>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</si>
  <si>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</si>
  <si>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</si>
  <si>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</si>
  <si>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</si>
  <si>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</si>
  <si>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</si>
  <si>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</si>
  <si>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</si>
  <si>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</si>
  <si>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</si>
  <si>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</si>
  <si>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</si>
  <si>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</si>
  <si>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</si>
  <si>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</si>
  <si>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</si>
  <si>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</si>
  <si>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</si>
  <si>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</si>
  <si>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</si>
  <si>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</si>
  <si>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</si>
  <si>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</si>
  <si>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</si>
  <si>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</si>
  <si>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</si>
  <si>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</si>
  <si>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</si>
  <si>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</si>
  <si>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</si>
  <si>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</si>
  <si>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</si>
  <si>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</si>
  <si>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</si>
  <si>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</si>
  <si>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</si>
  <si>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</si>
  <si>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</si>
  <si>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</si>
  <si>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</si>
  <si>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</si>
  <si>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</si>
  <si>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</si>
  <si>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</si>
  <si>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</si>
  <si>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</si>
  <si>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</si>
  <si>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</si>
  <si>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</si>
  <si>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</si>
  <si>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</si>
  <si>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</si>
  <si>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</si>
  <si>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</si>
  <si>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</si>
  <si>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</si>
  <si>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</si>
  <si>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</si>
  <si>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</si>
  <si>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</si>
  <si>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</si>
  <si>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</si>
  <si>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</si>
  <si>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</si>
  <si>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</si>
  <si>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</si>
  <si>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</si>
  <si>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</si>
  <si>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</si>
  <si>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</si>
  <si>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</si>
  <si>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</si>
  <si>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</si>
  <si>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</si>
  <si>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</si>
  <si>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</si>
  <si>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</si>
  <si>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</si>
  <si>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</si>
  <si>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</si>
  <si>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</si>
  <si>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</si>
  <si>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</si>
  <si>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</si>
  <si>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</si>
  <si>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</si>
  <si>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</si>
  <si>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</si>
  <si>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</si>
  <si>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</si>
  <si>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</si>
  <si>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</si>
  <si>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</si>
  <si>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</si>
  <si>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</si>
  <si>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</si>
  <si>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</si>
  <si>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</si>
  <si>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</si>
  <si>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</si>
  <si>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</si>
  <si>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</si>
  <si>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</si>
  <si>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</si>
  <si>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</si>
  <si>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</si>
  <si>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</si>
  <si>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</si>
  <si>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</si>
  <si>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</si>
  <si>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</si>
  <si>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</si>
  <si>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</si>
  <si>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</si>
  <si>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</si>
  <si>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</si>
  <si>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</si>
  <si>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</si>
  <si>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</si>
  <si>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</si>
  <si>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</si>
  <si>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</si>
  <si>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</si>
  <si>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</si>
  <si>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</si>
  <si>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</si>
  <si>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</si>
  <si>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</si>
  <si>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</si>
  <si>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</si>
  <si>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</si>
  <si>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</si>
  <si>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</si>
  <si>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</si>
  <si>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</si>
  <si>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</si>
  <si>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</si>
  <si>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</si>
  <si>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</si>
  <si>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</si>
  <si>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</si>
  <si>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</si>
  <si>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</si>
  <si>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</si>
  <si>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</si>
  <si>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</si>
  <si>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</si>
  <si>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</si>
  <si>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</si>
  <si>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</si>
  <si>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</si>
  <si>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</si>
  <si>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</si>
  <si>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</si>
  <si>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</si>
  <si>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</si>
  <si>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</si>
  <si>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</si>
  <si>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</si>
  <si>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</si>
  <si>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</si>
  <si>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</si>
  <si>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</si>
  <si>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</si>
  <si>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</si>
  <si>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</si>
  <si>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</si>
  <si>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</si>
  <si>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</si>
  <si>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</si>
  <si>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</si>
  <si>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</si>
  <si>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</si>
  <si>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</si>
  <si>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</si>
  <si>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</si>
  <si>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</si>
  <si>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</si>
  <si>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</si>
  <si>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</si>
  <si>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</si>
  <si>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</si>
  <si>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</si>
  <si>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</si>
  <si>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</si>
  <si>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</si>
  <si>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</si>
  <si>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</si>
  <si>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</si>
  <si>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</si>
  <si>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</si>
  <si>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</si>
  <si>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</si>
  <si>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</si>
  <si>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</si>
  <si>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</si>
  <si>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</si>
  <si>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</si>
  <si>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</si>
  <si>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</si>
  <si>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</si>
  <si>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</si>
  <si>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</si>
  <si>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</si>
  <si>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</si>
  <si>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</si>
  <si>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</si>
  <si>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</si>
  <si>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</si>
  <si>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</si>
  <si>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</si>
  <si>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</si>
  <si>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</si>
  <si>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</si>
  <si>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</si>
  <si>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</si>
  <si>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</si>
  <si>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</si>
  <si>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</si>
  <si>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</si>
  <si>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</si>
  <si>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</si>
  <si>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</si>
  <si>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</si>
  <si>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</si>
  <si>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</si>
  <si>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</si>
  <si>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</si>
  <si>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</si>
  <si>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</si>
  <si>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</si>
  <si>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</si>
  <si>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</si>
  <si>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</si>
  <si>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</si>
  <si>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</si>
  <si>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</si>
  <si>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</si>
  <si>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</si>
  <si>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</si>
  <si>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</si>
  <si>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</si>
  <si>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</si>
  <si>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</si>
  <si>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</si>
  <si>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</si>
  <si>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</si>
  <si>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</si>
  <si>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</si>
  <si>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</si>
  <si>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</si>
  <si>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</si>
  <si>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</si>
  <si>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</si>
  <si>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</si>
  <si>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</si>
  <si>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</si>
  <si>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</si>
  <si>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</si>
  <si>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</si>
  <si>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</si>
  <si>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</si>
  <si>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</si>
  <si>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</si>
  <si>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</si>
  <si>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</si>
  <si>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</si>
  <si>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</si>
  <si>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</si>
  <si>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</si>
  <si>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</si>
  <si>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</si>
  <si>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</si>
  <si>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</si>
  <si>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</si>
  <si>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</si>
  <si>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</si>
  <si>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</si>
  <si>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</si>
  <si>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</si>
  <si>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</si>
  <si>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</si>
  <si>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</si>
  <si>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</si>
  <si>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</si>
  <si>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</si>
  <si>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</si>
  <si>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</si>
  <si>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</si>
  <si>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</si>
  <si>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</si>
  <si>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</si>
  <si>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</si>
  <si>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</si>
  <si>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</si>
  <si>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</si>
  <si>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</si>
  <si>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</si>
  <si>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</si>
  <si>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</si>
  <si>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</si>
  <si>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</si>
  <si>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</si>
  <si>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</si>
  <si>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</si>
  <si>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</si>
  <si>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</si>
  <si>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</si>
  <si>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</si>
  <si>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</si>
  <si>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</si>
  <si>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</si>
  <si>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</si>
  <si>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</si>
  <si>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</si>
  <si>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</si>
  <si>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</si>
  <si>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</si>
  <si>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</si>
  <si>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</si>
  <si>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</si>
  <si>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</si>
  <si>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</si>
  <si>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</si>
  <si>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</si>
  <si>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</si>
  <si>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</si>
  <si>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</si>
  <si>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</si>
  <si>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</si>
  <si>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</si>
  <si>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</si>
  <si>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</si>
  <si>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</si>
  <si>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</si>
  <si>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</si>
  <si>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</si>
  <si>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</si>
  <si>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</si>
  <si>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</si>
  <si>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</si>
  <si>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</si>
  <si>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</si>
  <si>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</si>
  <si>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</si>
  <si>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</si>
  <si>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</si>
  <si>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</si>
  <si>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</si>
  <si>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</si>
  <si>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</si>
  <si>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</si>
  <si>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</si>
  <si>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</si>
  <si>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</si>
  <si>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</si>
  <si>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</si>
  <si>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</si>
  <si>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</si>
  <si>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</si>
  <si>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</si>
  <si>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</si>
  <si>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</si>
  <si>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</si>
  <si>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</si>
  <si>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</si>
  <si>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</si>
  <si>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</si>
  <si>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</si>
  <si>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</si>
  <si>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</si>
  <si>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</si>
  <si>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</si>
  <si>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</si>
  <si>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</si>
  <si>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</si>
  <si>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</si>
  <si>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</si>
  <si>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</si>
  <si>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</si>
  <si>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</si>
  <si>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</si>
  <si>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</si>
  <si>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</si>
  <si>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</si>
  <si>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</si>
  <si>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</si>
  <si>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</si>
  <si>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</si>
  <si>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</si>
  <si>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</si>
  <si>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</si>
  <si>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</si>
  <si>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</si>
  <si>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</si>
  <si>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</si>
  <si>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</si>
  <si>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</si>
  <si>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</si>
  <si>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</si>
  <si>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</si>
  <si>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</si>
  <si>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</si>
  <si>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</si>
  <si>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</si>
  <si>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</si>
  <si>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</si>
  <si>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</si>
  <si>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</si>
  <si>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</si>
  <si>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</si>
  <si>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</si>
  <si>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</si>
  <si>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</si>
  <si>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</si>
  <si>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</si>
  <si>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</si>
  <si>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</si>
  <si>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</si>
  <si>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</si>
  <si>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</si>
  <si>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</si>
  <si>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</si>
  <si>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</si>
  <si>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</si>
  <si>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</si>
  <si>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</si>
  <si>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</si>
  <si>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</si>
  <si>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</si>
  <si>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</si>
  <si>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</si>
  <si>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</si>
  <si>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</si>
  <si>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</si>
  <si>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</si>
  <si>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</si>
  <si>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</si>
  <si>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</si>
  <si>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</si>
  <si>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</si>
  <si>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</si>
  <si>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</si>
  <si>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</si>
  <si>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</si>
  <si>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</si>
  <si>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</si>
  <si>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</si>
  <si>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</si>
  <si>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</si>
  <si>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</si>
  <si>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</si>
  <si>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</si>
  <si>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</si>
  <si>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</si>
  <si>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</si>
  <si>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</si>
  <si>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</si>
  <si>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</si>
  <si>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</si>
  <si>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</si>
  <si>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</si>
  <si>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</si>
  <si>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</si>
  <si>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</si>
  <si>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</si>
  <si>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</si>
  <si>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</si>
  <si>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</si>
  <si>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</si>
  <si>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</si>
  <si>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</si>
  <si>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</si>
  <si>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</si>
  <si>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</si>
  <si>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</si>
  <si>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</si>
  <si>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</si>
  <si>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</si>
  <si>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</si>
  <si>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</si>
  <si>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</si>
  <si>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</si>
  <si>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</si>
  <si>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</si>
  <si>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</si>
  <si>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</si>
  <si>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</si>
  <si>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</si>
  <si>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</si>
  <si>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</si>
  <si>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</si>
  <si>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</si>
  <si>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</si>
  <si>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</si>
  <si>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</si>
  <si>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</si>
  <si>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</si>
  <si>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</si>
  <si>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</si>
  <si>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</si>
  <si>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</si>
  <si>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</si>
  <si>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</si>
  <si>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</si>
  <si>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</si>
  <si>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</si>
  <si>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</si>
  <si>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</si>
  <si>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</si>
  <si>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</si>
  <si>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</si>
  <si>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</si>
  <si>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</si>
  <si>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</si>
  <si>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</si>
  <si>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</si>
  <si>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</si>
  <si>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</si>
  <si>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</si>
  <si>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</si>
  <si>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</si>
  <si>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</si>
  <si>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</si>
  <si>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</si>
  <si>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</si>
  <si>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</si>
  <si>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</si>
  <si>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</si>
  <si>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</si>
  <si>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</si>
  <si>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</si>
  <si>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</si>
  <si>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</si>
  <si>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</si>
  <si>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</si>
  <si>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</si>
  <si>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</si>
  <si>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</si>
  <si>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</si>
  <si>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</si>
  <si>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</si>
  <si>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</si>
  <si>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</si>
  <si>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</si>
  <si>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</si>
  <si>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</si>
  <si>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</si>
  <si>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</si>
  <si>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</si>
  <si>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</si>
  <si>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</si>
  <si>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</si>
  <si>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</si>
  <si>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</si>
  <si>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</si>
  <si>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</si>
  <si>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</si>
  <si>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</si>
  <si>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</si>
  <si>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</si>
  <si>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</si>
  <si>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</si>
  <si>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</si>
  <si>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</si>
  <si>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</si>
  <si>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</si>
  <si>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</si>
  <si>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</si>
  <si>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</si>
  <si>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</si>
  <si>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</si>
  <si>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</si>
  <si>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</si>
  <si>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</si>
  <si>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</si>
  <si>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</si>
  <si>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</si>
  <si>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</si>
  <si>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</si>
  <si>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</si>
  <si>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</si>
  <si>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</si>
  <si>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</si>
  <si>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</si>
  <si>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</si>
  <si>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</si>
  <si>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</si>
  <si>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</si>
  <si>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</si>
  <si>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</si>
  <si>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</si>
  <si>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</si>
  <si>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</si>
  <si>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</si>
  <si>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</si>
  <si>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</si>
  <si>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</si>
  <si>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</si>
  <si>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</si>
  <si>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</si>
  <si>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</si>
  <si>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</si>
  <si>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</si>
  <si>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</si>
  <si>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</si>
  <si>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</si>
  <si>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</si>
  <si>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</si>
  <si>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</si>
  <si>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</si>
  <si>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</si>
  <si>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</si>
  <si>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</si>
  <si>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</si>
  <si>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</si>
  <si>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</si>
  <si>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</si>
  <si>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</si>
  <si>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</si>
  <si>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</si>
  <si>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</si>
  <si>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</si>
  <si>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</si>
  <si>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</si>
  <si>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</si>
  <si>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</si>
  <si>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</si>
  <si>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</si>
  <si>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</si>
  <si>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</si>
  <si>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</si>
  <si>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</si>
  <si>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</si>
  <si>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</si>
  <si>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</si>
  <si>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</si>
  <si>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</si>
  <si>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</si>
  <si>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</si>
  <si>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</si>
  <si>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</si>
  <si>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</si>
  <si>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</si>
  <si>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</si>
  <si>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</si>
  <si>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</si>
  <si>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</si>
  <si>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</si>
  <si>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</si>
  <si>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</si>
  <si>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</si>
  <si>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</si>
  <si>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</si>
  <si>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</si>
  <si>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</si>
  <si>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</si>
  <si>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</si>
  <si>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</si>
  <si>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</si>
  <si>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</si>
  <si>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</si>
  <si>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</si>
  <si>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</si>
  <si>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</si>
  <si>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</si>
  <si>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</si>
  <si>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</si>
  <si>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</si>
  <si>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</si>
  <si>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</si>
  <si>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</si>
  <si>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</si>
  <si>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</si>
  <si>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</si>
  <si>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</si>
  <si>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</si>
  <si>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</si>
  <si>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</si>
  <si>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</si>
  <si>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</si>
  <si>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</si>
  <si>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</si>
  <si>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</si>
  <si>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</si>
  <si>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</si>
  <si>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</si>
  <si>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</si>
  <si>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</si>
  <si>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</si>
  <si>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</si>
  <si>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</si>
  <si>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</si>
  <si>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</si>
  <si>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</si>
  <si>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</si>
  <si>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</si>
  <si>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</si>
  <si>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</si>
  <si>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</si>
  <si>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</si>
  <si>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</si>
  <si>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</si>
  <si>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</si>
  <si>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</si>
  <si>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</si>
  <si>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</si>
  <si>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</si>
  <si>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</si>
  <si>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</si>
  <si>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</si>
  <si>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</si>
  <si>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</si>
  <si>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</si>
  <si>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</si>
  <si>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</si>
  <si>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</si>
  <si>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</si>
  <si>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</si>
  <si>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</si>
  <si>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</si>
  <si>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</si>
  <si>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</si>
  <si>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</si>
  <si>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</si>
  <si>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</si>
  <si>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</si>
  <si>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</si>
  <si>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</si>
  <si>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</si>
  <si>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</si>
  <si>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</si>
  <si>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</si>
  <si>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</si>
  <si>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</si>
  <si>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</si>
  <si>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</si>
  <si>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</si>
  <si>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</si>
  <si>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</si>
  <si>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</si>
  <si>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</si>
  <si>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</si>
  <si>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</si>
  <si>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</si>
  <si>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</si>
  <si>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</si>
  <si>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</si>
  <si>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</si>
  <si>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</si>
  <si>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</si>
  <si>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</si>
  <si>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</si>
  <si>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</si>
  <si>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</si>
  <si>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</si>
  <si>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</si>
  <si>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</si>
  <si>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</si>
  <si>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</si>
  <si>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</si>
  <si>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</si>
  <si>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</si>
  <si>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</si>
  <si>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</si>
  <si>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</si>
  <si>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</si>
  <si>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</si>
  <si>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</si>
  <si>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</si>
  <si>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</si>
  <si>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</si>
  <si>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</si>
  <si>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</si>
  <si>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</si>
  <si>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</si>
  <si>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</si>
  <si>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</si>
  <si>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</si>
  <si>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</si>
  <si>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</si>
  <si>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</si>
  <si>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</si>
  <si>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</si>
  <si>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</si>
  <si>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</si>
  <si>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</si>
  <si>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</si>
  <si>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</si>
  <si>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</si>
  <si>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</si>
  <si>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</si>
  <si>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</si>
  <si>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</si>
  <si>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</si>
  <si>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</si>
  <si>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</si>
  <si>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</si>
  <si>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</si>
  <si>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</si>
  <si>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</si>
  <si>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</si>
  <si>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</si>
  <si>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</si>
  <si>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</si>
  <si>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</si>
  <si>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</si>
  <si>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</si>
  <si>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</si>
  <si>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</si>
  <si>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</si>
  <si>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</si>
  <si>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</si>
  <si>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</si>
  <si>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</si>
  <si>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</si>
  <si>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</si>
  <si>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</si>
  <si>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</si>
  <si>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</si>
  <si>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</si>
  <si>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</si>
  <si>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</si>
  <si>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</si>
  <si>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</si>
  <si>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</si>
  <si>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</si>
  <si>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</si>
  <si>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</si>
  <si>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</si>
  <si>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</si>
  <si>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</si>
  <si>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</si>
  <si>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</si>
  <si>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</si>
  <si>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</si>
  <si>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</si>
  <si>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</si>
  <si>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</si>
  <si>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</si>
  <si>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</si>
  <si>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</si>
  <si>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</si>
  <si>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</si>
  <si>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</si>
  <si>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</si>
  <si>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</si>
  <si>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</si>
  <si>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</si>
  <si>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</si>
  <si>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</si>
  <si>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</si>
  <si>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</si>
  <si>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</si>
  <si>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</si>
  <si>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</si>
  <si>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</si>
  <si>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</si>
  <si>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</si>
  <si>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</si>
  <si>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</si>
  <si>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</si>
  <si>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</si>
  <si>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</si>
  <si>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</si>
  <si>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</si>
  <si>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</si>
  <si>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</si>
  <si>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</si>
  <si>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</si>
  <si>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</si>
  <si>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</si>
  <si>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</si>
  <si>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</si>
  <si>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</si>
  <si>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</si>
  <si>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</si>
  <si>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</si>
  <si>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</si>
  <si>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</si>
  <si>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</si>
  <si>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</si>
  <si>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</si>
  <si>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</si>
  <si>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</si>
  <si>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</si>
  <si>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</si>
  <si>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</si>
  <si>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</si>
  <si>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</si>
  <si>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</si>
  <si>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</si>
  <si>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</si>
  <si>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</si>
  <si>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</si>
  <si>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</si>
  <si>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</si>
  <si>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</si>
  <si>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</si>
  <si>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</si>
  <si>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</si>
  <si>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</si>
  <si>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</si>
  <si>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</si>
  <si>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</si>
  <si>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</si>
  <si>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</si>
  <si>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</si>
  <si>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</si>
  <si>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</si>
  <si>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</si>
  <si>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</si>
  <si>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</si>
  <si>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</si>
  <si>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</si>
  <si>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</si>
  <si>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</si>
  <si>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</si>
  <si>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</si>
  <si>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</si>
  <si>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</si>
  <si>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</si>
  <si>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</si>
  <si>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</si>
  <si>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</si>
  <si>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</si>
  <si>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</si>
  <si>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</si>
  <si>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</si>
  <si>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</si>
  <si>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</si>
  <si>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</si>
  <si>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</si>
  <si>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</si>
  <si>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</si>
  <si>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</si>
  <si>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</si>
  <si>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</si>
  <si>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</si>
  <si>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</si>
  <si>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</si>
  <si>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</si>
  <si>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</si>
  <si>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</si>
  <si>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</si>
  <si>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</si>
  <si>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</si>
  <si>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</si>
  <si>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</si>
  <si>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</si>
  <si>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</si>
  <si>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</si>
  <si>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</si>
  <si>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</si>
  <si>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</si>
  <si>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</si>
  <si>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</si>
  <si>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</si>
  <si>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</si>
  <si>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</si>
  <si>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</si>
  <si>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</si>
  <si>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</si>
  <si>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</si>
  <si>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</si>
  <si>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</si>
  <si>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</si>
  <si>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</si>
  <si>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</si>
  <si>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</si>
  <si>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</si>
  <si>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</si>
  <si>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</si>
  <si>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</si>
  <si>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</si>
  <si>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</si>
  <si>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</si>
  <si>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</si>
  <si>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</si>
  <si>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</si>
  <si>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</si>
  <si>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</si>
  <si>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</si>
  <si>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</si>
  <si>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</si>
  <si>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</si>
  <si>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</si>
  <si>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</si>
  <si>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</si>
  <si>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</si>
  <si>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</si>
  <si>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</si>
  <si>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</si>
  <si>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</si>
  <si>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</si>
  <si>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</si>
  <si>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</si>
  <si>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</si>
  <si>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</si>
  <si>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</si>
  <si>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</si>
  <si>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</si>
  <si>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</si>
  <si>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</si>
  <si>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</si>
  <si>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</si>
  <si>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</si>
  <si>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</si>
  <si>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</si>
  <si>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</si>
  <si>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</si>
  <si>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</si>
  <si>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</si>
  <si>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</si>
  <si>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</si>
  <si>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</si>
  <si>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</si>
  <si>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</si>
  <si>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</si>
  <si>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</si>
  <si>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</si>
  <si>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</si>
  <si>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</si>
  <si>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</si>
  <si>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</si>
  <si>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</si>
  <si>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</si>
  <si>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</si>
  <si>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</si>
  <si>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</si>
  <si>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</si>
  <si>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</si>
  <si>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</si>
  <si>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</si>
  <si>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</si>
  <si>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</si>
  <si>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</si>
  <si>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</si>
  <si>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</si>
  <si>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</si>
  <si>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</si>
  <si>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</si>
  <si>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</si>
  <si>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</si>
  <si>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</si>
  <si>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</si>
  <si>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</si>
  <si>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</si>
  <si>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</si>
  <si>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</si>
  <si>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</si>
  <si>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</si>
  <si>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</si>
  <si>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</si>
  <si>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</si>
  <si>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</si>
  <si>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</si>
  <si>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</si>
  <si>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</si>
  <si>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</si>
  <si>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</si>
  <si>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</si>
  <si>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</si>
  <si>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</si>
  <si>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</si>
  <si>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</si>
  <si>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</si>
  <si>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</si>
  <si>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</si>
  <si>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</si>
  <si>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</si>
  <si>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</si>
  <si>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</si>
  <si>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</si>
  <si>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</si>
  <si>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</si>
  <si>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</si>
  <si>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</si>
  <si>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</si>
  <si>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</si>
  <si>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</si>
  <si>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</si>
  <si>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</si>
  <si>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</si>
  <si>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</si>
  <si>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</si>
  <si>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</si>
  <si>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</si>
  <si>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</si>
  <si>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</si>
  <si>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</si>
  <si>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</si>
  <si>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</si>
  <si>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</si>
  <si>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</si>
  <si>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</si>
  <si>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</si>
  <si>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</si>
  <si>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</si>
  <si>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</si>
  <si>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</si>
  <si>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</si>
  <si>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</si>
  <si>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</si>
  <si>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</si>
  <si>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</si>
  <si>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</si>
  <si>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</si>
  <si>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</si>
  <si>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</si>
  <si>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</si>
  <si>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</si>
  <si>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</si>
  <si>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</si>
  <si>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</si>
  <si>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</si>
  <si>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</si>
  <si>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</si>
  <si>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</si>
  <si>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</si>
  <si>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</si>
  <si>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</si>
  <si>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</si>
  <si>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</si>
  <si>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</si>
  <si>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</si>
  <si>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</si>
  <si>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</si>
  <si>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</si>
  <si>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</si>
  <si>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</si>
  <si>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</si>
  <si>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</si>
  <si>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</si>
  <si>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</si>
  <si>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</si>
  <si>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</si>
  <si>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</si>
  <si>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</si>
  <si>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</si>
  <si>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</si>
  <si>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</si>
  <si>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</si>
  <si>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</si>
  <si>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</si>
  <si>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</si>
  <si>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</si>
  <si>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</si>
  <si>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</si>
  <si>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</si>
  <si>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</si>
  <si>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</si>
  <si>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</si>
  <si>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</si>
  <si>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</si>
  <si>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</si>
  <si>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</si>
  <si>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</si>
  <si>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</si>
  <si>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</si>
  <si>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</si>
  <si>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</si>
  <si>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</si>
  <si>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</si>
  <si>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</si>
  <si>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</si>
  <si>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</si>
  <si>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</si>
  <si>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</si>
  <si>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</si>
  <si>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</si>
  <si>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</si>
  <si>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</si>
  <si>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</si>
  <si>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</si>
  <si>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</si>
  <si>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</si>
  <si>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</si>
  <si>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</si>
  <si>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</si>
  <si>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</si>
  <si>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</si>
  <si>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</si>
  <si>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</si>
  <si>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</si>
  <si>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</si>
  <si>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</si>
  <si>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</si>
  <si>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</si>
  <si>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</si>
  <si>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</si>
  <si>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</si>
  <si>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</si>
  <si>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</si>
  <si>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</si>
  <si>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</si>
  <si>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</si>
  <si>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</si>
  <si>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</si>
  <si>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</si>
  <si>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</si>
  <si>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</si>
  <si>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</si>
  <si>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</si>
  <si>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</si>
  <si>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</si>
  <si>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</si>
  <si>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</si>
  <si>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</si>
  <si>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</si>
  <si>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</si>
  <si>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</si>
  <si>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</si>
  <si>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</si>
  <si>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</si>
  <si>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</si>
  <si>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</si>
  <si>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</si>
  <si>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</si>
  <si>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</si>
  <si>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</si>
  <si>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</si>
  <si>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</si>
  <si>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</si>
  <si>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</si>
  <si>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</si>
  <si>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</si>
  <si>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</si>
  <si>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</si>
  <si>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</si>
  <si>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</si>
  <si>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</si>
  <si>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</si>
  <si>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</si>
  <si>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</si>
  <si>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</si>
  <si>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</si>
  <si>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</si>
  <si>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</si>
  <si>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</si>
  <si>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</si>
  <si>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</si>
  <si>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</si>
  <si>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</si>
  <si>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</si>
  <si>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</si>
  <si>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</si>
  <si>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</si>
  <si>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</si>
  <si>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</si>
  <si>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</si>
  <si>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</si>
  <si>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</si>
  <si>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</si>
  <si>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</si>
  <si>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</si>
  <si>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</si>
  <si>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</si>
  <si>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</si>
  <si>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</si>
  <si>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</si>
  <si>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</si>
  <si>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</si>
  <si>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</si>
  <si>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</si>
  <si>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</si>
  <si>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</si>
  <si>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</si>
  <si>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</si>
  <si>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</si>
  <si>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</si>
  <si>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</si>
  <si>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</si>
  <si>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</si>
  <si>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</si>
  <si>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</si>
  <si>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</si>
  <si>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</si>
  <si>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</si>
  <si>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</si>
  <si>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</si>
  <si>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</si>
  <si>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</si>
  <si>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</si>
  <si>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</si>
  <si>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</si>
  <si>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</si>
  <si>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</si>
  <si>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</si>
  <si>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</si>
  <si>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</si>
  <si>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</si>
  <si>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</si>
  <si>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</si>
  <si>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</si>
  <si>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</si>
  <si>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</si>
  <si>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</si>
  <si>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</si>
  <si>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</si>
  <si>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</si>
  <si>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</si>
  <si>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</si>
  <si>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</si>
  <si>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</si>
  <si>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</si>
  <si>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</si>
  <si>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</si>
  <si>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</si>
  <si>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</si>
  <si>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</si>
  <si>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</si>
  <si>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</si>
  <si>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</si>
  <si>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</si>
  <si>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RONALDO</t>
  </si>
  <si>
    <t xml:space="preserve">Descarga de dormentes </t>
  </si>
  <si>
    <t>TOM-TGR</t>
  </si>
  <si>
    <t>TOMTGR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</si>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</sst>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111" activePane="bottomRight" state="frozen"/>
      <selection pane="bottomRight" activeCell="J117" sqref="J11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45">
        <v>662</v>
      </c>
      <c r="L115" s="92">
        <v>721</v>
      </c>
      <c r="M115" s="18" t="s">
        <v>1462</v>
      </c>
      <c r="N115" s="18" t="s">
        <v>1463</v>
      </c>
      <c r="O115" s="154">
        <v>0.875</v>
      </c>
      <c r="P115" s="154">
        <v>4.1666666666666664E-2</v>
      </c>
      <c r="Q115" s="92">
        <v>5900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1464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TBS-TSF</v>
      </c>
      <c r="AN115" s="146" t="str">
        <f>BS_CONTROLE[[#This Row],[SB]]</f>
        <v>TBSTSF</v>
      </c>
      <c r="AO115" s="37">
        <f>BS_CONTROLE[[#This Row],[SUB]]</f>
        <v>98</v>
      </c>
      <c r="AP115" s="37">
        <f>BS_CONTROLE[[#This Row],[KM - Inicio]]</f>
        <v>662</v>
      </c>
      <c r="AQ115" s="37">
        <f>BS_CONTROLE[[#This Row],[KM - Fim]]</f>
        <v>721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657</v>
      </c>
      <c r="I116" s="154" t="s">
        <v>682</v>
      </c>
      <c r="J116" s="45">
        <v>74</v>
      </c>
      <c r="K116" s="45">
        <v>440</v>
      </c>
      <c r="L116" s="92">
        <v>451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TPC-TVL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TPC440</v>
      </c>
      <c r="O116" s="154">
        <v>0.375</v>
      </c>
      <c r="P116" s="154">
        <v>8.3333333333333329E-2</v>
      </c>
      <c r="Q116" s="92">
        <v>167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1465</v>
      </c>
      <c r="W116" s="197" t="s">
        <v>1466</v>
      </c>
      <c r="X116" s="59" t="s">
        <v>354</v>
      </c>
      <c r="Y116" s="174"/>
      <c r="Z116" s="174" t="s">
        <v>355</v>
      </c>
      <c r="AA116" s="155">
        <v>2</v>
      </c>
      <c r="AB116" s="78" t="s">
        <v>345</v>
      </c>
      <c r="AC116" s="78" t="s">
        <v>11</v>
      </c>
      <c r="AD116" s="197">
        <v>0.29166666666666669</v>
      </c>
      <c r="AE116" s="92">
        <v>9372</v>
      </c>
      <c r="AF116" s="92">
        <v>9346</v>
      </c>
      <c r="AG116" s="92" t="s">
        <v>11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TOM2</v>
      </c>
      <c r="AL116" s="146" t="str">
        <f>BS_CONTROLE[[#This Row],[Local - Encerramento]]</f>
        <v>TGR2</v>
      </c>
      <c r="AM116" s="146" t="str">
        <f>BS_CONTROLE[[#This Row],[Entre - Estações]]</f>
        <v>TPC-TVL</v>
      </c>
      <c r="AN116" s="146" t="str">
        <f>BS_CONTROLE[[#This Row],[SB]]</f>
        <v>TPC440</v>
      </c>
      <c r="AO116" s="37">
        <f>BS_CONTROLE[[#This Row],[SUB]]</f>
        <v>74</v>
      </c>
      <c r="AP116" s="37">
        <f>BS_CONTROLE[[#This Row],[KM - Inicio]]</f>
        <v>440</v>
      </c>
      <c r="AQ116" s="37">
        <f>BS_CONTROLE[[#This Row],[KM - Fim]]</f>
        <v>451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682</v>
      </c>
      <c r="J117" s="45">
        <v>74</v>
      </c>
      <c r="K117" s="45">
        <v>459</v>
      </c>
      <c r="L117" s="92">
        <v>471</v>
      </c>
      <c r="M117" s="18" t="s">
        <v>1467</v>
      </c>
      <c r="N117" s="18" t="s">
        <v>1468</v>
      </c>
      <c r="O117" s="154">
        <v>0.45833333333333331</v>
      </c>
      <c r="P117" s="154">
        <v>8.3333333333333329E-2</v>
      </c>
      <c r="Q117" s="92">
        <v>233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1465</v>
      </c>
      <c r="W117" s="197" t="s">
        <v>1466</v>
      </c>
      <c r="X117" s="59" t="s">
        <v>354</v>
      </c>
      <c r="Y117" s="174"/>
      <c r="Z117" s="174" t="s">
        <v>355</v>
      </c>
      <c r="AA117" s="155">
        <v>2</v>
      </c>
      <c r="AB117" s="78" t="s">
        <v>345</v>
      </c>
      <c r="AC117" s="78" t="s">
        <v>11</v>
      </c>
      <c r="AD117" s="197">
        <v>0.29166666666666669</v>
      </c>
      <c r="AE117" s="92">
        <v>9372</v>
      </c>
      <c r="AF117" s="92">
        <v>9346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TGR2</v>
      </c>
      <c r="AM117" s="146" t="str">
        <f>BS_CONTROLE[[#This Row],[Entre - Estações]]</f>
        <v>TOM-TGR</v>
      </c>
      <c r="AN117" s="146" t="str">
        <f>BS_CONTROLE[[#This Row],[SB]]</f>
        <v>TOMTGR</v>
      </c>
      <c r="AO117" s="37">
        <f>BS_CONTROLE[[#This Row],[SUB]]</f>
        <v>74</v>
      </c>
      <c r="AP117" s="37">
        <f>BS_CONTROLE[[#This Row],[KM - Inicio]]</f>
        <v>459</v>
      </c>
      <c r="AQ117" s="37">
        <f>BS_CONTROLE[[#This Row],[KM - Fim]]</f>
        <v>471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1469</v>
      </c>
      <c r="W124" s="197" t="s">
        <v>1470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V118:Y119 Y120 V121:Y121 Y122 V123:Y414 Y114 V115:Y115 Y116:Y117" name="Range1_11_8"/>
    <protectedRange sqref="Z17:AD17 Z30:AD32 Z52:AD55 Z59:AD59 Z61:AD63 Z76:AD90 Z70:AD70 Z92:AD95 Z110:AD110 Z112:AD113 Z107:AD108 Z97:AD105 Z118:AD119 Z121:AD121 Z123:AD414 Z115:AD115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  <protectedRange sqref="V116:X116" name="Range1_11_4"/>
    <protectedRange sqref="Z116: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5" operator="equal">
      <formula>"ERRO"</formula>
    </cfRule>
  </conditionalFormatting>
  <conditionalFormatting sqref="X4 Y1:Z5 Y456:Y531 Y415:Z455">
    <cfRule type="cellIs" dxfId="633" priority="2314" operator="equal">
      <formula>"OPORTUNIDADE"</formula>
    </cfRule>
  </conditionalFormatting>
  <conditionalFormatting sqref="AZ6:AZ503">
    <cfRule type="expression" dxfId="632" priority="2309">
      <formula>$BU6=1</formula>
    </cfRule>
  </conditionalFormatting>
  <conditionalFormatting sqref="BQ6:BQ533">
    <cfRule type="cellIs" dxfId="631" priority="2320" operator="equal">
      <formula>"Produção e Intervalo"</formula>
    </cfRule>
    <cfRule type="cellIs" dxfId="630" priority="2321" operator="equal">
      <formula>"Aderente"</formula>
    </cfRule>
    <cfRule type="cellIs" dxfId="629" priority="2322" operator="equal">
      <formula>"Intervalo"</formula>
    </cfRule>
    <cfRule type="cellIs" dxfId="628" priority="2323" operator="equal">
      <formula>"Produção"</formula>
    </cfRule>
    <cfRule type="cellIs" dxfId="627" priority="2324" operator="equal">
      <formula>"ERRO"</formula>
    </cfRule>
  </conditionalFormatting>
  <conditionalFormatting sqref="BR6:BS533">
    <cfRule type="cellIs" dxfId="626" priority="2302" operator="equal">
      <formula>"*"</formula>
    </cfRule>
    <cfRule type="cellIs" dxfId="625" priority="2303" operator="greaterThanOrEqual">
      <formula>1</formula>
    </cfRule>
    <cfRule type="cellIs" dxfId="624" priority="2304" operator="lessThan">
      <formula>1</formula>
    </cfRule>
  </conditionalFormatting>
  <conditionalFormatting sqref="X456:X503 Y456:Y531 Y415:Z455">
    <cfRule type="cellIs" dxfId="623" priority="2250" operator="equal">
      <formula>"NÃO"</formula>
    </cfRule>
    <cfRule type="cellIs" dxfId="622" priority="2251" operator="equal">
      <formula>"SIM"</formula>
    </cfRule>
  </conditionalFormatting>
  <conditionalFormatting sqref="X456:X503">
    <cfRule type="cellIs" dxfId="621" priority="2249" operator="equal">
      <formula>"OPORTUNIDADE"</formula>
    </cfRule>
  </conditionalFormatting>
  <conditionalFormatting sqref="Z456:Z503">
    <cfRule type="cellIs" dxfId="620" priority="2247" operator="equal">
      <formula>"NÃO"</formula>
    </cfRule>
    <cfRule type="cellIs" dxfId="619" priority="2248" operator="equal">
      <formula>"SIM"</formula>
    </cfRule>
  </conditionalFormatting>
  <conditionalFormatting sqref="Z456:Z503">
    <cfRule type="cellIs" dxfId="618" priority="2246" operator="equal">
      <formula>"OPORTUNIDADE"</formula>
    </cfRule>
  </conditionalFormatting>
  <conditionalFormatting sqref="Y1048575:Y1048576">
    <cfRule type="cellIs" dxfId="617" priority="2131" operator="equal">
      <formula>"OPORTUNIDADE"</formula>
    </cfRule>
  </conditionalFormatting>
  <conditionalFormatting sqref="Y1048575:Y1048576">
    <cfRule type="cellIs" dxfId="616" priority="2129" operator="equal">
      <formula>"NÃO"</formula>
    </cfRule>
    <cfRule type="cellIs" dxfId="615" priority="2130" operator="equal">
      <formula>"SIM"</formula>
    </cfRule>
  </conditionalFormatting>
  <conditionalFormatting sqref="Z504:Z529">
    <cfRule type="cellIs" dxfId="614" priority="1866" operator="equal">
      <formula>"OPORTUNIDADE"</formula>
    </cfRule>
  </conditionalFormatting>
  <conditionalFormatting sqref="Z504:Z529">
    <cfRule type="cellIs" dxfId="613" priority="1864" operator="equal">
      <formula>"NÃO"</formula>
    </cfRule>
    <cfRule type="cellIs" dxfId="612" priority="1865" operator="equal">
      <formula>"SIM"</formula>
    </cfRule>
  </conditionalFormatting>
  <conditionalFormatting sqref="X530">
    <cfRule type="cellIs" dxfId="611" priority="1852" operator="equal">
      <formula>"NÃO"</formula>
    </cfRule>
    <cfRule type="cellIs" dxfId="610" priority="1853" operator="equal">
      <formula>"SIM"</formula>
    </cfRule>
  </conditionalFormatting>
  <conditionalFormatting sqref="X530">
    <cfRule type="cellIs" dxfId="609" priority="1851" operator="equal">
      <formula>"OPORTUNIDADE"</formula>
    </cfRule>
  </conditionalFormatting>
  <conditionalFormatting sqref="Z530">
    <cfRule type="cellIs" dxfId="608" priority="1849" operator="equal">
      <formula>"NÃO"</formula>
    </cfRule>
    <cfRule type="cellIs" dxfId="607" priority="1850" operator="equal">
      <formula>"SIM"</formula>
    </cfRule>
  </conditionalFormatting>
  <conditionalFormatting sqref="Z530">
    <cfRule type="cellIs" dxfId="606" priority="1848" operator="equal">
      <formula>"OPORTUNIDADE"</formula>
    </cfRule>
  </conditionalFormatting>
  <conditionalFormatting sqref="BI530">
    <cfRule type="iconSet" priority="1857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58">
      <iconSet showValue="0">
        <cfvo type="percent" val="0"/>
        <cfvo type="num" val="1"/>
        <cfvo type="num" val="1" gte="0"/>
      </iconSet>
    </cfRule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0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68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6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4" operator="equal">
      <formula>"NÃO"</formula>
    </cfRule>
    <cfRule type="cellIs" dxfId="602" priority="1035" operator="equal">
      <formula>"SIM"</formula>
    </cfRule>
  </conditionalFormatting>
  <conditionalFormatting sqref="BI6:BI503">
    <cfRule type="iconSet" priority="2589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1">
      <iconSet showValue="0">
        <cfvo type="percent" val="0"/>
        <cfvo type="num" val="1"/>
        <cfvo type="num" val="1" gte="0"/>
      </iconSet>
    </cfRule>
    <cfRule type="iconSet" priority="2592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28">
      <formula>$BU478=1</formula>
    </cfRule>
  </conditionalFormatting>
  <conditionalFormatting sqref="BI504:BI529">
    <cfRule type="iconSet" priority="2629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1">
      <iconSet showValue="0">
        <cfvo type="percent" val="0"/>
        <cfvo type="num" val="1"/>
        <cfvo type="num" val="1" gte="0"/>
      </iconSet>
    </cfRule>
    <cfRule type="iconSet" priority="2632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5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7" operator="equal">
      <formula>"OPORTUNIDADE"</formula>
    </cfRule>
  </conditionalFormatting>
  <conditionalFormatting sqref="Y6:Z16">
    <cfRule type="cellIs" dxfId="599" priority="805" operator="equal">
      <formula>"NÃO"</formula>
    </cfRule>
    <cfRule type="cellIs" dxfId="598" priority="806" operator="equal">
      <formula>"SIM"</formula>
    </cfRule>
  </conditionalFormatting>
  <conditionalFormatting sqref="BJ6">
    <cfRule type="iconSet" priority="804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3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2" operator="equal">
      <formula>"OPORTUNIDADE"</formula>
    </cfRule>
  </conditionalFormatting>
  <conditionalFormatting sqref="Z23">
    <cfRule type="cellIs" dxfId="596" priority="800" operator="equal">
      <formula>"NÃO"</formula>
    </cfRule>
    <cfRule type="cellIs" dxfId="595" priority="801" operator="equal">
      <formula>"SIM"</formula>
    </cfRule>
  </conditionalFormatting>
  <conditionalFormatting sqref="Z20:Z21">
    <cfRule type="cellIs" dxfId="594" priority="796" operator="equal">
      <formula>"OPORTUNIDADE"</formula>
    </cfRule>
  </conditionalFormatting>
  <conditionalFormatting sqref="Z20:Z21">
    <cfRule type="cellIs" dxfId="593" priority="794" operator="equal">
      <formula>"NÃO"</formula>
    </cfRule>
    <cfRule type="cellIs" dxfId="592" priority="795" operator="equal">
      <formula>"SIM"</formula>
    </cfRule>
  </conditionalFormatting>
  <conditionalFormatting sqref="Z25:Z26">
    <cfRule type="cellIs" dxfId="591" priority="790" operator="equal">
      <formula>"OPORTUNIDADE"</formula>
    </cfRule>
  </conditionalFormatting>
  <conditionalFormatting sqref="Z25:Z26">
    <cfRule type="cellIs" dxfId="590" priority="788" operator="equal">
      <formula>"NÃO"</formula>
    </cfRule>
    <cfRule type="cellIs" dxfId="589" priority="789" operator="equal">
      <formula>"SIM"</formula>
    </cfRule>
  </conditionalFormatting>
  <conditionalFormatting sqref="Z23:Z24">
    <cfRule type="cellIs" dxfId="588" priority="787" operator="equal">
      <formula>"OPORTUNIDADE"</formula>
    </cfRule>
  </conditionalFormatting>
  <conditionalFormatting sqref="Z23:Z24">
    <cfRule type="cellIs" dxfId="587" priority="785" operator="equal">
      <formula>"NÃO"</formula>
    </cfRule>
    <cfRule type="cellIs" dxfId="586" priority="786" operator="equal">
      <formula>"SIM"</formula>
    </cfRule>
  </conditionalFormatting>
  <conditionalFormatting sqref="Z19:Z21">
    <cfRule type="cellIs" dxfId="585" priority="784" operator="equal">
      <formula>"OPORTUNIDADE"</formula>
    </cfRule>
  </conditionalFormatting>
  <conditionalFormatting sqref="Z19:Z21">
    <cfRule type="cellIs" dxfId="584" priority="782" operator="equal">
      <formula>"NÃO"</formula>
    </cfRule>
    <cfRule type="cellIs" dxfId="583" priority="783" operator="equal">
      <formula>"SIM"</formula>
    </cfRule>
  </conditionalFormatting>
  <conditionalFormatting sqref="Y19:Y29">
    <cfRule type="cellIs" dxfId="582" priority="781" operator="equal">
      <formula>"OPORTUNIDADE"</formula>
    </cfRule>
  </conditionalFormatting>
  <conditionalFormatting sqref="Y19:Y29">
    <cfRule type="cellIs" dxfId="581" priority="779" operator="equal">
      <formula>"NÃO"</formula>
    </cfRule>
    <cfRule type="cellIs" dxfId="580" priority="780" operator="equal">
      <formula>"SIM"</formula>
    </cfRule>
  </conditionalFormatting>
  <conditionalFormatting sqref="Z19:Z20">
    <cfRule type="cellIs" dxfId="579" priority="778" operator="equal">
      <formula>"OPORTUNIDADE"</formula>
    </cfRule>
  </conditionalFormatting>
  <conditionalFormatting sqref="Z19:Z20">
    <cfRule type="cellIs" dxfId="578" priority="776" operator="equal">
      <formula>"NÃO"</formula>
    </cfRule>
    <cfRule type="cellIs" dxfId="577" priority="777" operator="equal">
      <formula>"SIM"</formula>
    </cfRule>
  </conditionalFormatting>
  <conditionalFormatting sqref="Y19:Y29">
    <cfRule type="cellIs" dxfId="576" priority="775" operator="equal">
      <formula>"OPORTUNIDADE"</formula>
    </cfRule>
  </conditionalFormatting>
  <conditionalFormatting sqref="Y19:Y29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BP13">
    <cfRule type="iconSet" priority="772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1" operator="equal">
      <formula>"OPORTUNIDADE"</formula>
    </cfRule>
  </conditionalFormatting>
  <conditionalFormatting sqref="Z28">
    <cfRule type="cellIs" dxfId="572" priority="769" operator="equal">
      <formula>"NÃO"</formula>
    </cfRule>
    <cfRule type="cellIs" dxfId="571" priority="770" operator="equal">
      <formula>"SIM"</formula>
    </cfRule>
  </conditionalFormatting>
  <conditionalFormatting sqref="Z29">
    <cfRule type="cellIs" dxfId="570" priority="765" operator="equal">
      <formula>"OPORTUNIDADE"</formula>
    </cfRule>
  </conditionalFormatting>
  <conditionalFormatting sqref="Z29">
    <cfRule type="cellIs" dxfId="569" priority="763" operator="equal">
      <formula>"NÃO"</formula>
    </cfRule>
    <cfRule type="cellIs" dxfId="568" priority="764" operator="equal">
      <formula>"SIM"</formula>
    </cfRule>
  </conditionalFormatting>
  <conditionalFormatting sqref="Z27">
    <cfRule type="cellIs" dxfId="567" priority="762" operator="equal">
      <formula>"OPORTUNIDADE"</formula>
    </cfRule>
  </conditionalFormatting>
  <conditionalFormatting sqref="Z27">
    <cfRule type="cellIs" dxfId="566" priority="760" operator="equal">
      <formula>"NÃO"</formula>
    </cfRule>
    <cfRule type="cellIs" dxfId="565" priority="761" operator="equal">
      <formula>"SIM"</formula>
    </cfRule>
  </conditionalFormatting>
  <conditionalFormatting sqref="Z18:Z19">
    <cfRule type="cellIs" dxfId="564" priority="756" operator="equal">
      <formula>"OPORTUNIDADE"</formula>
    </cfRule>
  </conditionalFormatting>
  <conditionalFormatting sqref="Z18:Z19">
    <cfRule type="cellIs" dxfId="563" priority="754" operator="equal">
      <formula>"NÃO"</formula>
    </cfRule>
    <cfRule type="cellIs" dxfId="562" priority="755" operator="equal">
      <formula>"SIM"</formula>
    </cfRule>
  </conditionalFormatting>
  <conditionalFormatting sqref="Y18:Y29">
    <cfRule type="cellIs" dxfId="561" priority="753" operator="equal">
      <formula>"OPORTUNIDADE"</formula>
    </cfRule>
  </conditionalFormatting>
  <conditionalFormatting sqref="Y18:Y29">
    <cfRule type="cellIs" dxfId="560" priority="751" operator="equal">
      <formula>"NÃO"</formula>
    </cfRule>
    <cfRule type="cellIs" dxfId="559" priority="752" operator="equal">
      <formula>"SIM"</formula>
    </cfRule>
  </conditionalFormatting>
  <conditionalFormatting sqref="BK6">
    <cfRule type="iconSet" priority="750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49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48" operator="equal">
      <formula>"OPORTUNIDADE"</formula>
    </cfRule>
  </conditionalFormatting>
  <conditionalFormatting sqref="Z24">
    <cfRule type="cellIs" dxfId="557" priority="746" operator="equal">
      <formula>"NÃO"</formula>
    </cfRule>
    <cfRule type="cellIs" dxfId="556" priority="747" operator="equal">
      <formula>"SIM"</formula>
    </cfRule>
  </conditionalFormatting>
  <conditionalFormatting sqref="BP9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4" operator="equal">
      <formula>"OPORTUNIDADE"</formula>
    </cfRule>
  </conditionalFormatting>
  <conditionalFormatting sqref="Z25">
    <cfRule type="cellIs" dxfId="554" priority="742" operator="equal">
      <formula>"NÃO"</formula>
    </cfRule>
    <cfRule type="cellIs" dxfId="553" priority="743" operator="equal">
      <formula>"SIM"</formula>
    </cfRule>
  </conditionalFormatting>
  <conditionalFormatting sqref="Z21">
    <cfRule type="cellIs" dxfId="552" priority="738" operator="equal">
      <formula>"OPORTUNIDADE"</formula>
    </cfRule>
  </conditionalFormatting>
  <conditionalFormatting sqref="Z21">
    <cfRule type="cellIs" dxfId="551" priority="736" operator="equal">
      <formula>"NÃO"</formula>
    </cfRule>
    <cfRule type="cellIs" dxfId="550" priority="737" operator="equal">
      <formula>"SIM"</formula>
    </cfRule>
  </conditionalFormatting>
  <conditionalFormatting sqref="Z22">
    <cfRule type="cellIs" dxfId="549" priority="735" operator="equal">
      <formula>"OPORTUNIDADE"</formula>
    </cfRule>
  </conditionalFormatting>
  <conditionalFormatting sqref="Z22">
    <cfRule type="cellIs" dxfId="548" priority="733" operator="equal">
      <formula>"NÃO"</formula>
    </cfRule>
    <cfRule type="cellIs" dxfId="547" priority="734" operator="equal">
      <formula>"SIM"</formula>
    </cfRule>
  </conditionalFormatting>
  <conditionalFormatting sqref="BJ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1" operator="equal">
      <formula>"OPORTUNIDADE"</formula>
    </cfRule>
  </conditionalFormatting>
  <conditionalFormatting sqref="Z36">
    <cfRule type="cellIs" dxfId="545" priority="719" operator="equal">
      <formula>"NÃO"</formula>
    </cfRule>
    <cfRule type="cellIs" dxfId="544" priority="720" operator="equal">
      <formula>"SIM"</formula>
    </cfRule>
  </conditionalFormatting>
  <conditionalFormatting sqref="Z36">
    <cfRule type="cellIs" dxfId="543" priority="718" operator="equal">
      <formula>"OPORTUNIDADE"</formula>
    </cfRule>
  </conditionalFormatting>
  <conditionalFormatting sqref="Z36">
    <cfRule type="cellIs" dxfId="542" priority="716" operator="equal">
      <formula>"NÃO"</formula>
    </cfRule>
    <cfRule type="cellIs" dxfId="541" priority="717" operator="equal">
      <formula>"SIM"</formula>
    </cfRule>
  </conditionalFormatting>
  <conditionalFormatting sqref="Z36">
    <cfRule type="cellIs" dxfId="540" priority="706" operator="equal">
      <formula>"OPORTUNIDADE"</formula>
    </cfRule>
  </conditionalFormatting>
  <conditionalFormatting sqref="Z36">
    <cfRule type="cellIs" dxfId="539" priority="704" operator="equal">
      <formula>"NÃO"</formula>
    </cfRule>
    <cfRule type="cellIs" dxfId="538" priority="705" operator="equal">
      <formula>"SIM"</formula>
    </cfRule>
  </conditionalFormatting>
  <conditionalFormatting sqref="Z37:Z38">
    <cfRule type="cellIs" dxfId="537" priority="703" operator="equal">
      <formula>"OPORTUNIDADE"</formula>
    </cfRule>
  </conditionalFormatting>
  <conditionalFormatting sqref="Z37:Z38">
    <cfRule type="cellIs" dxfId="536" priority="701" operator="equal">
      <formula>"NÃO"</formula>
    </cfRule>
    <cfRule type="cellIs" dxfId="535" priority="702" operator="equal">
      <formula>"SIM"</formula>
    </cfRule>
  </conditionalFormatting>
  <conditionalFormatting sqref="BJ18">
    <cfRule type="iconSet" priority="694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3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2" operator="equal">
      <formula>"OPORTUNIDADE"</formula>
    </cfRule>
  </conditionalFormatting>
  <conditionalFormatting sqref="Z35:Z36">
    <cfRule type="cellIs" dxfId="533" priority="690" operator="equal">
      <formula>"NÃO"</formula>
    </cfRule>
    <cfRule type="cellIs" dxfId="532" priority="691" operator="equal">
      <formula>"SIM"</formula>
    </cfRule>
  </conditionalFormatting>
  <conditionalFormatting sqref="BK27">
    <cfRule type="iconSet" priority="686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5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7" operator="equal">
      <formula>"OPORTUNIDADE"</formula>
    </cfRule>
  </conditionalFormatting>
  <conditionalFormatting sqref="Z34:Z35">
    <cfRule type="cellIs" dxfId="530" priority="665" operator="equal">
      <formula>"NÃO"</formula>
    </cfRule>
    <cfRule type="cellIs" dxfId="529" priority="666" operator="equal">
      <formula>"SIM"</formula>
    </cfRule>
  </conditionalFormatting>
  <conditionalFormatting sqref="Z33:Z35">
    <cfRule type="cellIs" dxfId="528" priority="664" operator="equal">
      <formula>"OPORTUNIDADE"</formula>
    </cfRule>
  </conditionalFormatting>
  <conditionalFormatting sqref="Z33:Z35">
    <cfRule type="cellIs" dxfId="527" priority="662" operator="equal">
      <formula>"NÃO"</formula>
    </cfRule>
    <cfRule type="cellIs" dxfId="526" priority="663" operator="equal">
      <formula>"SIM"</formula>
    </cfRule>
  </conditionalFormatting>
  <conditionalFormatting sqref="Z33:Z35">
    <cfRule type="cellIs" dxfId="525" priority="658" operator="equal">
      <formula>"OPORTUNIDADE"</formula>
    </cfRule>
  </conditionalFormatting>
  <conditionalFormatting sqref="Z33:Z35">
    <cfRule type="cellIs" dxfId="524" priority="656" operator="equal">
      <formula>"NÃO"</formula>
    </cfRule>
    <cfRule type="cellIs" dxfId="523" priority="657" operator="equal">
      <formula>"SIM"</formula>
    </cfRule>
  </conditionalFormatting>
  <conditionalFormatting sqref="Z33:Z34">
    <cfRule type="cellIs" dxfId="522" priority="652" operator="equal">
      <formula>"OPORTUNIDADE"</formula>
    </cfRule>
  </conditionalFormatting>
  <conditionalFormatting sqref="Z33:Z34">
    <cfRule type="cellIs" dxfId="521" priority="650" operator="equal">
      <formula>"NÃO"</formula>
    </cfRule>
    <cfRule type="cellIs" dxfId="520" priority="651" operator="equal">
      <formula>"SIM"</formula>
    </cfRule>
  </conditionalFormatting>
  <conditionalFormatting sqref="Y33:Y45">
    <cfRule type="cellIs" dxfId="519" priority="646" operator="equal">
      <formula>"OPORTUNIDADE"</formula>
    </cfRule>
  </conditionalFormatting>
  <conditionalFormatting sqref="Y33:Y45">
    <cfRule type="cellIs" dxfId="518" priority="644" operator="equal">
      <formula>"NÃO"</formula>
    </cfRule>
    <cfRule type="cellIs" dxfId="517" priority="645" operator="equal">
      <formula>"SIM"</formula>
    </cfRule>
  </conditionalFormatting>
  <conditionalFormatting sqref="Y34:Y45">
    <cfRule type="cellIs" dxfId="516" priority="643" operator="equal">
      <formula>"OPORTUNIDADE"</formula>
    </cfRule>
  </conditionalFormatting>
  <conditionalFormatting sqref="Y34:Y45">
    <cfRule type="cellIs" dxfId="515" priority="641" operator="equal">
      <formula>"NÃO"</formula>
    </cfRule>
    <cfRule type="cellIs" dxfId="514" priority="642" operator="equal">
      <formula>"SIM"</formula>
    </cfRule>
  </conditionalFormatting>
  <conditionalFormatting sqref="BK22">
    <cfRule type="iconSet" priority="640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3" operator="equal">
      <formula>"OPORTUNIDADE"</formula>
    </cfRule>
  </conditionalFormatting>
  <conditionalFormatting sqref="Z42:Z43">
    <cfRule type="cellIs" dxfId="512" priority="631" operator="equal">
      <formula>"NÃO"</formula>
    </cfRule>
    <cfRule type="cellIs" dxfId="511" priority="632" operator="equal">
      <formula>"SIM"</formula>
    </cfRule>
  </conditionalFormatting>
  <conditionalFormatting sqref="Y46:Y50 Y52:Y60">
    <cfRule type="cellIs" dxfId="510" priority="627" operator="equal">
      <formula>"OPORTUNIDADE"</formula>
    </cfRule>
  </conditionalFormatting>
  <conditionalFormatting sqref="Y46:Y50 Y52:Y60">
    <cfRule type="cellIs" dxfId="509" priority="625" operator="equal">
      <formula>"NÃO"</formula>
    </cfRule>
    <cfRule type="cellIs" dxfId="508" priority="626" operator="equal">
      <formula>"SIM"</formula>
    </cfRule>
  </conditionalFormatting>
  <conditionalFormatting sqref="Z43:Z45">
    <cfRule type="cellIs" dxfId="507" priority="618" operator="equal">
      <formula>"OPORTUNIDADE"</formula>
    </cfRule>
  </conditionalFormatting>
  <conditionalFormatting sqref="Z43:Z45">
    <cfRule type="cellIs" dxfId="506" priority="616" operator="equal">
      <formula>"NÃO"</formula>
    </cfRule>
    <cfRule type="cellIs" dxfId="505" priority="617" operator="equal">
      <formula>"SIM"</formula>
    </cfRule>
  </conditionalFormatting>
  <conditionalFormatting sqref="Z39">
    <cfRule type="cellIs" dxfId="504" priority="612" operator="equal">
      <formula>"OPORTUNIDADE"</formula>
    </cfRule>
  </conditionalFormatting>
  <conditionalFormatting sqref="Z39">
    <cfRule type="cellIs" dxfId="503" priority="610" operator="equal">
      <formula>"NÃO"</formula>
    </cfRule>
    <cfRule type="cellIs" dxfId="502" priority="611" operator="equal">
      <formula>"SIM"</formula>
    </cfRule>
  </conditionalFormatting>
  <conditionalFormatting sqref="Z43:Z44">
    <cfRule type="cellIs" dxfId="501" priority="585" operator="equal">
      <formula>"OPORTUNIDADE"</formula>
    </cfRule>
  </conditionalFormatting>
  <conditionalFormatting sqref="Z43:Z44">
    <cfRule type="cellIs" dxfId="500" priority="583" operator="equal">
      <formula>"NÃO"</formula>
    </cfRule>
    <cfRule type="cellIs" dxfId="499" priority="584" operator="equal">
      <formula>"SIM"</formula>
    </cfRule>
  </conditionalFormatting>
  <conditionalFormatting sqref="Z44:Z46">
    <cfRule type="cellIs" dxfId="498" priority="576" operator="equal">
      <formula>"OPORTUNIDADE"</formula>
    </cfRule>
  </conditionalFormatting>
  <conditionalFormatting sqref="Z44:Z46">
    <cfRule type="cellIs" dxfId="497" priority="574" operator="equal">
      <formula>"NÃO"</formula>
    </cfRule>
    <cfRule type="cellIs" dxfId="496" priority="575" operator="equal">
      <formula>"SIM"</formula>
    </cfRule>
  </conditionalFormatting>
  <conditionalFormatting sqref="BP27">
    <cfRule type="iconSet" priority="555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4" operator="equal">
      <formula>"OPORTUNIDADE"</formula>
    </cfRule>
  </conditionalFormatting>
  <conditionalFormatting sqref="Y47:Y60">
    <cfRule type="cellIs" dxfId="494" priority="552" operator="equal">
      <formula>"NÃO"</formula>
    </cfRule>
    <cfRule type="cellIs" dxfId="493" priority="553" operator="equal">
      <formula>"SIM"</formula>
    </cfRule>
  </conditionalFormatting>
  <conditionalFormatting sqref="Z47:Z48">
    <cfRule type="cellIs" dxfId="492" priority="551" operator="equal">
      <formula>"OPORTUNIDADE"</formula>
    </cfRule>
  </conditionalFormatting>
  <conditionalFormatting sqref="Z47:Z48">
    <cfRule type="cellIs" dxfId="491" priority="549" operator="equal">
      <formula>"NÃO"</formula>
    </cfRule>
    <cfRule type="cellIs" dxfId="490" priority="550" operator="equal">
      <formula>"SIM"</formula>
    </cfRule>
  </conditionalFormatting>
  <conditionalFormatting sqref="Z47:Z48">
    <cfRule type="cellIs" dxfId="489" priority="548" operator="equal">
      <formula>"OPORTUNIDADE"</formula>
    </cfRule>
  </conditionalFormatting>
  <conditionalFormatting sqref="Z47:Z48">
    <cfRule type="cellIs" dxfId="488" priority="546" operator="equal">
      <formula>"NÃO"</formula>
    </cfRule>
    <cfRule type="cellIs" dxfId="487" priority="547" operator="equal">
      <formula>"SIM"</formula>
    </cfRule>
  </conditionalFormatting>
  <conditionalFormatting sqref="Y47:Y50 Y52:Y60">
    <cfRule type="cellIs" dxfId="486" priority="545" operator="equal">
      <formula>"OPORTUNIDADE"</formula>
    </cfRule>
  </conditionalFormatting>
  <conditionalFormatting sqref="Y47:Y50 Y52:Y60">
    <cfRule type="cellIs" dxfId="485" priority="543" operator="equal">
      <formula>"NÃO"</formula>
    </cfRule>
    <cfRule type="cellIs" dxfId="484" priority="544" operator="equal">
      <formula>"SIM"</formula>
    </cfRule>
  </conditionalFormatting>
  <conditionalFormatting sqref="Z47">
    <cfRule type="cellIs" dxfId="483" priority="542" operator="equal">
      <formula>"OPORTUNIDADE"</formula>
    </cfRule>
  </conditionalFormatting>
  <conditionalFormatting sqref="Z47">
    <cfRule type="cellIs" dxfId="482" priority="540" operator="equal">
      <formula>"NÃO"</formula>
    </cfRule>
    <cfRule type="cellIs" dxfId="481" priority="541" operator="equal">
      <formula>"SIM"</formula>
    </cfRule>
  </conditionalFormatting>
  <conditionalFormatting sqref="Z47">
    <cfRule type="cellIs" dxfId="480" priority="539" operator="equal">
      <formula>"OPORTUNIDADE"</formula>
    </cfRule>
  </conditionalFormatting>
  <conditionalFormatting sqref="Z47">
    <cfRule type="cellIs" dxfId="479" priority="537" operator="equal">
      <formula>"NÃO"</formula>
    </cfRule>
    <cfRule type="cellIs" dxfId="478" priority="538" operator="equal">
      <formula>"SIM"</formula>
    </cfRule>
  </conditionalFormatting>
  <conditionalFormatting sqref="Z47">
    <cfRule type="cellIs" dxfId="477" priority="536" operator="equal">
      <formula>"OPORTUNIDADE"</formula>
    </cfRule>
  </conditionalFormatting>
  <conditionalFormatting sqref="Z47">
    <cfRule type="cellIs" dxfId="476" priority="534" operator="equal">
      <formula>"NÃO"</formula>
    </cfRule>
    <cfRule type="cellIs" dxfId="475" priority="535" operator="equal">
      <formula>"SIM"</formula>
    </cfRule>
  </conditionalFormatting>
  <conditionalFormatting sqref="Z41">
    <cfRule type="cellIs" dxfId="474" priority="530" operator="equal">
      <formula>"OPORTUNIDADE"</formula>
    </cfRule>
  </conditionalFormatting>
  <conditionalFormatting sqref="Z41">
    <cfRule type="cellIs" dxfId="473" priority="528" operator="equal">
      <formula>"NÃO"</formula>
    </cfRule>
    <cfRule type="cellIs" dxfId="472" priority="529" operator="equal">
      <formula>"SIM"</formula>
    </cfRule>
  </conditionalFormatting>
  <conditionalFormatting sqref="Z41">
    <cfRule type="cellIs" dxfId="471" priority="527" operator="equal">
      <formula>"OPORTUNIDADE"</formula>
    </cfRule>
  </conditionalFormatting>
  <conditionalFormatting sqref="Z41">
    <cfRule type="cellIs" dxfId="470" priority="525" operator="equal">
      <formula>"NÃO"</formula>
    </cfRule>
    <cfRule type="cellIs" dxfId="469" priority="526" operator="equal">
      <formula>"SIM"</formula>
    </cfRule>
  </conditionalFormatting>
  <conditionalFormatting sqref="Z40">
    <cfRule type="cellIs" dxfId="468" priority="521" operator="equal">
      <formula>"OPORTUNIDADE"</formula>
    </cfRule>
  </conditionalFormatting>
  <conditionalFormatting sqref="Z40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Z40">
    <cfRule type="cellIs" dxfId="465" priority="518" operator="equal">
      <formula>"OPORTUNIDADE"</formula>
    </cfRule>
  </conditionalFormatting>
  <conditionalFormatting sqref="Z4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0">
    <cfRule type="cellIs" dxfId="462" priority="515" operator="equal">
      <formula>"OPORTUNIDADE"</formula>
    </cfRule>
  </conditionalFormatting>
  <conditionalFormatting sqref="Z40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BP23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1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0" operator="equal">
      <formula>"OPORTUNIDADE"</formula>
    </cfRule>
  </conditionalFormatting>
  <conditionalFormatting sqref="Z45">
    <cfRule type="cellIs" dxfId="458" priority="508" operator="equal">
      <formula>"NÃO"</formula>
    </cfRule>
    <cfRule type="cellIs" dxfId="457" priority="509" operator="equal">
      <formula>"SIM"</formula>
    </cfRule>
  </conditionalFormatting>
  <conditionalFormatting sqref="BJ35:BK35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5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4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38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3" operator="equal">
      <formula>"OPORTUNIDADE"</formula>
    </cfRule>
  </conditionalFormatting>
  <conditionalFormatting sqref="Z47:Z49">
    <cfRule type="cellIs" dxfId="455" priority="501" operator="equal">
      <formula>"NÃO"</formula>
    </cfRule>
    <cfRule type="cellIs" dxfId="454" priority="502" operator="equal">
      <formula>"SIM"</formula>
    </cfRule>
  </conditionalFormatting>
  <conditionalFormatting sqref="Z47:Z49">
    <cfRule type="cellIs" dxfId="453" priority="500" operator="equal">
      <formula>"OPORTUNIDADE"</formula>
    </cfRule>
  </conditionalFormatting>
  <conditionalFormatting sqref="Z47:Z49">
    <cfRule type="cellIs" dxfId="452" priority="498" operator="equal">
      <formula>"NÃO"</formula>
    </cfRule>
    <cfRule type="cellIs" dxfId="451" priority="499" operator="equal">
      <formula>"SIM"</formula>
    </cfRule>
  </conditionalFormatting>
  <conditionalFormatting sqref="Z47:Z49">
    <cfRule type="cellIs" dxfId="450" priority="497" operator="equal">
      <formula>"OPORTUNIDADE"</formula>
    </cfRule>
  </conditionalFormatting>
  <conditionalFormatting sqref="Z47:Z49">
    <cfRule type="cellIs" dxfId="449" priority="495" operator="equal">
      <formula>"NÃO"</formula>
    </cfRule>
    <cfRule type="cellIs" dxfId="448" priority="496" operator="equal">
      <formula>"SIM"</formula>
    </cfRule>
  </conditionalFormatting>
  <conditionalFormatting sqref="Z47:Z49">
    <cfRule type="cellIs" dxfId="447" priority="494" operator="equal">
      <formula>"OPORTUNIDADE"</formula>
    </cfRule>
  </conditionalFormatting>
  <conditionalFormatting sqref="Z47:Z49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9">
    <cfRule type="cellIs" dxfId="444" priority="485" operator="equal">
      <formula>"OPORTUNIDADE"</formula>
    </cfRule>
  </conditionalFormatting>
  <conditionalFormatting sqref="Z49">
    <cfRule type="cellIs" dxfId="443" priority="483" operator="equal">
      <formula>"NÃO"</formula>
    </cfRule>
    <cfRule type="cellIs" dxfId="442" priority="484" operator="equal">
      <formula>"SIM"</formula>
    </cfRule>
  </conditionalFormatting>
  <conditionalFormatting sqref="Z49">
    <cfRule type="cellIs" dxfId="441" priority="482" operator="equal">
      <formula>"OPORTUNIDADE"</formula>
    </cfRule>
  </conditionalFormatting>
  <conditionalFormatting sqref="Z49">
    <cfRule type="cellIs" dxfId="440" priority="480" operator="equal">
      <formula>"NÃO"</formula>
    </cfRule>
    <cfRule type="cellIs" dxfId="439" priority="481" operator="equal">
      <formula>"SIM"</formula>
    </cfRule>
  </conditionalFormatting>
  <conditionalFormatting sqref="Z49">
    <cfRule type="cellIs" dxfId="438" priority="479" operator="equal">
      <formula>"OPORTUNIDADE"</formula>
    </cfRule>
  </conditionalFormatting>
  <conditionalFormatting sqref="Z49">
    <cfRule type="cellIs" dxfId="437" priority="477" operator="equal">
      <formula>"NÃO"</formula>
    </cfRule>
    <cfRule type="cellIs" dxfId="436" priority="478" operator="equal">
      <formula>"SIM"</formula>
    </cfRule>
  </conditionalFormatting>
  <conditionalFormatting sqref="Z49">
    <cfRule type="cellIs" dxfId="435" priority="476" operator="equal">
      <formula>"OPORTUNIDADE"</formula>
    </cfRule>
  </conditionalFormatting>
  <conditionalFormatting sqref="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56">
    <cfRule type="cellIs" dxfId="432" priority="461" operator="equal">
      <formula>"OPORTUNIDADE"</formula>
    </cfRule>
  </conditionalFormatting>
  <conditionalFormatting sqref="Z56">
    <cfRule type="cellIs" dxfId="431" priority="459" operator="equal">
      <formula>"NÃO"</formula>
    </cfRule>
    <cfRule type="cellIs" dxfId="430" priority="460" operator="equal">
      <formula>"SIM"</formula>
    </cfRule>
  </conditionalFormatting>
  <conditionalFormatting sqref="Z56">
    <cfRule type="cellIs" dxfId="429" priority="458" operator="equal">
      <formula>"OPORTUNIDADE"</formula>
    </cfRule>
  </conditionalFormatting>
  <conditionalFormatting sqref="Z56">
    <cfRule type="cellIs" dxfId="428" priority="456" operator="equal">
      <formula>"NÃO"</formula>
    </cfRule>
    <cfRule type="cellIs" dxfId="427" priority="457" operator="equal">
      <formula>"SIM"</formula>
    </cfRule>
  </conditionalFormatting>
  <conditionalFormatting sqref="Z56">
    <cfRule type="cellIs" dxfId="426" priority="455" operator="equal">
      <formula>"OPORTUNIDADE"</formula>
    </cfRule>
  </conditionalFormatting>
  <conditionalFormatting sqref="Z56">
    <cfRule type="cellIs" dxfId="425" priority="453" operator="equal">
      <formula>"NÃO"</formula>
    </cfRule>
    <cfRule type="cellIs" dxfId="424" priority="454" operator="equal">
      <formula>"SIM"</formula>
    </cfRule>
  </conditionalFormatting>
  <conditionalFormatting sqref="Z58">
    <cfRule type="cellIs" dxfId="423" priority="449" operator="equal">
      <formula>"OPORTUNIDADE"</formula>
    </cfRule>
  </conditionalFormatting>
  <conditionalFormatting sqref="Z58">
    <cfRule type="cellIs" dxfId="422" priority="447" operator="equal">
      <formula>"NÃO"</formula>
    </cfRule>
    <cfRule type="cellIs" dxfId="421" priority="448" operator="equal">
      <formula>"SIM"</formula>
    </cfRule>
  </conditionalFormatting>
  <conditionalFormatting sqref="Z58">
    <cfRule type="cellIs" dxfId="420" priority="446" operator="equal">
      <formula>"OPORTUNIDADE"</formula>
    </cfRule>
  </conditionalFormatting>
  <conditionalFormatting sqref="Z58">
    <cfRule type="cellIs" dxfId="419" priority="444" operator="equal">
      <formula>"NÃO"</formula>
    </cfRule>
    <cfRule type="cellIs" dxfId="418" priority="445" operator="equal">
      <formula>"SIM"</formula>
    </cfRule>
  </conditionalFormatting>
  <conditionalFormatting sqref="Z57">
    <cfRule type="cellIs" dxfId="417" priority="431" operator="equal">
      <formula>"OPORTUNIDADE"</formula>
    </cfRule>
  </conditionalFormatting>
  <conditionalFormatting sqref="Z57">
    <cfRule type="cellIs" dxfId="416" priority="429" operator="equal">
      <formula>"NÃO"</formula>
    </cfRule>
    <cfRule type="cellIs" dxfId="415" priority="430" operator="equal">
      <formula>"SIM"</formula>
    </cfRule>
  </conditionalFormatting>
  <conditionalFormatting sqref="BP45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6" operator="equal">
      <formula>"OPORTUNIDADE"</formula>
    </cfRule>
  </conditionalFormatting>
  <conditionalFormatting sqref="Y66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66">
    <cfRule type="cellIs" dxfId="411" priority="423" operator="equal">
      <formula>"OPORTUNIDADE"</formula>
    </cfRule>
  </conditionalFormatting>
  <conditionalFormatting sqref="Z66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51">
    <cfRule type="cellIs" dxfId="408" priority="420" operator="equal">
      <formula>"OPORTUNIDADE"</formula>
    </cfRule>
  </conditionalFormatting>
  <conditionalFormatting sqref="Z51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Z51">
    <cfRule type="cellIs" dxfId="405" priority="417" operator="equal">
      <formula>"OPORTUNIDADE"</formula>
    </cfRule>
  </conditionalFormatting>
  <conditionalFormatting sqref="Z51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51">
    <cfRule type="cellIs" dxfId="402" priority="405" operator="equal">
      <formula>"OPORTUNIDADE"</formula>
    </cfRule>
  </conditionalFormatting>
  <conditionalFormatting sqref="Z51">
    <cfRule type="cellIs" dxfId="401" priority="403" operator="equal">
      <formula>"NÃO"</formula>
    </cfRule>
    <cfRule type="cellIs" dxfId="400" priority="404" operator="equal">
      <formula>"SIM"</formula>
    </cfRule>
  </conditionalFormatting>
  <conditionalFormatting sqref="Z50">
    <cfRule type="cellIs" dxfId="399" priority="402" operator="equal">
      <formula>"OPORTUNIDADE"</formula>
    </cfRule>
  </conditionalFormatting>
  <conditionalFormatting sqref="Z50">
    <cfRule type="cellIs" dxfId="398" priority="400" operator="equal">
      <formula>"NÃO"</formula>
    </cfRule>
    <cfRule type="cellIs" dxfId="397" priority="401" operator="equal">
      <formula>"SIM"</formula>
    </cfRule>
  </conditionalFormatting>
  <conditionalFormatting sqref="Z60">
    <cfRule type="cellIs" dxfId="396" priority="387" operator="equal">
      <formula>"OPORTUNIDADE"</formula>
    </cfRule>
  </conditionalFormatting>
  <conditionalFormatting sqref="Z60">
    <cfRule type="cellIs" dxfId="395" priority="385" operator="equal">
      <formula>"NÃO"</formula>
    </cfRule>
    <cfRule type="cellIs" dxfId="394" priority="386" operator="equal">
      <formula>"SIM"</formula>
    </cfRule>
  </conditionalFormatting>
  <conditionalFormatting sqref="Z60">
    <cfRule type="cellIs" dxfId="393" priority="384" operator="equal">
      <formula>"OPORTUNIDADE"</formula>
    </cfRule>
  </conditionalFormatting>
  <conditionalFormatting sqref="Z60">
    <cfRule type="cellIs" dxfId="392" priority="382" operator="equal">
      <formula>"NÃO"</formula>
    </cfRule>
    <cfRule type="cellIs" dxfId="391" priority="383" operator="equal">
      <formula>"SIM"</formula>
    </cfRule>
  </conditionalFormatting>
  <conditionalFormatting sqref="Z60">
    <cfRule type="cellIs" dxfId="390" priority="381" operator="equal">
      <formula>"OPORTUNIDADE"</formula>
    </cfRule>
  </conditionalFormatting>
  <conditionalFormatting sqref="Z60">
    <cfRule type="cellIs" dxfId="389" priority="379" operator="equal">
      <formula>"NÃO"</formula>
    </cfRule>
    <cfRule type="cellIs" dxfId="388" priority="380" operator="equal">
      <formula>"SIM"</formula>
    </cfRule>
  </conditionalFormatting>
  <conditionalFormatting sqref="Y64">
    <cfRule type="cellIs" dxfId="387" priority="375" operator="equal">
      <formula>"OPORTUNIDADE"</formula>
    </cfRule>
  </conditionalFormatting>
  <conditionalFormatting sqref="Y64">
    <cfRule type="cellIs" dxfId="386" priority="373" operator="equal">
      <formula>"NÃO"</formula>
    </cfRule>
    <cfRule type="cellIs" dxfId="385" priority="374" operator="equal">
      <formula>"SIM"</formula>
    </cfRule>
  </conditionalFormatting>
  <conditionalFormatting sqref="Z64">
    <cfRule type="cellIs" dxfId="384" priority="372" operator="equal">
      <formula>"OPORTUNIDADE"</formula>
    </cfRule>
  </conditionalFormatting>
  <conditionalFormatting sqref="Z64">
    <cfRule type="cellIs" dxfId="383" priority="370" operator="equal">
      <formula>"NÃO"</formula>
    </cfRule>
    <cfRule type="cellIs" dxfId="382" priority="371" operator="equal">
      <formula>"SIM"</formula>
    </cfRule>
  </conditionalFormatting>
  <conditionalFormatting sqref="Y65">
    <cfRule type="cellIs" dxfId="381" priority="345" operator="equal">
      <formula>"OPORTUNIDADE"</formula>
    </cfRule>
  </conditionalFormatting>
  <conditionalFormatting sqref="Y65">
    <cfRule type="cellIs" dxfId="380" priority="343" operator="equal">
      <formula>"NÃO"</formula>
    </cfRule>
    <cfRule type="cellIs" dxfId="379" priority="344" operator="equal">
      <formula>"SIM"</formula>
    </cfRule>
  </conditionalFormatting>
  <conditionalFormatting sqref="Z65">
    <cfRule type="cellIs" dxfId="378" priority="342" operator="equal">
      <formula>"OPORTUNIDADE"</formula>
    </cfRule>
  </conditionalFormatting>
  <conditionalFormatting sqref="Z65">
    <cfRule type="cellIs" dxfId="377" priority="340" operator="equal">
      <formula>"NÃO"</formula>
    </cfRule>
    <cfRule type="cellIs" dxfId="376" priority="341" operator="equal">
      <formula>"SIM"</formula>
    </cfRule>
  </conditionalFormatting>
  <conditionalFormatting sqref="Z65">
    <cfRule type="cellIs" dxfId="375" priority="339" operator="equal">
      <formula>"OPORTUNIDADE"</formula>
    </cfRule>
  </conditionalFormatting>
  <conditionalFormatting sqref="Z65">
    <cfRule type="cellIs" dxfId="374" priority="337" operator="equal">
      <formula>"NÃO"</formula>
    </cfRule>
    <cfRule type="cellIs" dxfId="373" priority="338" operator="equal">
      <formula>"SIM"</formula>
    </cfRule>
  </conditionalFormatting>
  <conditionalFormatting sqref="Z65">
    <cfRule type="cellIs" dxfId="372" priority="336" operator="equal">
      <formula>"OPORTUNIDADE"</formula>
    </cfRule>
  </conditionalFormatting>
  <conditionalFormatting sqref="Z65">
    <cfRule type="cellIs" dxfId="371" priority="334" operator="equal">
      <formula>"NÃO"</formula>
    </cfRule>
    <cfRule type="cellIs" dxfId="370" priority="335" operator="equal">
      <formula>"SIM"</formula>
    </cfRule>
  </conditionalFormatting>
  <conditionalFormatting sqref="Y73:Y75">
    <cfRule type="cellIs" dxfId="369" priority="333" operator="equal">
      <formula>"OPORTUNIDADE"</formula>
    </cfRule>
  </conditionalFormatting>
  <conditionalFormatting sqref="Y73:Y75">
    <cfRule type="cellIs" dxfId="368" priority="331" operator="equal">
      <formula>"NÃO"</formula>
    </cfRule>
    <cfRule type="cellIs" dxfId="367" priority="332" operator="equal">
      <formula>"SIM"</formula>
    </cfRule>
  </conditionalFormatting>
  <conditionalFormatting sqref="Z73:Z74">
    <cfRule type="cellIs" dxfId="366" priority="330" operator="equal">
      <formula>"OPORTUNIDADE"</formula>
    </cfRule>
  </conditionalFormatting>
  <conditionalFormatting sqref="Z73:Z74">
    <cfRule type="cellIs" dxfId="365" priority="328" operator="equal">
      <formula>"NÃO"</formula>
    </cfRule>
    <cfRule type="cellIs" dxfId="364" priority="329" operator="equal">
      <formula>"SIM"</formula>
    </cfRule>
  </conditionalFormatting>
  <conditionalFormatting sqref="Z72">
    <cfRule type="cellIs" dxfId="363" priority="327" operator="equal">
      <formula>"OPORTUNIDADE"</formula>
    </cfRule>
  </conditionalFormatting>
  <conditionalFormatting sqref="Z72">
    <cfRule type="cellIs" dxfId="362" priority="325" operator="equal">
      <formula>"NÃO"</formula>
    </cfRule>
    <cfRule type="cellIs" dxfId="361" priority="326" operator="equal">
      <formula>"SIM"</formula>
    </cfRule>
  </conditionalFormatting>
  <conditionalFormatting sqref="Z72">
    <cfRule type="cellIs" dxfId="360" priority="324" operator="equal">
      <formula>"OPORTUNIDADE"</formula>
    </cfRule>
  </conditionalFormatting>
  <conditionalFormatting sqref="Z72">
    <cfRule type="cellIs" dxfId="359" priority="322" operator="equal">
      <formula>"NÃO"</formula>
    </cfRule>
    <cfRule type="cellIs" dxfId="358" priority="323" operator="equal">
      <formula>"SIM"</formula>
    </cfRule>
  </conditionalFormatting>
  <conditionalFormatting sqref="Z72">
    <cfRule type="cellIs" dxfId="357" priority="321" operator="equal">
      <formula>"OPORTUNIDADE"</formula>
    </cfRule>
  </conditionalFormatting>
  <conditionalFormatting sqref="Z72">
    <cfRule type="cellIs" dxfId="356" priority="319" operator="equal">
      <formula>"NÃO"</formula>
    </cfRule>
    <cfRule type="cellIs" dxfId="355" priority="320" operator="equal">
      <formula>"SIM"</formula>
    </cfRule>
  </conditionalFormatting>
  <conditionalFormatting sqref="Y72:Y73">
    <cfRule type="cellIs" dxfId="354" priority="318" operator="equal">
      <formula>"OPORTUNIDADE"</formula>
    </cfRule>
  </conditionalFormatting>
  <conditionalFormatting sqref="Y72:Y73">
    <cfRule type="cellIs" dxfId="353" priority="316" operator="equal">
      <formula>"NÃO"</formula>
    </cfRule>
    <cfRule type="cellIs" dxfId="352" priority="317" operator="equal">
      <formula>"SIM"</formula>
    </cfRule>
  </conditionalFormatting>
  <conditionalFormatting sqref="BK38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4" operator="equal">
      <formula>"OPORTUNIDADE"</formula>
    </cfRule>
  </conditionalFormatting>
  <conditionalFormatting sqref="Z72:Z73">
    <cfRule type="cellIs" dxfId="350" priority="312" operator="equal">
      <formula>"NÃO"</formula>
    </cfRule>
    <cfRule type="cellIs" dxfId="349" priority="313" operator="equal">
      <formula>"SIM"</formula>
    </cfRule>
  </conditionalFormatting>
  <conditionalFormatting sqref="Y71">
    <cfRule type="cellIs" dxfId="348" priority="311" operator="equal">
      <formula>"OPORTUNIDADE"</formula>
    </cfRule>
  </conditionalFormatting>
  <conditionalFormatting sqref="Y71">
    <cfRule type="cellIs" dxfId="347" priority="309" operator="equal">
      <formula>"NÃO"</formula>
    </cfRule>
    <cfRule type="cellIs" dxfId="346" priority="310" operator="equal">
      <formula>"SIM"</formula>
    </cfRule>
  </conditionalFormatting>
  <conditionalFormatting sqref="Z71">
    <cfRule type="cellIs" dxfId="345" priority="308" operator="equal">
      <formula>"OPORTUNIDADE"</formula>
    </cfRule>
  </conditionalFormatting>
  <conditionalFormatting sqref="Z71">
    <cfRule type="cellIs" dxfId="344" priority="306" operator="equal">
      <formula>"NÃO"</formula>
    </cfRule>
    <cfRule type="cellIs" dxfId="343" priority="307" operator="equal">
      <formula>"SIM"</formula>
    </cfRule>
  </conditionalFormatting>
  <conditionalFormatting sqref="Z71">
    <cfRule type="cellIs" dxfId="342" priority="305" operator="equal">
      <formula>"OPORTUNIDADE"</formula>
    </cfRule>
  </conditionalFormatting>
  <conditionalFormatting sqref="Z71">
    <cfRule type="cellIs" dxfId="341" priority="303" operator="equal">
      <formula>"NÃO"</formula>
    </cfRule>
    <cfRule type="cellIs" dxfId="340" priority="304" operator="equal">
      <formula>"SIM"</formula>
    </cfRule>
  </conditionalFormatting>
  <conditionalFormatting sqref="Z71">
    <cfRule type="cellIs" dxfId="339" priority="302" operator="equal">
      <formula>"OPORTUNIDADE"</formula>
    </cfRule>
  </conditionalFormatting>
  <conditionalFormatting sqref="Z71">
    <cfRule type="cellIs" dxfId="338" priority="300" operator="equal">
      <formula>"NÃO"</formula>
    </cfRule>
    <cfRule type="cellIs" dxfId="337" priority="301" operator="equal">
      <formula>"SIM"</formula>
    </cfRule>
  </conditionalFormatting>
  <conditionalFormatting sqref="Z75">
    <cfRule type="cellIs" dxfId="336" priority="293" operator="equal">
      <formula>"OPORTUNIDADE"</formula>
    </cfRule>
  </conditionalFormatting>
  <conditionalFormatting sqref="Z75">
    <cfRule type="cellIs" dxfId="335" priority="291" operator="equal">
      <formula>"NÃO"</formula>
    </cfRule>
    <cfRule type="cellIs" dxfId="334" priority="292" operator="equal">
      <formula>"SIM"</formula>
    </cfRule>
  </conditionalFormatting>
  <conditionalFormatting sqref="Y75">
    <cfRule type="cellIs" dxfId="333" priority="290" operator="equal">
      <formula>"OPORTUNIDADE"</formula>
    </cfRule>
  </conditionalFormatting>
  <conditionalFormatting sqref="Y75">
    <cfRule type="cellIs" dxfId="332" priority="288" operator="equal">
      <formula>"NÃO"</formula>
    </cfRule>
    <cfRule type="cellIs" dxfId="331" priority="289" operator="equal">
      <formula>"SIM"</formula>
    </cfRule>
  </conditionalFormatting>
  <conditionalFormatting sqref="BK33">
    <cfRule type="iconSet" priority="287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6" operator="equal">
      <formula>"OPORTUNIDADE"</formula>
    </cfRule>
  </conditionalFormatting>
  <conditionalFormatting sqref="Y68:Y69">
    <cfRule type="cellIs" dxfId="329" priority="284" operator="equal">
      <formula>"NÃO"</formula>
    </cfRule>
    <cfRule type="cellIs" dxfId="328" priority="285" operator="equal">
      <formula>"SIM"</formula>
    </cfRule>
  </conditionalFormatting>
  <conditionalFormatting sqref="Z68">
    <cfRule type="cellIs" dxfId="327" priority="283" operator="equal">
      <formula>"OPORTUNIDADE"</formula>
    </cfRule>
  </conditionalFormatting>
  <conditionalFormatting sqref="Z68">
    <cfRule type="cellIs" dxfId="326" priority="281" operator="equal">
      <formula>"NÃO"</formula>
    </cfRule>
    <cfRule type="cellIs" dxfId="325" priority="282" operator="equal">
      <formula>"SIM"</formula>
    </cfRule>
  </conditionalFormatting>
  <conditionalFormatting sqref="Z68">
    <cfRule type="cellIs" dxfId="324" priority="280" operator="equal">
      <formula>"OPORTUNIDADE"</formula>
    </cfRule>
  </conditionalFormatting>
  <conditionalFormatting sqref="Z68">
    <cfRule type="cellIs" dxfId="323" priority="278" operator="equal">
      <formula>"NÃO"</formula>
    </cfRule>
    <cfRule type="cellIs" dxfId="322" priority="279" operator="equal">
      <formula>"SIM"</formula>
    </cfRule>
  </conditionalFormatting>
  <conditionalFormatting sqref="Z68">
    <cfRule type="cellIs" dxfId="321" priority="277" operator="equal">
      <formula>"OPORTUNIDADE"</formula>
    </cfRule>
  </conditionalFormatting>
  <conditionalFormatting sqref="Z68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68">
    <cfRule type="cellIs" dxfId="318" priority="274" operator="equal">
      <formula>"OPORTUNIDADE"</formula>
    </cfRule>
  </conditionalFormatting>
  <conditionalFormatting sqref="Z68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8">
    <cfRule type="cellIs" dxfId="315" priority="271" operator="equal">
      <formula>"OPORTUNIDADE"</formula>
    </cfRule>
  </conditionalFormatting>
  <conditionalFormatting sqref="Z68">
    <cfRule type="cellIs" dxfId="314" priority="269" operator="equal">
      <formula>"NÃO"</formula>
    </cfRule>
    <cfRule type="cellIs" dxfId="313" priority="270" operator="equal">
      <formula>"SIM"</formula>
    </cfRule>
  </conditionalFormatting>
  <conditionalFormatting sqref="Z68">
    <cfRule type="cellIs" dxfId="312" priority="268" operator="equal">
      <formula>"OPORTUNIDADE"</formula>
    </cfRule>
  </conditionalFormatting>
  <conditionalFormatting sqref="Z68">
    <cfRule type="cellIs" dxfId="311" priority="266" operator="equal">
      <formula>"NÃO"</formula>
    </cfRule>
    <cfRule type="cellIs" dxfId="310" priority="267" operator="equal">
      <formula>"SIM"</formula>
    </cfRule>
  </conditionalFormatting>
  <conditionalFormatting sqref="Z68">
    <cfRule type="cellIs" dxfId="309" priority="265" operator="equal">
      <formula>"OPORTUNIDADE"</formula>
    </cfRule>
  </conditionalFormatting>
  <conditionalFormatting sqref="Z68">
    <cfRule type="cellIs" dxfId="308" priority="263" operator="equal">
      <formula>"NÃO"</formula>
    </cfRule>
    <cfRule type="cellIs" dxfId="307" priority="264" operator="equal">
      <formula>"SIM"</formula>
    </cfRule>
  </conditionalFormatting>
  <conditionalFormatting sqref="Z68">
    <cfRule type="cellIs" dxfId="306" priority="262" operator="equal">
      <formula>"OPORTUNIDADE"</formula>
    </cfRule>
  </conditionalFormatting>
  <conditionalFormatting sqref="Z68">
    <cfRule type="cellIs" dxfId="305" priority="260" operator="equal">
      <formula>"NÃO"</formula>
    </cfRule>
    <cfRule type="cellIs" dxfId="304" priority="261" operator="equal">
      <formula>"SIM"</formula>
    </cfRule>
  </conditionalFormatting>
  <conditionalFormatting sqref="Y67:Y69">
    <cfRule type="cellIs" dxfId="303" priority="259" operator="equal">
      <formula>"OPORTUNIDADE"</formula>
    </cfRule>
  </conditionalFormatting>
  <conditionalFormatting sqref="Y67:Y69">
    <cfRule type="cellIs" dxfId="302" priority="257" operator="equal">
      <formula>"NÃO"</formula>
    </cfRule>
    <cfRule type="cellIs" dxfId="301" priority="258" operator="equal">
      <formula>"SIM"</formula>
    </cfRule>
  </conditionalFormatting>
  <conditionalFormatting sqref="Z67:Z68">
    <cfRule type="cellIs" dxfId="300" priority="256" operator="equal">
      <formula>"OPORTUNIDADE"</formula>
    </cfRule>
  </conditionalFormatting>
  <conditionalFormatting sqref="Z67:Z68">
    <cfRule type="cellIs" dxfId="299" priority="254" operator="equal">
      <formula>"NÃO"</formula>
    </cfRule>
    <cfRule type="cellIs" dxfId="298" priority="255" operator="equal">
      <formula>"SIM"</formula>
    </cfRule>
  </conditionalFormatting>
  <conditionalFormatting sqref="Z69">
    <cfRule type="cellIs" dxfId="297" priority="253" operator="equal">
      <formula>"OPORTUNIDADE"</formula>
    </cfRule>
  </conditionalFormatting>
  <conditionalFormatting sqref="Z69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Z69">
    <cfRule type="cellIs" dxfId="294" priority="250" operator="equal">
      <formula>"OPORTUNIDADE"</formula>
    </cfRule>
  </conditionalFormatting>
  <conditionalFormatting sqref="Z69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69">
    <cfRule type="cellIs" dxfId="291" priority="247" operator="equal">
      <formula>"OPORTUNIDADE"</formula>
    </cfRule>
  </conditionalFormatting>
  <conditionalFormatting sqref="Z69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69">
    <cfRule type="cellIs" dxfId="288" priority="244" operator="equal">
      <formula>"OPORTUNIDADE"</formula>
    </cfRule>
  </conditionalFormatting>
  <conditionalFormatting sqref="Z69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BK37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19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18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6" operator="equal">
      <formula>"OPORTUNIDADE"</formula>
    </cfRule>
  </conditionalFormatting>
  <conditionalFormatting sqref="Z91:Z92">
    <cfRule type="cellIs" dxfId="284" priority="214" operator="equal">
      <formula>"NÃO"</formula>
    </cfRule>
    <cfRule type="cellIs" dxfId="283" priority="215" operator="equal">
      <formula>"SIM"</formula>
    </cfRule>
  </conditionalFormatting>
  <conditionalFormatting sqref="Y91:Y100">
    <cfRule type="cellIs" dxfId="282" priority="213" operator="equal">
      <formula>"OPORTUNIDADE"</formula>
    </cfRule>
  </conditionalFormatting>
  <conditionalFormatting sqref="Y91:Y100">
    <cfRule type="cellIs" dxfId="281" priority="211" operator="equal">
      <formula>"NÃO"</formula>
    </cfRule>
    <cfRule type="cellIs" dxfId="280" priority="212" operator="equal">
      <formula>"SIM"</formula>
    </cfRule>
  </conditionalFormatting>
  <conditionalFormatting sqref="BK81">
    <cfRule type="iconSet" priority="210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7" operator="equal">
      <formula>"OPORTUNIDADE"</formula>
    </cfRule>
  </conditionalFormatting>
  <conditionalFormatting sqref="Z96">
    <cfRule type="cellIs" dxfId="278" priority="205" operator="equal">
      <formula>"NÃO"</formula>
    </cfRule>
    <cfRule type="cellIs" dxfId="277" priority="206" operator="equal">
      <formula>"SIM"</formula>
    </cfRule>
  </conditionalFormatting>
  <conditionalFormatting sqref="BP84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89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2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1" operator="equal">
      <formula>"OPORTUNIDADE"</formula>
    </cfRule>
  </conditionalFormatting>
  <conditionalFormatting sqref="Y104:Y112">
    <cfRule type="cellIs" dxfId="275" priority="169" operator="equal">
      <formula>"NÃO"</formula>
    </cfRule>
    <cfRule type="cellIs" dxfId="274" priority="170" operator="equal">
      <formula>"SIM"</formula>
    </cfRule>
  </conditionalFormatting>
  <conditionalFormatting sqref="Z109">
    <cfRule type="cellIs" dxfId="273" priority="165" operator="equal">
      <formula>"OPORTUNIDADE"</formula>
    </cfRule>
  </conditionalFormatting>
  <conditionalFormatting sqref="Z109">
    <cfRule type="cellIs" dxfId="272" priority="163" operator="equal">
      <formula>"NÃO"</formula>
    </cfRule>
    <cfRule type="cellIs" dxfId="271" priority="164" operator="equal">
      <formula>"SIM"</formula>
    </cfRule>
  </conditionalFormatting>
  <conditionalFormatting sqref="Z109">
    <cfRule type="cellIs" dxfId="270" priority="162" operator="equal">
      <formula>"OPORTUNIDADE"</formula>
    </cfRule>
  </conditionalFormatting>
  <conditionalFormatting sqref="Z109">
    <cfRule type="cellIs" dxfId="269" priority="160" operator="equal">
      <formula>"NÃO"</formula>
    </cfRule>
    <cfRule type="cellIs" dxfId="268" priority="161" operator="equal">
      <formula>"SIM"</formula>
    </cfRule>
  </conditionalFormatting>
  <conditionalFormatting sqref="Z109">
    <cfRule type="cellIs" dxfId="267" priority="159" operator="equal">
      <formula>"OPORTUNIDADE"</formula>
    </cfRule>
  </conditionalFormatting>
  <conditionalFormatting sqref="Z109">
    <cfRule type="cellIs" dxfId="266" priority="157" operator="equal">
      <formula>"NÃO"</formula>
    </cfRule>
    <cfRule type="cellIs" dxfId="265" priority="158" operator="equal">
      <formula>"SIM"</formula>
    </cfRule>
  </conditionalFormatting>
  <conditionalFormatting sqref="Z109">
    <cfRule type="cellIs" dxfId="264" priority="153" operator="equal">
      <formula>"OPORTUNIDADE"</formula>
    </cfRule>
  </conditionalFormatting>
  <conditionalFormatting sqref="Z109">
    <cfRule type="cellIs" dxfId="263" priority="151" operator="equal">
      <formula>"NÃO"</formula>
    </cfRule>
    <cfRule type="cellIs" dxfId="262" priority="152" operator="equal">
      <formula>"SIM"</formula>
    </cfRule>
  </conditionalFormatting>
  <conditionalFormatting sqref="Z107:Z108">
    <cfRule type="cellIs" dxfId="261" priority="144" operator="equal">
      <formula>"OPORTUNIDADE"</formula>
    </cfRule>
  </conditionalFormatting>
  <conditionalFormatting sqref="Z107:Z108">
    <cfRule type="cellIs" dxfId="260" priority="142" operator="equal">
      <formula>"NÃO"</formula>
    </cfRule>
    <cfRule type="cellIs" dxfId="259" priority="143" operator="equal">
      <formula>"SIM"</formula>
    </cfRule>
  </conditionalFormatting>
  <conditionalFormatting sqref="BP9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1" operator="equal">
      <formula>"OPORTUNIDADE"</formula>
    </cfRule>
  </conditionalFormatting>
  <conditionalFormatting sqref="Z108">
    <cfRule type="cellIs" dxfId="257" priority="129" operator="equal">
      <formula>"NÃO"</formula>
    </cfRule>
    <cfRule type="cellIs" dxfId="256" priority="130" operator="equal">
      <formula>"SIM"</formula>
    </cfRule>
  </conditionalFormatting>
  <conditionalFormatting sqref="Z111">
    <cfRule type="cellIs" dxfId="255" priority="125" operator="equal">
      <formula>"OPORTUNIDADE"</formula>
    </cfRule>
  </conditionalFormatting>
  <conditionalFormatting sqref="Z111">
    <cfRule type="cellIs" dxfId="254" priority="123" operator="equal">
      <formula>"NÃO"</formula>
    </cfRule>
    <cfRule type="cellIs" dxfId="253" priority="124" operator="equal">
      <formula>"SIM"</formula>
    </cfRule>
  </conditionalFormatting>
  <conditionalFormatting sqref="Z104">
    <cfRule type="cellIs" dxfId="252" priority="119" operator="equal">
      <formula>"OPORTUNIDADE"</formula>
    </cfRule>
  </conditionalFormatting>
  <conditionalFormatting sqref="Z104">
    <cfRule type="cellIs" dxfId="251" priority="117" operator="equal">
      <formula>"NÃO"</formula>
    </cfRule>
    <cfRule type="cellIs" dxfId="250" priority="118" operator="equal">
      <formula>"SIM"</formula>
    </cfRule>
  </conditionalFormatting>
  <conditionalFormatting sqref="Y104:Y112">
    <cfRule type="cellIs" dxfId="249" priority="116" operator="equal">
      <formula>"OPORTUNIDADE"</formula>
    </cfRule>
  </conditionalFormatting>
  <conditionalFormatting sqref="Y104:Y112">
    <cfRule type="cellIs" dxfId="248" priority="114" operator="equal">
      <formula>"NÃO"</formula>
    </cfRule>
    <cfRule type="cellIs" dxfId="247" priority="115" operator="equal">
      <formula>"SIM"</formula>
    </cfRule>
  </conditionalFormatting>
  <conditionalFormatting sqref="Z107">
    <cfRule type="cellIs" dxfId="246" priority="113" operator="equal">
      <formula>"OPORTUNIDADE"</formula>
    </cfRule>
  </conditionalFormatting>
  <conditionalFormatting sqref="Z107">
    <cfRule type="cellIs" dxfId="245" priority="111" operator="equal">
      <formula>"NÃO"</formula>
    </cfRule>
    <cfRule type="cellIs" dxfId="244" priority="112" operator="equal">
      <formula>"SIM"</formula>
    </cfRule>
  </conditionalFormatting>
  <conditionalFormatting sqref="Z106">
    <cfRule type="cellIs" dxfId="243" priority="110" operator="equal">
      <formula>"OPORTUNIDADE"</formula>
    </cfRule>
  </conditionalFormatting>
  <conditionalFormatting sqref="Z106">
    <cfRule type="cellIs" dxfId="242" priority="108" operator="equal">
      <formula>"NÃO"</formula>
    </cfRule>
    <cfRule type="cellIs" dxfId="241" priority="109" operator="equal">
      <formula>"SIM"</formula>
    </cfRule>
  </conditionalFormatting>
  <conditionalFormatting sqref="Y106">
    <cfRule type="cellIs" dxfId="240" priority="107" operator="equal">
      <formula>"OPORTUNIDADE"</formula>
    </cfRule>
  </conditionalFormatting>
  <conditionalFormatting sqref="Y106">
    <cfRule type="cellIs" dxfId="239" priority="105" operator="equal">
      <formula>"NÃO"</formula>
    </cfRule>
    <cfRule type="cellIs" dxfId="238" priority="106" operator="equal">
      <formula>"SIM"</formula>
    </cfRule>
  </conditionalFormatting>
  <conditionalFormatting sqref="BP92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2" operator="equal">
      <formula>"OPORTUNIDADE"</formula>
    </cfRule>
  </conditionalFormatting>
  <conditionalFormatting sqref="Y106">
    <cfRule type="cellIs" dxfId="236" priority="100" operator="equal">
      <formula>"NÃO"</formula>
    </cfRule>
    <cfRule type="cellIs" dxfId="235" priority="101" operator="equal">
      <formula>"SIM"</formula>
    </cfRule>
  </conditionalFormatting>
  <conditionalFormatting sqref="BJ105:BK105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88" operator="equal">
      <formula>"OPORTUNIDADE"</formula>
    </cfRule>
  </conditionalFormatting>
  <conditionalFormatting sqref="Y114:Y124">
    <cfRule type="cellIs" dxfId="233" priority="86" operator="equal">
      <formula>"NÃO"</formula>
    </cfRule>
    <cfRule type="cellIs" dxfId="232" priority="87" operator="equal">
      <formula>"SIM"</formula>
    </cfRule>
  </conditionalFormatting>
  <conditionalFormatting sqref="Y118:Y124">
    <cfRule type="cellIs" dxfId="231" priority="85" operator="equal">
      <formula>"OPORTUNIDADE"</formula>
    </cfRule>
  </conditionalFormatting>
  <conditionalFormatting sqref="Y118:Y124">
    <cfRule type="cellIs" dxfId="230" priority="83" operator="equal">
      <formula>"NÃO"</formula>
    </cfRule>
    <cfRule type="cellIs" dxfId="229" priority="84" operator="equal">
      <formula>"SIM"</formula>
    </cfRule>
  </conditionalFormatting>
  <conditionalFormatting sqref="Y118:Y124">
    <cfRule type="cellIs" dxfId="228" priority="79" operator="equal">
      <formula>"OPORTUNIDADE"</formula>
    </cfRule>
  </conditionalFormatting>
  <conditionalFormatting sqref="Y118:Y124">
    <cfRule type="cellIs" dxfId="227" priority="77" operator="equal">
      <formula>"NÃO"</formula>
    </cfRule>
    <cfRule type="cellIs" dxfId="226" priority="78" operator="equal">
      <formula>"SIM"</formula>
    </cfRule>
  </conditionalFormatting>
  <conditionalFormatting sqref="Y118:Y124">
    <cfRule type="cellIs" dxfId="225" priority="76" operator="equal">
      <formula>"OPORTUNIDADE"</formula>
    </cfRule>
  </conditionalFormatting>
  <conditionalFormatting sqref="Y118:Y124">
    <cfRule type="cellIs" dxfId="224" priority="74" operator="equal">
      <formula>"NÃO"</formula>
    </cfRule>
    <cfRule type="cellIs" dxfId="223" priority="75" operator="equal">
      <formula>"SIM"</formula>
    </cfRule>
  </conditionalFormatting>
  <conditionalFormatting sqref="Z118:Z119">
    <cfRule type="cellIs" dxfId="222" priority="73" operator="equal">
      <formula>"OPORTUNIDADE"</formula>
    </cfRule>
  </conditionalFormatting>
  <conditionalFormatting sqref="Z118:Z119">
    <cfRule type="cellIs" dxfId="221" priority="71" operator="equal">
      <formula>"NÃO"</formula>
    </cfRule>
    <cfRule type="cellIs" dxfId="220" priority="72" operator="equal">
      <formula>"SIM"</formula>
    </cfRule>
  </conditionalFormatting>
  <conditionalFormatting sqref="Z119">
    <cfRule type="cellIs" dxfId="219" priority="70" operator="equal">
      <formula>"OPORTUNIDADE"</formula>
    </cfRule>
  </conditionalFormatting>
  <conditionalFormatting sqref="Z119">
    <cfRule type="cellIs" dxfId="218" priority="68" operator="equal">
      <formula>"NÃO"</formula>
    </cfRule>
    <cfRule type="cellIs" dxfId="217" priority="69" operator="equal">
      <formula>"SIM"</formula>
    </cfRule>
  </conditionalFormatting>
  <conditionalFormatting sqref="Y118:Y124">
    <cfRule type="cellIs" dxfId="216" priority="67" operator="equal">
      <formula>"OPORTUNIDADE"</formula>
    </cfRule>
  </conditionalFormatting>
  <conditionalFormatting sqref="Y118:Y124">
    <cfRule type="cellIs" dxfId="215" priority="65" operator="equal">
      <formula>"NÃO"</formula>
    </cfRule>
    <cfRule type="cellIs" dxfId="214" priority="66" operator="equal">
      <formula>"SIM"</formula>
    </cfRule>
  </conditionalFormatting>
  <conditionalFormatting sqref="Z118">
    <cfRule type="cellIs" dxfId="213" priority="64" operator="equal">
      <formula>"OPORTUNIDADE"</formula>
    </cfRule>
  </conditionalFormatting>
  <conditionalFormatting sqref="Z118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20:Y124">
    <cfRule type="cellIs" dxfId="210" priority="61" operator="equal">
      <formula>"OPORTUNIDADE"</formula>
    </cfRule>
  </conditionalFormatting>
  <conditionalFormatting sqref="Y120:Y124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Z120">
    <cfRule type="cellIs" dxfId="207" priority="58" operator="equal">
      <formula>"OPORTUNIDADE"</formula>
    </cfRule>
  </conditionalFormatting>
  <conditionalFormatting sqref="Z120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20">
    <cfRule type="cellIs" dxfId="204" priority="55" operator="equal">
      <formula>"OPORTUNIDADE"</formula>
    </cfRule>
  </conditionalFormatting>
  <conditionalFormatting sqref="Z120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Z120">
    <cfRule type="cellIs" dxfId="201" priority="52" operator="equal">
      <formula>"OPORTUNIDADE"</formula>
    </cfRule>
  </conditionalFormatting>
  <conditionalFormatting sqref="Z120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Z120">
    <cfRule type="cellIs" dxfId="198" priority="49" operator="equal">
      <formula>"OPORTUNIDADE"</formula>
    </cfRule>
  </conditionalFormatting>
  <conditionalFormatting sqref="Z120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Y120:Y124">
    <cfRule type="cellIs" dxfId="195" priority="46" operator="equal">
      <formula>"OPORTUNIDADE"</formula>
    </cfRule>
  </conditionalFormatting>
  <conditionalFormatting sqref="Y120:Y124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Y121:Y124">
    <cfRule type="cellIs" dxfId="192" priority="43" operator="equal">
      <formula>"OPORTUNIDADE"</formula>
    </cfRule>
  </conditionalFormatting>
  <conditionalFormatting sqref="Y121:Y124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21:Y124">
    <cfRule type="cellIs" dxfId="189" priority="40" operator="equal">
      <formula>"OPORTUNIDADE"</formula>
    </cfRule>
  </conditionalFormatting>
  <conditionalFormatting sqref="Y121:Y124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Y122:Y124">
    <cfRule type="cellIs" dxfId="186" priority="37" operator="equal">
      <formula>"OPORTUNIDADE"</formula>
    </cfRule>
  </conditionalFormatting>
  <conditionalFormatting sqref="Y122:Y124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Z122">
    <cfRule type="cellIs" dxfId="183" priority="34" operator="equal">
      <formula>"OPORTUNIDADE"</formula>
    </cfRule>
  </conditionalFormatting>
  <conditionalFormatting sqref="Z122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Y122:Y124">
    <cfRule type="cellIs" dxfId="180" priority="31" operator="equal">
      <formula>"OPORTUNIDADE"</formula>
    </cfRule>
  </conditionalFormatting>
  <conditionalFormatting sqref="Y122:Y124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BP11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7" operator="equal">
      <formula>"OPORTUNIDADE"</formula>
    </cfRule>
  </conditionalFormatting>
  <conditionalFormatting sqref="Y124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24">
    <cfRule type="cellIs" dxfId="174" priority="24" operator="equal">
      <formula>"OPORTUNIDADE"</formula>
    </cfRule>
  </conditionalFormatting>
  <conditionalFormatting sqref="Y124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4">
    <cfRule type="cellIs" dxfId="171" priority="21" operator="equal">
      <formula>"OPORTUNIDADE"</formula>
    </cfRule>
  </conditionalFormatting>
  <conditionalFormatting sqref="Z114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5:Y117">
    <cfRule type="cellIs" dxfId="168" priority="18" operator="equal">
      <formula>"OPORTUNIDADE"</formula>
    </cfRule>
  </conditionalFormatting>
  <conditionalFormatting sqref="Y115:Y117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Z115">
    <cfRule type="cellIs" dxfId="165" priority="15" operator="equal">
      <formula>"OPORTUNIDADE"</formula>
    </cfRule>
  </conditionalFormatting>
  <conditionalFormatting sqref="Z115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Y115:Y117">
    <cfRule type="cellIs" dxfId="162" priority="12" operator="equal">
      <formula>"OPORTUNIDADE"</formula>
    </cfRule>
  </conditionalFormatting>
  <conditionalFormatting sqref="Y115:Y117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6">
    <cfRule type="cellIs" dxfId="159" priority="9" operator="equal">
      <formula>"OPORTUNIDADE"</formula>
    </cfRule>
  </conditionalFormatting>
  <conditionalFormatting sqref="Z116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Z117">
    <cfRule type="cellIs" dxfId="156" priority="6" operator="equal">
      <formula>"OPORTUNIDADE"</formula>
    </cfRule>
  </conditionalFormatting>
  <conditionalFormatting sqref="Z117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Y116">
    <cfRule type="cellIs" dxfId="153" priority="3" operator="equal">
      <formula>"OPORTUNIDADE"</formula>
    </cfRule>
  </conditionalFormatting>
  <conditionalFormatting sqref="Y11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1471</v>
      </c>
      <c r="D5" s="307"/>
      <c r="E5" s="307"/>
      <c r="F5" s="307"/>
      <c r="G5" s="307"/>
      <c r="H5" s="307"/>
      <c r="I5" s="307"/>
      <c r="J5" s="308"/>
      <c r="K5" s="309" t="s">
        <v>1472</v>
      </c>
      <c r="L5" s="310"/>
      <c r="M5" s="310"/>
      <c r="N5" s="310"/>
      <c r="O5" s="311" t="s">
        <v>1473</v>
      </c>
      <c r="P5" s="311"/>
      <c r="Q5" s="312"/>
    </row>
    <row r="6" spans="1:17" s="102" customFormat="1" ht="15" customHeight="1">
      <c r="A6" s="96" t="s">
        <v>1474</v>
      </c>
      <c r="B6" s="103" t="s">
        <v>1475</v>
      </c>
      <c r="C6" s="104" t="s">
        <v>1166</v>
      </c>
      <c r="D6" s="105" t="s">
        <v>1167</v>
      </c>
      <c r="E6" s="104" t="s">
        <v>1476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1477</v>
      </c>
      <c r="M6" s="150" t="s">
        <v>30</v>
      </c>
      <c r="N6" s="151" t="s">
        <v>1161</v>
      </c>
      <c r="O6" s="170" t="s">
        <v>1204</v>
      </c>
      <c r="P6" s="170"/>
      <c r="Q6" s="219" t="s">
        <v>1478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TBS-TSF</v>
      </c>
      <c r="H116" s="166">
        <f>IF(FN_MC!K115="","*",FN_MC!K115)</f>
        <v>662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TBS-TSF</v>
      </c>
      <c r="M116" s="152">
        <f>IF(FN_MC!AP115="","*",FN_MC!AP115)</f>
        <v>662</v>
      </c>
      <c r="N116" s="152" t="str">
        <f>IF(FN_MC!AM115="","*",FN_MC!AM115)</f>
        <v>TBS-TSF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TOM2</v>
      </c>
      <c r="G117" s="108" t="str">
        <f>IF(FN_MC!M116="","*",FN_MC!M116)</f>
        <v>TPC-TVL</v>
      </c>
      <c r="H117" s="166">
        <f>IF(FN_MC!K116="","*",FN_MC!K116)</f>
        <v>440</v>
      </c>
      <c r="I117" s="141">
        <f>IF(FN_MC!O116="","*",FN_MC!O116)</f>
        <v>0.375</v>
      </c>
      <c r="J117" s="141">
        <f>IF(FN_MC!P116="","*",FN_MC!P116)</f>
        <v>8.3333333333333329E-2</v>
      </c>
      <c r="K117" s="152" t="str">
        <f>IF(FN_MC!AK116="","*",FN_MC!AK116)</f>
        <v>TOM2</v>
      </c>
      <c r="L117" s="152" t="str">
        <f>IF(FN_MC!AM116="","*",FN_MC!AM116)</f>
        <v>TPC-TVL</v>
      </c>
      <c r="M117" s="152">
        <f>IF(FN_MC!AP116="","*",FN_MC!AP116)</f>
        <v>440</v>
      </c>
      <c r="N117" s="152" t="str">
        <f>IF(FN_MC!AM116="","*",FN_MC!AM116)</f>
        <v>TPC-TVL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TOM-TGR</v>
      </c>
      <c r="H118" s="166">
        <f>IF(FN_MC!K117="","*",FN_MC!K117)</f>
        <v>459</v>
      </c>
      <c r="I118" s="141">
        <f>IF(FN_MC!O117="","*",FN_MC!O117)</f>
        <v>0.45833333333333331</v>
      </c>
      <c r="J118" s="141">
        <f>IF(FN_MC!P117="","*",FN_MC!P117)</f>
        <v>8.3333333333333329E-2</v>
      </c>
      <c r="K118" s="152" t="str">
        <f>IF(FN_MC!AK117="","*",FN_MC!AK117)</f>
        <v>TOM2</v>
      </c>
      <c r="L118" s="152" t="str">
        <f>IF(FN_MC!AM117="","*",FN_MC!AM117)</f>
        <v>TOM-TGR</v>
      </c>
      <c r="M118" s="152">
        <f>IF(FN_MC!AP117="","*",FN_MC!AP117)</f>
        <v>459</v>
      </c>
      <c r="N118" s="152" t="str">
        <f>IF(FN_MC!AM117="","*",FN_MC!AM117)</f>
        <v>TOM-TGR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1479</v>
      </c>
      <c r="W1" s="318"/>
      <c r="X1" s="318"/>
      <c r="Y1" s="113"/>
    </row>
    <row r="2" spans="1:25" s="109" customFormat="1" ht="11.25" customHeight="1">
      <c r="A2" s="114" t="s">
        <v>1480</v>
      </c>
      <c r="B2" s="114" t="s">
        <v>1475</v>
      </c>
      <c r="C2" s="114" t="s">
        <v>7</v>
      </c>
      <c r="D2" s="115" t="s">
        <v>1166</v>
      </c>
      <c r="E2" s="115" t="s">
        <v>1167</v>
      </c>
      <c r="F2" s="115" t="s">
        <v>1474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1481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TBS-TSF</v>
      </c>
      <c r="L112" s="119" t="str">
        <f>IF(FN_MC!N115="","*",FN_MC!N115)</f>
        <v>TBSTSF</v>
      </c>
      <c r="M112" s="120">
        <f>IF(FN_MC!J115="","*",FN_MC!J115)</f>
        <v>98</v>
      </c>
      <c r="N112" s="120">
        <f>IF(FN_MC!K115="","*",FN_MC!K115)</f>
        <v>662</v>
      </c>
      <c r="O112" s="120">
        <f>IF(FN_MC!L115="","*",FN_MC!L115)</f>
        <v>721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5900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TBS, após segue a 16km/h de TBS a TSF, encerrando em TSF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P1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TOM2</v>
      </c>
      <c r="J113" s="119" t="str">
        <f>IF(FN_MC!I116="","*",FN_MC!I116)</f>
        <v>TGR2</v>
      </c>
      <c r="K113" s="119" t="str">
        <f>IF(FN_MC!M116="","*",FN_MC!M116)</f>
        <v>TPC-TVL</v>
      </c>
      <c r="L113" s="119" t="str">
        <f>IF(FN_MC!N116="","*",FN_MC!N116)</f>
        <v>TPC440</v>
      </c>
      <c r="M113" s="120">
        <f>IF(FN_MC!J116="","*",FN_MC!J116)</f>
        <v>74</v>
      </c>
      <c r="N113" s="120">
        <f>IF(FN_MC!K116="","*",FN_MC!K116)</f>
        <v>440</v>
      </c>
      <c r="O113" s="120">
        <f>IF(FN_MC!L116="","*",FN_MC!L116)</f>
        <v>451</v>
      </c>
      <c r="P113" s="120"/>
      <c r="Q113" s="137">
        <f>IF(FN_MC!O116="","*",FN_MC!O116)</f>
        <v>0.375</v>
      </c>
      <c r="R113" s="137">
        <f>IF(FN_MC!P116="","*",FN_MC!P116)</f>
        <v>8.3333333333333329E-2</v>
      </c>
      <c r="S113" s="119" t="str">
        <f>IF(FN_MC!Q116="","*",CONCATENATE(FN_MC!Q116," ",FN_MC!R116))</f>
        <v>167 Nº DE DORMENTES</v>
      </c>
      <c r="T113" s="119" t="str">
        <f>IF(FN_MC!V116="","*",FN_MC!V116)</f>
        <v>RONALDO</v>
      </c>
      <c r="U113" s="119" t="str">
        <f>IF(FN_MC!W116="","*",FN_MC!W116)</f>
        <v xml:space="preserve">Descarga de dormentes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TGR2</v>
      </c>
      <c r="K114" s="119" t="str">
        <f>IF(FN_MC!M117="","*",FN_MC!M117)</f>
        <v>TOM-TGR</v>
      </c>
      <c r="L114" s="119" t="str">
        <f>IF(FN_MC!N117="","*",FN_MC!N117)</f>
        <v>TOMTGR</v>
      </c>
      <c r="M114" s="120">
        <f>IF(FN_MC!J117="","*",FN_MC!J117)</f>
        <v>74</v>
      </c>
      <c r="N114" s="120">
        <f>IF(FN_MC!K117="","*",FN_MC!K117)</f>
        <v>459</v>
      </c>
      <c r="O114" s="120">
        <f>IF(FN_MC!L117="","*",FN_MC!L117)</f>
        <v>471</v>
      </c>
      <c r="P114" s="120"/>
      <c r="Q114" s="137">
        <f>IF(FN_MC!O117="","*",FN_MC!O117)</f>
        <v>0.45833333333333331</v>
      </c>
      <c r="R114" s="137">
        <f>IF(FN_MC!P117="","*",FN_MC!P117)</f>
        <v>8.3333333333333329E-2</v>
      </c>
      <c r="S114" s="119" t="str">
        <f>IF(FN_MC!Q117="","*",CONCATENATE(FN_MC!Q117," ",FN_MC!R117))</f>
        <v>233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1482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1483</v>
      </c>
      <c r="C2" s="104" t="s">
        <v>1151</v>
      </c>
      <c r="D2" s="104" t="s">
        <v>1153</v>
      </c>
      <c r="E2" s="104" t="s">
        <v>1484</v>
      </c>
      <c r="F2" s="104" t="s">
        <v>1485</v>
      </c>
      <c r="G2" s="104" t="s">
        <v>1486</v>
      </c>
      <c r="H2" s="104" t="s">
        <v>1487</v>
      </c>
      <c r="I2" s="104" t="s">
        <v>1488</v>
      </c>
      <c r="J2" s="104" t="s">
        <v>1489</v>
      </c>
      <c r="K2" s="140" t="s">
        <v>1490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TBS-TSF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TOM2</v>
      </c>
      <c r="F113" s="148" t="str">
        <f>IF(FN_MC!M116="","*",FN_MC!M116)</f>
        <v>TPC-TVL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-</v>
      </c>
      <c r="J113" s="131">
        <f>IF(FN_MC!AA116="","*",FN_MC!AA116)</f>
        <v>2</v>
      </c>
      <c r="K113" s="143">
        <f>IF(FN_MC!AD116="","*",FN_MC!AD116)</f>
        <v>0.29166666666666669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TOM-TGR</v>
      </c>
      <c r="G114" s="130" t="str">
        <f>IF(FN_MC!I117="","*",FN_MC!I117)</f>
        <v>TGR2</v>
      </c>
      <c r="H114" s="130" t="str">
        <f>IF(FN_MC!AB117="","*",FN_MC!AB117)</f>
        <v>FIXO</v>
      </c>
      <c r="I114" s="130" t="str">
        <f>IF(FN_MC!AC117="","*",FN_MC!AC117)</f>
        <v>-</v>
      </c>
      <c r="J114" s="131">
        <f>IF(FN_MC!AA117="","*",FN_MC!AA117)</f>
        <v>2</v>
      </c>
      <c r="K114" s="143">
        <f>IF(FN_MC!AD117="","*",FN_MC!AD117)</f>
        <v>0.29166666666666669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2025-10-09T16:54:59Z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