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01" documentId="8_{B6337239-1A00-434D-AAD0-422EA1FEB5AE}" xr6:coauthVersionLast="47" xr6:coauthVersionMax="47" xr10:uidLastSave="{AC051E64-6D48-454A-8541-48065F974F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5" i="12"/>
  <c r="L384" i="12"/>
  <c r="L382" i="12"/>
  <c r="L381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80" i="12" l="1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<sst xmlns="http://schemas.openxmlformats.org/spreadsheetml/2006/main" count="5344" uniqueCount="1239">
  <si>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</si>
  <si>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</si>
  <si>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</si>
  <si>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</si>
  <si>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</si>
  <si>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</si>
  <si>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</si>
  <si>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</si>
  <si>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</si>
  <si>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</si>
  <si>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</si>
  <si>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</si>
  <si>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</si>
  <si>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</si>
  <si>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</si>
  <si>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</si>
  <si>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</si>
  <si>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</si>
  <si>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</si>
  <si>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</si>
  <si>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</si>
  <si>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</si>
  <si>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</si>
  <si>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</si>
  <si>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</si>
  <si>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</si>
  <si>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</si>
  <si>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</si>
  <si>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</si>
  <si>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</si>
  <si>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</si>
  <si>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</si>
  <si>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</si>
  <si>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</si>
  <si>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</si>
  <si>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</si>
  <si>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</si>
  <si>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</si>
  <si>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</si>
  <si>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</si>
  <si>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</si>
  <si>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</si>
  <si>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</si>
  <si>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</si>
  <si>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</si>
  <si>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</si>
  <si>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</si>
  <si>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</si>
  <si>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</si>
  <si>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</si>
  <si>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</si>
  <si>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</si>
  <si>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</si>
  <si>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</si>
  <si>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</si>
  <si>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</si>
  <si>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</si>
  <si>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</si>
  <si>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</si>
  <si>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</si>
  <si>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</si>
  <si>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</si>
  <si>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</si>
  <si>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</si>
  <si>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</si>
  <si>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</si>
  <si>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</si>
  <si>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</si>
  <si>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</si>
  <si>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</si>
  <si>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</si>
  <si>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</si>
  <si>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</si>
  <si>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</si>
  <si>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</si>
  <si>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</si>
  <si>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</si>
  <si>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</si>
  <si>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</si>
  <si>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</si>
  <si>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</si>
  <si>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</si>
  <si>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</si>
  <si>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</si>
  <si>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</si>
  <si>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</si>
  <si>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</si>
  <si>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</si>
  <si>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</si>
  <si>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</si>
  <si>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</si>
  <si>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</si>
  <si>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</si>
  <si>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</si>
  <si>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</si>
  <si>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</si>
  <si>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</si>
  <si>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</si>
  <si>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</si>
  <si>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</si>
  <si>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</si>
  <si>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</si>
  <si>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</si>
  <si>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</si>
  <si>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</si>
  <si>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</si>
  <si>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</si>
  <si>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</si>
  <si>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</si>
  <si>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</si>
  <si>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</si>
  <si>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</si>
  <si>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</si>
  <si>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</si>
  <si>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</si>
  <si>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</si>
  <si>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</si>
  <si>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</si>
  <si>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</si>
  <si>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</si>
  <si>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</si>
  <si>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</si>
  <si>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</si>
  <si>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</si>
  <si>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</si>
  <si>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</si>
  <si>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</si>
  <si>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</si>
  <si>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</si>
  <si>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</si>
  <si>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</si>
  <si>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</si>
  <si>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</si>
  <si>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</si>
  <si>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</si>
  <si>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</si>
  <si>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</si>
  <si>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</si>
  <si>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</si>
  <si>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</si>
  <si>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</si>
  <si>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</si>
  <si>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</si>
  <si>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</si>
  <si>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</si>
  <si>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</si>
  <si>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</si>
  <si>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</si>
  <si>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</si>
  <si>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</si>
  <si>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</si>
  <si>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</si>
  <si>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</si>
  <si>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</si>
  <si>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</si>
  <si>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</si>
  <si>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</si>
  <si>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</si>
  <si>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</si>
  <si>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</si>
  <si>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</si>
  <si>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</si>
  <si>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</si>
  <si>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</si>
  <si>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</si>
  <si>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</si>
  <si>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</si>
  <si>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</si>
  <si>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</si>
  <si>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</si>
  <si>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</si>
  <si>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</si>
  <si>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</si>
  <si>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</si>
  <si>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</si>
  <si>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</si>
  <si>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</si>
  <si>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</si>
  <si>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</si>
  <si>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</si>
  <si>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</si>
  <si>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</si>
  <si>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</si>
  <si>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</si>
  <si>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</si>
  <si>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</si>
  <si>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</si>
  <si>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</si>
  <si>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</si>
  <si>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</si>
  <si>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</si>
  <si>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</si>
  <si>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</si>
  <si>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</si>
  <si>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</si>
  <si>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</si>
  <si>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</si>
  <si>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</si>
  <si>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</si>
  <si>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</si>
  <si>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</si>
  <si>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</si>
  <si>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</si>
  <si>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</si>
  <si>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</si>
  <si>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</si>
  <si>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</si>
  <si>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</si>
  <si>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</si>
  <si>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</si>
  <si>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</si>
  <si>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</si>
  <si>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</si>
  <si>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</si>
  <si>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</si>
  <si>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</si>
  <si>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</si>
  <si>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</si>
  <si>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</si>
  <si>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</si>
  <si>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</si>
  <si>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</si>
  <si>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</si>
  <si>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</si>
  <si>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</si>
  <si>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</si>
  <si>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</si>
  <si>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</si>
  <si>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</si>
  <si>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</si>
  <si>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</si>
  <si>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</si>
  <si>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</si>
  <si>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</si>
  <si>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</si>
  <si>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</si>
  <si>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</si>
  <si>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</si>
  <si>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</si>
  <si>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</si>
  <si>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</si>
  <si>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</si>
  <si>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</si>
  <si>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</si>
  <si>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</si>
  <si>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</si>
  <si>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</si>
  <si>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</si>
  <si>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</si>
  <si>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</si>
  <si>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</si>
  <si>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</si>
  <si>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</si>
  <si>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</si>
  <si>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</si>
  <si>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</si>
  <si>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</si>
  <si>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</si>
  <si>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</si>
  <si>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</si>
  <si>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</si>
  <si>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</si>
  <si>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</si>
  <si>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</si>
  <si>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</si>
  <si>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</si>
  <si>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</si>
  <si>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</si>
  <si>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</si>
  <si>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</si>
  <si>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</si>
  <si>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</si>
  <si>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</si>
  <si>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</si>
  <si>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</si>
  <si>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</si>
  <si>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</si>
  <si>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</si>
  <si>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</si>
  <si>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</si>
  <si>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</si>
  <si>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</si>
  <si>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</si>
  <si>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</si>
  <si>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</si>
  <si>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</si>
  <si>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</si>
  <si>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</si>
  <si>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</si>
  <si>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</si>
  <si>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</si>
  <si>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</si>
  <si>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</si>
  <si>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</si>
  <si>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</si>
  <si>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</si>
  <si>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</si>
  <si>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</si>
  <si>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</si>
  <si>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</si>
  <si>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</si>
  <si>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</si>
  <si>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</si>
  <si>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</si>
  <si>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</si>
  <si>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</si>
  <si>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</si>
  <si>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</si>
  <si>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</si>
  <si>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</si>
  <si>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</si>
  <si>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</si>
  <si>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</si>
  <si>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</si>
  <si>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</si>
  <si>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</si>
  <si>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</si>
  <si>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</si>
  <si>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</si>
  <si>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</si>
  <si>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</si>
  <si>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</si>
  <si>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</si>
  <si>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</si>
  <si>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</si>
  <si>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</si>
  <si>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</si>
  <si>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</si>
  <si>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</si>
  <si>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</si>
  <si>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</si>
  <si>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</si>
  <si>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</si>
  <si>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</si>
  <si>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</si>
  <si>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</si>
  <si>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</si>
  <si>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</si>
  <si>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</si>
  <si>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</si>
  <si>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</si>
  <si>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</si>
  <si>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</si>
  <si>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</si>
  <si>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</si>
  <si>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</si>
  <si>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</si>
  <si>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</si>
  <si>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</si>
  <si>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</si>
  <si>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</si>
  <si>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</si>
  <si>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</si>
  <si>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</si>
  <si>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</si>
  <si>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</si>
  <si>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</si>
  <si>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</si>
  <si>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</si>
  <si>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</si>
  <si>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</si>
  <si>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</si>
  <si>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</si>
  <si>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</si>
  <si>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</si>
  <si>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</si>
  <si>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</si>
  <si>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</si>
  <si>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</si>
  <si>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</si>
  <si>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</si>
  <si>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</si>
  <si>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</si>
  <si>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</si>
  <si>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</si>
  <si>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</si>
  <si>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</si>
  <si>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</si>
  <si>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</si>
  <si>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</si>
  <si>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</si>
  <si>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</si>
  <si>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</si>
  <si>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</si>
  <si>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</si>
  <si>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</si>
  <si>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</si>
  <si>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</si>
  <si>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</si>
  <si>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</si>
  <si>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</si>
  <si>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</si>
  <si>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</si>
  <si>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</si>
  <si>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</si>
  <si>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</si>
  <si>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</si>
  <si>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</si>
  <si>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</si>
  <si>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</si>
  <si>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</si>
  <si>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</si>
  <si>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</si>
  <si>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</si>
  <si>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</si>
  <si>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</si>
  <si>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</si>
  <si>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</si>
  <si>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</si>
  <si>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</si>
  <si>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</si>
  <si>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</si>
  <si>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</si>
  <si>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</si>
  <si>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</si>
  <si>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</si>
  <si>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</si>
  <si>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</si>
  <si>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</si>
  <si>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</si>
  <si>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</si>
  <si>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</si>
  <si>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</si>
  <si>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</si>
  <si>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</si>
  <si>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</si>
  <si>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</si>
  <si>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</si>
  <si>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</si>
  <si>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</si>
  <si>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</si>
  <si>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</si>
  <si>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</si>
  <si>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</si>
  <si>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</si>
  <si>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</si>
  <si>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</si>
  <si>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</si>
  <si>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</si>
  <si>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</si>
  <si>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</si>
  <si>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</si>
  <si>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</si>
  <si>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</si>
  <si>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</si>
  <si>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</si>
  <si>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</si>
  <si>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</si>
  <si>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</si>
  <si>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</si>
  <si>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</si>
  <si>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</si>
  <si>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</si>
  <si>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</si>
  <si>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</si>
  <si>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</si>
  <si>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</si>
  <si>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</si>
  <si>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</si>
  <si>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</si>
  <si>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</si>
  <si>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</si>
  <si>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</si>
  <si>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</si>
  <si>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</si>
  <si>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</si>
  <si>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</si>
  <si>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</si>
  <si>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</si>
  <si>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</si>
  <si>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</si>
  <si>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</si>
  <si>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</si>
  <si>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</si>
  <si>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</si>
  <si>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</si>
  <si>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</si>
  <si>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</si>
  <si>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</si>
  <si>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</si>
  <si>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</si>
  <si>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</si>
  <si>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</si>
  <si>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</si>
  <si>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</si>
  <si>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</si>
  <si>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</si>
  <si>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</si>
  <si>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</si>
  <si>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</si>
  <si>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</si>
  <si>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</si>
  <si>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</si>
  <si>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</si>
  <si>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</si>
  <si>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</si>
  <si>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</si>
  <si>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</si>
  <si>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</si>
  <si>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</si>
  <si>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</si>
  <si>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</si>
  <si>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</si>
  <si>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</si>
  <si>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</si>
  <si>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</si>
  <si>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</si>
  <si>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</si>
  <si>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</si>
  <si>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</si>
  <si>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</si>
  <si>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</si>
  <si>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</si>
  <si>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</si>
  <si>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</si>
  <si>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</si>
  <si>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</si>
  <si>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</si>
  <si>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</si>
  <si>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</si>
  <si>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</si>
  <si>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</si>
  <si>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</si>
  <si>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</si>
  <si>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</si>
  <si>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</si>
  <si>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</si>
  <si>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</si>
  <si>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</si>
  <si>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</si>
  <si>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</si>
  <si>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</si>
  <si>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</si>
  <si>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</si>
  <si>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</si>
  <si>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</si>
  <si>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</si>
  <si>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</si>
  <si>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</si>
  <si>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</si>
  <si>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</si>
  <si>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</si>
  <si>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</si>
  <si>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</si>
  <si>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</si>
  <si>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</si>
  <si>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</si>
  <si>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</si>
  <si>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</si>
  <si>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</si>
  <si>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</si>
  <si>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</si>
  <si>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</si>
  <si>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</si>
  <si>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</si>
  <si>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</si>
  <si>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</si>
  <si>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</si>
  <si>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</si>
  <si>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</si>
  <si>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</si>
  <si>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</si>
  <si>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</si>
  <si>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</si>
  <si>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</si>
  <si>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</si>
  <si>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</si>
  <si>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</si>
  <si>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</si>
  <si>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</si>
  <si>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</si>
  <si>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</si>
  <si>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</si>
  <si>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</si>
  <si>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</si>
  <si>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</si>
  <si>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</si>
  <si>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</si>
  <si>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</si>
  <si>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</si>
  <si>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</si>
  <si>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</si>
  <si>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</si>
  <si>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</si>
  <si>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</si>
  <si>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</si>
  <si>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</si>
  <si>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</si>
  <si>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</si>
  <si>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</si>
  <si>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</si>
  <si>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</si>
  <si>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</si>
  <si>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</si>
  <si>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</si>
  <si>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</si>
  <si>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</si>
  <si>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</si>
  <si>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</si>
  <si>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</si>
  <si>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</si>
  <si>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</si>
  <si>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</si>
  <si>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</si>
  <si>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</si>
  <si>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</si>
  <si>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</si>
  <si>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</si>
  <si>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</si>
  <si>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</si>
  <si>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</si>
  <si>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</si>
  <si>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</si>
  <si>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</si>
  <si>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</si>
  <si>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</si>
  <si>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</si>
  <si>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</si>
  <si>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</si>
  <si>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</si>
  <si>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</si>
  <si>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</si>
  <si>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</si>
  <si>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</si>
  <si>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</si>
  <si>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</si>
  <si>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</si>
  <si>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</si>
  <si>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</si>
  <si>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</si>
  <si>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</si>
  <si>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</si>
  <si>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</si>
  <si>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</si>
  <si>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</si>
  <si>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</si>
  <si>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</si>
  <si>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</si>
  <si>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</si>
  <si>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</si>
  <si>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</si>
  <si>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</si>
  <si>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</si>
  <si>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</si>
  <si>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</si>
  <si>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</si>
  <si>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</si>
  <si>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</si>
  <si>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</si>
  <si>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</si>
  <si>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</si>
  <si>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</si>
  <si>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</si>
  <si>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</si>
  <si>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</si>
  <si>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</si>
  <si>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</si>
  <si>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</si>
  <si>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</si>
  <si>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</si>
  <si>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</si>
  <si>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</si>
  <si>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</si>
  <si>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</si>
  <si>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</si>
  <si>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</si>
  <si>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</si>
  <si>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</si>
  <si>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</si>
  <si>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</si>
  <si>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</si>
  <si>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</si>
  <si>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</si>
  <si>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</si>
  <si>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</si>
  <si>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</si>
  <si>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</si>
  <si>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</si>
  <si>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</si>
  <si>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</si>
  <si>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</si>
  <si>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</si>
  <si>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</si>
  <si>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</si>
  <si>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</si>
  <si>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</si>
  <si>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</si>
  <si>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</si>
  <si>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</si>
  <si>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</si>
  <si>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</si>
  <si>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</si>
  <si>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</si>
  <si>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</si>
  <si>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</si>
  <si>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</si>
  <si>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</si>
  <si>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</si>
  <si>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</si>
  <si>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</si>
  <si>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</si>
  <si>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</si>
  <si>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</si>
  <si>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</si>
  <si>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</si>
  <si>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</si>
  <si>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</si>
  <si>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</si>
  <si>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</si>
  <si>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</si>
  <si>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</si>
  <si>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</si>
  <si>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</si>
  <si>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</si>
  <si>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</si>
  <si>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</si>
  <si>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</si>
  <si>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</si>
  <si>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</si>
  <si>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</si>
  <si>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</si>
  <si>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</si>
  <si>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</si>
  <si>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</si>
  <si>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</si>
  <si>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</si>
  <si>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</si>
  <si>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</si>
  <si>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</si>
  <si>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</si>
  <si>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</si>
  <si>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</si>
  <si>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</si>
  <si>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</si>
  <si>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</si>
  <si>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</si>
  <si>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</si>
  <si>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</si>
  <si>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</si>
  <si>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</si>
  <si>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</si>
  <si>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</si>
  <si>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</si>
  <si>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</si>
  <si>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</si>
  <si>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</si>
  <si>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</si>
  <si>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</si>
  <si>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</si>
  <si>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</si>
  <si>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</si>
  <si>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</si>
  <si>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</si>
  <si>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</si>
  <si>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</si>
  <si>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</si>
  <si>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</si>
  <si>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</si>
  <si>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</si>
  <si>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</si>
  <si>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</si>
  <si>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</si>
  <si>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</si>
  <si>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</si>
  <si>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</si>
  <si>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</si>
  <si>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</si>
  <si>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</si>
  <si>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</si>
  <si>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</si>
  <si>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</si>
  <si>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</si>
  <si>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</si>
  <si>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</si>
  <si>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</si>
  <si>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</si>
  <si>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</si>
  <si>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</si>
  <si>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</si>
  <si>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</si>
  <si>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</si>
  <si>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</si>
  <si>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</si>
  <si>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</si>
  <si>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</si>
  <si>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</si>
  <si>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</si>
  <si>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</si>
  <si>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</si>
  <si>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</si>
  <si>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</si>
  <si>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</si>
  <si>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</si>
  <si>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</si>
  <si>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</si>
  <si>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</si>
  <si>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</si>
  <si>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</si>
  <si>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</si>
  <si>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</si>
  <si>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</si>
  <si>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</si>
  <si>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</si>
  <si>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</si>
  <si>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</si>
  <si>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</si>
  <si>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</si>
  <si>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</si>
  <si>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</si>
  <si>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</si>
  <si>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</si>
  <si>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</si>
  <si>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</si>
  <si>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</si>
  <si>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</si>
  <si>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</si>
  <si>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</si>
  <si>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</si>
  <si>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</si>
  <si>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</si>
  <si>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</si>
  <si>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</si>
  <si>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</si>
  <si>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</si>
  <si>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</si>
  <si>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</si>
  <si>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</si>
  <si>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</si>
  <si>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</si>
  <si>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</si>
  <si>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</si>
  <si>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</si>
  <si>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</si>
  <si>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</si>
  <si>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</si>
  <si>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</si>
  <si>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</si>
  <si>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</si>
  <si>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</si>
  <si>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</si>
  <si>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</si>
  <si>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</si>
  <si>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</si>
  <si>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</si>
  <si>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</si>
  <si>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</si>
  <si>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</si>
  <si>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</si>
  <si>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</si>
  <si>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</si>
  <si>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</si>
  <si>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</si>
  <si>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</si>
  <si>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</si>
  <si>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</si>
  <si>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</si>
  <si>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</si>
  <si>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</si>
  <si>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</si>
  <si>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</si>
  <si>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</si>
  <si>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</si>
  <si>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</si>
  <si>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</si>
  <si>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</si>
  <si>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</si>
  <si>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</si>
  <si>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</si>
  <si>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</si>
  <si>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</si>
  <si>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</si>
  <si>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</si>
  <si>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</si>
  <si>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</si>
  <si>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</si>
  <si>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</si>
  <si>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</si>
  <si>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</si>
  <si>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</si>
  <si>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</si>
  <si>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</si>
  <si>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</si>
  <si>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</si>
  <si>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</si>
  <si>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</si>
  <si>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</si>
  <si>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</si>
  <si>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</si>
  <si>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</si>
  <si>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</si>
  <si>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</si>
  <si>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</si>
  <si>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</si>
  <si>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</si>
  <si>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</si>
  <si>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</si>
  <si>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</si>
  <si>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</si>
  <si>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</si>
  <si>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</si>
  <si>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</si>
  <si>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</si>
  <si>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</si>
  <si>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</si>
  <si>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</si>
  <si>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</si>
  <si>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</si>
  <si>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</si>
  <si>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</si>
  <si>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</si>
  <si>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</si>
  <si>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</si>
  <si>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</si>
  <si>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</si>
  <si>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</si>
  <si>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</si>
  <si>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</si>
  <si>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</si>
  <si>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</si>
  <si>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</si>
  <si>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</si>
  <si>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</si>
  <si>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</si>
  <si>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</si>
  <si>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</si>
  <si>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</si>
  <si>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</si>
  <si>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</si>
  <si>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</si>
  <si>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</si>
  <si>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</si>
  <si>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</si>
  <si>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</si>
  <si>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</si>
  <si>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</si>
  <si>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</si>
  <si>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</si>
  <si>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</si>
  <si>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</si>
  <si>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</si>
  <si>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</si>
  <si>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</si>
  <si>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</si>
  <si>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</si>
  <si>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</si>
  <si>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</si>
  <si>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</si>
  <si>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</si>
  <si>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</si>
  <si>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</si>
  <si>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</si>
  <si>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</si>
  <si>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</si>
  <si>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</si>
  <si>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</si>
  <si>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</si>
  <si>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</si>
  <si>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</si>
  <si>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</si>
  <si>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</si>
  <si>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</si>
  <si>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</si>
  <si>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</si>
  <si>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</si>
  <si>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</si>
  <si>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</si>
  <si>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</si>
  <si>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</si>
  <si>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</si>
  <si>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</si>
  <si>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</si>
  <si>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</si>
  <si>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</si>
  <si>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</si>
  <si>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</si>
  <si>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</si>
  <si>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</si>
  <si>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</si>
  <si>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</si>
  <si>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</si>
  <si>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</si>
  <si>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</si>
  <si>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</si>
  <si>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</si>
  <si>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</si>
  <si>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</si>
  <si>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</si>
  <si>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</si>
  <si>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</si>
  <si>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</si>
  <si>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</si>
  <si>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</si>
  <si>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</si>
  <si>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</si>
  <si>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</si>
  <si>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</si>
  <si>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</si>
  <si>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</si>
  <si>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</si>
  <si>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</si>
  <si>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</si>
  <si>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</si>
  <si>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</si>
  <si>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</si>
  <si>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</si>
  <si>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</si>
  <si>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</si>
  <si>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</si>
  <si>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</si>
  <si>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</si>
  <si>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</si>
  <si>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</si>
  <si>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</si>
  <si>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</si>
  <si>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</si>
  <si>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</si>
  <si>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</si>
  <si>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</si>
  <si>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</si>
  <si>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</si>
  <si>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</si>
  <si>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</si>
  <si>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</si>
  <si>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</si>
  <si>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</si>
  <si>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</si>
  <si>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</si>
  <si>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</si>
  <si>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</si>
  <si>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</si>
  <si>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</si>
  <si>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</si>
  <si>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</si>
  <si>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</si>
  <si>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</si>
  <si>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</si>
  <si>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</si>
  <si>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</si>
  <si>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</si>
  <si>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</si>
  <si>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</si>
  <si>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</si>
  <si>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</si>
  <si>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</si>
  <si>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</si>
  <si>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</si>
  <si>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</si>
  <si>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</si>
  <si>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</si>
  <si>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</si>
  <si>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</si>
  <si>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</si>
  <si>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</si>
  <si>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</si>
  <si>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</si>
  <si>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</si>
  <si>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</si>
  <si>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</si>
  <si>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</si>
  <si>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</si>
  <si>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</si>
  <si>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</si>
  <si>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</si>
  <si>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</si>
  <si>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</si>
  <si>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</si>
  <si>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</si>
  <si>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</si>
  <si>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</si>
  <si>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</si>
  <si>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</si>
  <si>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</si>
  <si>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</si>
  <si>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</si>
  <si>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</si>
  <si>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</si>
  <si>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</si>
  <si>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</si>
  <si>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</si>
  <si>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</si>
  <si>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</si>
  <si>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</si>
  <si>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</si>
  <si>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</si>
  <si>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</si>
  <si>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</si>
  <si>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</si>
  <si>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</si>
  <si>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</si>
  <si>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</si>
  <si>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</si>
  <si>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</si>
  <si>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</si>
  <si>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</si>
  <si>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</si>
  <si>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</si>
  <si>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</si>
  <si>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</si>
  <si>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</si>
  <si>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</si>
  <si>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</si>
  <si>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</si>
  <si>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</si>
  <si>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</si>
  <si>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</si>
  <si>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</si>
  <si>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</si>
  <si>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</si>
  <si>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</si>
  <si>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</si>
  <si>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</si>
  <si>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</si>
  <si>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</si>
  <si>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</si>
  <si>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</si>
  <si>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</si>
  <si>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</si>
  <si>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</si>
  <si>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</si>
  <si>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</si>
  <si>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</si>
  <si>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</si>
  <si>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</si>
  <si>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</si>
  <si>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</si>
  <si>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</si>
  <si>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</si>
  <si>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</si>
  <si>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</si>
  <si>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</si>
  <si>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</si>
  <si>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</si>
  <si>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</si>
  <si>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</si>
  <si>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</si>
  <si>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</si>
  <si>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</si>
  <si>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</si>
  <si>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</si>
  <si>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</si>
  <si>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Em intervalo das 09h55 até 11h18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</si>
  <si>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</si>
  <si>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</si>
  <si>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</si>
  <si>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</si>
  <si>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</si>
  <si>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</si>
  <si>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</si>
  <si>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</si>
  <si>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</si>
  <si>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</si>
  <si>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</si>
  <si>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</si>
  <si>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aguardando condições climáticas.</t>
  </si>
  <si>
    <t>TP pronto 09h16 / aguardando condições climáticas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</si>
  <si>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</si>
  <si>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</si>
  <si>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</si>
  <si>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</si>
  <si>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</si>
  <si>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</si>
  <si>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</si>
  <si>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</si>
  <si>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</si>
  <si>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</si>
  <si>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</si>
  <si>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</si>
  <si>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</si>
  <si>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</si>
  <si>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</si>
  <si>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</si>
  <si>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</si>
  <si>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IAAS29</t>
  </si>
  <si>
    <t>ZPG-ZPT</t>
  </si>
  <si>
    <t>ZPGZPT</t>
  </si>
  <si>
    <t xml:space="preserve">MC1 08h45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</si>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</sst>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R105" activePane="bottomRight" state="frozen"/>
      <selection pane="bottomRight" activeCell="BJ106" sqref="BJ1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6.25E-2</v>
      </c>
      <c r="Q105" s="84">
        <v>20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/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/>
      <c r="BL105" s="16"/>
      <c r="BM105" s="15"/>
      <c r="BN105" s="15"/>
      <c r="BO105" s="165"/>
      <c r="BP105" s="17"/>
      <c r="BQ105" s="13" t="str">
        <f t="shared" si="15"/>
        <v>Produção e Intervalo</v>
      </c>
      <c r="BR105" s="19">
        <f t="shared" si="16"/>
        <v>0.9222222222222225</v>
      </c>
      <c r="BS105" s="19">
        <f t="shared" si="17"/>
        <v>0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1141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1142</v>
      </c>
      <c r="I106" s="173" t="s">
        <v>1143</v>
      </c>
      <c r="J106" s="217">
        <v>56</v>
      </c>
      <c r="K106" s="217">
        <v>256</v>
      </c>
      <c r="L106" s="84" t="s">
        <v>317</v>
      </c>
      <c r="M106" s="204" t="s">
        <v>1144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1145</v>
      </c>
      <c r="X106" s="218" t="s">
        <v>662</v>
      </c>
      <c r="Y106" s="158" t="s">
        <v>665</v>
      </c>
      <c r="Z106" s="158"/>
      <c r="AA106" s="84" t="s">
        <v>1146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1147</v>
      </c>
      <c r="BK106" s="17" t="s">
        <v>1147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1147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1148</v>
      </c>
      <c r="BK108" s="17" t="s">
        <v>1148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1148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1149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1150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1151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1152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1153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1154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1154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1154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1154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1155</v>
      </c>
      <c r="N118" s="204" t="s">
        <v>1156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1157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1158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1159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1160</v>
      </c>
      <c r="BK119" s="17"/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1162</v>
      </c>
      <c r="BK120" s="17"/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1164</v>
      </c>
      <c r="BK121" s="17"/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1165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1166</v>
      </c>
      <c r="BK122" s="17"/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1167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1169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1170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1169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1171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1172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1173</v>
      </c>
      <c r="N129" s="204" t="s">
        <v>1174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1175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1176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1177</v>
      </c>
      <c r="C4" s="331" t="s">
        <v>1178</v>
      </c>
      <c r="D4" s="331" t="s">
        <v>1179</v>
      </c>
      <c r="E4" s="331" t="s">
        <v>1180</v>
      </c>
      <c r="F4" s="331" t="s">
        <v>8</v>
      </c>
      <c r="G4" s="331" t="s">
        <v>1181</v>
      </c>
    </row>
    <row r="5" spans="2:7">
      <c r="B5" s="334" t="s">
        <v>1146</v>
      </c>
      <c r="C5" s="334">
        <v>314978</v>
      </c>
      <c r="D5" s="334" t="s">
        <v>1182</v>
      </c>
      <c r="E5" s="334" t="s">
        <v>537</v>
      </c>
      <c r="F5" s="334" t="s">
        <v>101</v>
      </c>
      <c r="G5" s="334"/>
    </row>
    <row r="6" spans="2:7">
      <c r="B6" s="334" t="s">
        <v>1183</v>
      </c>
      <c r="C6" s="334">
        <v>256790</v>
      </c>
      <c r="D6" s="334" t="s">
        <v>1184</v>
      </c>
      <c r="E6" s="334" t="s">
        <v>537</v>
      </c>
      <c r="F6" s="334" t="s">
        <v>1185</v>
      </c>
      <c r="G6" s="335">
        <v>45992</v>
      </c>
    </row>
    <row r="7" spans="2:7">
      <c r="B7" s="334" t="s">
        <v>1186</v>
      </c>
      <c r="C7" s="334">
        <v>265193</v>
      </c>
      <c r="D7" s="334" t="s">
        <v>1187</v>
      </c>
      <c r="E7" s="334" t="s">
        <v>538</v>
      </c>
      <c r="F7" s="334" t="s">
        <v>1188</v>
      </c>
      <c r="G7" s="334"/>
    </row>
    <row r="8" spans="2:7">
      <c r="B8" s="334" t="s">
        <v>1189</v>
      </c>
      <c r="C8" s="334">
        <v>293716</v>
      </c>
      <c r="D8" s="334" t="s">
        <v>1190</v>
      </c>
      <c r="E8" s="334" t="s">
        <v>538</v>
      </c>
      <c r="F8" s="334" t="s">
        <v>1188</v>
      </c>
      <c r="G8" s="334"/>
    </row>
    <row r="9" spans="2:7">
      <c r="B9" s="334" t="s">
        <v>1191</v>
      </c>
      <c r="C9" s="334">
        <v>257258</v>
      </c>
      <c r="D9" s="334" t="s">
        <v>1192</v>
      </c>
      <c r="E9" s="334" t="s">
        <v>539</v>
      </c>
      <c r="F9" s="334" t="s">
        <v>144</v>
      </c>
      <c r="G9" s="334"/>
    </row>
    <row r="10" spans="2:7">
      <c r="B10" s="334" t="s">
        <v>1193</v>
      </c>
      <c r="C10" s="334">
        <v>371147</v>
      </c>
      <c r="D10" s="334" t="s">
        <v>1194</v>
      </c>
      <c r="E10" s="334" t="s">
        <v>539</v>
      </c>
      <c r="F10" s="334" t="s">
        <v>144</v>
      </c>
      <c r="G10" s="334"/>
    </row>
    <row r="11" spans="2:7">
      <c r="B11" s="334" t="s">
        <v>1195</v>
      </c>
      <c r="C11" s="334">
        <v>259230</v>
      </c>
      <c r="D11" s="334" t="s">
        <v>1196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1197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1198</v>
      </c>
      <c r="C13" s="334">
        <v>258542</v>
      </c>
      <c r="D13" s="334" t="s">
        <v>1199</v>
      </c>
      <c r="E13" s="334" t="s">
        <v>540</v>
      </c>
      <c r="F13" s="334" t="s">
        <v>180</v>
      </c>
      <c r="G13" s="334"/>
    </row>
    <row r="14" spans="2:7">
      <c r="B14" s="334" t="s">
        <v>1200</v>
      </c>
      <c r="C14" s="334">
        <v>257050</v>
      </c>
      <c r="D14" s="334" t="s">
        <v>1201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1203</v>
      </c>
      <c r="E3" s="326" t="s">
        <v>1204</v>
      </c>
      <c r="F3" s="326" t="s">
        <v>1205</v>
      </c>
      <c r="G3" s="331" t="s">
        <v>1206</v>
      </c>
      <c r="H3" s="326" t="s">
        <v>1207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1210</v>
      </c>
      <c r="G6" s="333" t="s">
        <v>1211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1212</v>
      </c>
      <c r="H7" s="327"/>
    </row>
    <row r="8" spans="3:8">
      <c r="C8" s="327" t="s">
        <v>464</v>
      </c>
      <c r="D8" s="327" t="s">
        <v>1213</v>
      </c>
      <c r="E8" s="328">
        <v>45993</v>
      </c>
      <c r="F8" s="327">
        <v>12000</v>
      </c>
      <c r="G8" s="332" t="s">
        <v>1214</v>
      </c>
      <c r="H8" s="327"/>
    </row>
    <row r="9" spans="3:8" ht="29.25">
      <c r="C9" s="327" t="s">
        <v>464</v>
      </c>
      <c r="D9" s="327" t="s">
        <v>1215</v>
      </c>
      <c r="E9" s="328">
        <v>45993</v>
      </c>
      <c r="F9" s="327">
        <v>9000</v>
      </c>
      <c r="G9" s="332" t="s">
        <v>1216</v>
      </c>
      <c r="H9" s="327"/>
    </row>
    <row r="10" spans="3:8" ht="29.25">
      <c r="C10" s="327" t="s">
        <v>464</v>
      </c>
      <c r="D10" s="327" t="s">
        <v>1217</v>
      </c>
      <c r="E10" s="328">
        <v>45993</v>
      </c>
      <c r="F10" s="327">
        <v>10000</v>
      </c>
      <c r="G10" s="332" t="s">
        <v>1216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1219</v>
      </c>
      <c r="D5" s="372"/>
      <c r="E5" s="372"/>
      <c r="F5" s="372"/>
      <c r="G5" s="372"/>
      <c r="H5" s="372"/>
      <c r="I5" s="372"/>
      <c r="J5" s="373"/>
      <c r="K5" s="374" t="s">
        <v>1220</v>
      </c>
      <c r="L5" s="375"/>
      <c r="M5" s="375"/>
      <c r="N5" s="375"/>
      <c r="O5" s="376" t="s">
        <v>1221</v>
      </c>
      <c r="P5" s="377"/>
      <c r="Q5" s="378"/>
    </row>
    <row r="6" spans="1:17" s="94" customFormat="1" ht="15.75" customHeight="1">
      <c r="A6" s="88" t="s">
        <v>1222</v>
      </c>
      <c r="B6" s="95" t="s">
        <v>1223</v>
      </c>
      <c r="C6" s="96" t="s">
        <v>869</v>
      </c>
      <c r="D6" s="97" t="s">
        <v>870</v>
      </c>
      <c r="E6" s="96" t="s">
        <v>1224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1225</v>
      </c>
      <c r="M6" s="139" t="s">
        <v>335</v>
      </c>
      <c r="N6" s="140" t="s">
        <v>864</v>
      </c>
      <c r="O6" s="246" t="s">
        <v>907</v>
      </c>
      <c r="P6" s="157"/>
      <c r="Q6" s="193" t="s">
        <v>1226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6.25E-2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pronto 09h16 / aguardando condições climáticas.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pronto 09h16 / aguardando condições climáticas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pronto 09h16 / aguardando condições climáticas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pronto 09h16 / aguardando condições climáticas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pronto 09h16 / aguardando condições climáticas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 xml:space="preserve">MC1 08h45 / 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1227</v>
      </c>
      <c r="W1" s="384"/>
      <c r="X1" s="384"/>
      <c r="Y1" s="104"/>
    </row>
    <row r="2" spans="1:25" s="101" customFormat="1" ht="11.25" customHeight="1">
      <c r="A2" s="105" t="s">
        <v>1228</v>
      </c>
      <c r="B2" s="105" t="s">
        <v>1223</v>
      </c>
      <c r="C2" s="105" t="s">
        <v>313</v>
      </c>
      <c r="D2" s="106" t="s">
        <v>869</v>
      </c>
      <c r="E2" s="106" t="s">
        <v>870</v>
      </c>
      <c r="F2" s="106" t="s">
        <v>1222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1229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6.25E-2</v>
      </c>
      <c r="S103" s="110" t="str">
        <f>IF(SP_SUL!Q105="","*",CONCATENATE(SP_SUL!Q105," ",SP_SUL!R105))</f>
        <v>20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1231</v>
      </c>
      <c r="C2" s="96" t="s">
        <v>854</v>
      </c>
      <c r="D2" s="96" t="s">
        <v>856</v>
      </c>
      <c r="E2" s="96" t="s">
        <v>1232</v>
      </c>
      <c r="F2" s="96" t="s">
        <v>1233</v>
      </c>
      <c r="G2" s="96" t="s">
        <v>1234</v>
      </c>
      <c r="H2" s="96" t="s">
        <v>1235</v>
      </c>
      <c r="I2" s="96" t="s">
        <v>1236</v>
      </c>
      <c r="J2" s="96" t="s">
        <v>1237</v>
      </c>
      <c r="K2" s="131" t="s">
        <v>1238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2025-12-05T12:56:52Z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