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65" documentId="8_{B6337239-1A00-434D-AAD0-422EA1FEB5AE}" xr6:coauthVersionLast="47" xr6:coauthVersionMax="47" xr10:uidLastSave="{B52340EB-AED1-4D5F-AB2E-3E8D5D0FA206}"/>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4" i="1" l="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<sst xmlns="http://schemas.openxmlformats.org/spreadsheetml/2006/main" count="10304" uniqueCount="1959">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</sst>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O325" activePane="bottomRight" state="frozen"/>
      <selection pane="bottomRight" activeCell="AS328" sqref="AS32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4352</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Intervalo</v>
      </c>
      <c r="BR332" s="23">
        <f>IF(OR(B332="",F332=""),"*",AY332/P332)</f>
        <v>0.30555555555555536</v>
      </c>
      <c r="BS332" s="23">
        <f>IF(OR(B332="",F332=""),"*",BA332/Q332)</f>
        <v>2.8444444444444446</v>
      </c>
      <c r="BT332" s="244" t="str">
        <f t="shared" si="4"/>
        <v>CCOCirculaçãoIntervaloContrato</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1927</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1928</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1929</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1928</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1930</v>
      </c>
      <c r="W351" s="43" t="s">
        <v>1931</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1932</v>
      </c>
      <c r="N354" s="231" t="s">
        <v>1933</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1934</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1935</v>
      </c>
      <c r="N355" s="231" t="s">
        <v>1936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1937</v>
      </c>
      <c r="W355" s="183" t="s">
        <v>1938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1939</v>
      </c>
      <c r="D5" s="370"/>
      <c r="E5" s="370"/>
      <c r="F5" s="370"/>
      <c r="G5" s="370"/>
      <c r="H5" s="370"/>
      <c r="I5" s="370"/>
      <c r="J5" s="371"/>
      <c r="K5" s="372" t="s">
        <v>1940</v>
      </c>
      <c r="L5" s="373"/>
      <c r="M5" s="373"/>
      <c r="N5" s="373"/>
      <c r="O5" s="374" t="s">
        <v>1941</v>
      </c>
      <c r="P5" s="375"/>
      <c r="Q5" s="376"/>
    </row>
    <row r="6" spans="1:17" s="99" customFormat="1" ht="15.75" customHeight="1">
      <c r="A6" s="93" t="s">
        <v>1942</v>
      </c>
      <c r="B6" s="100" t="s">
        <v>1943</v>
      </c>
      <c r="C6" s="101" t="s">
        <v>1163</v>
      </c>
      <c r="D6" s="102" t="s">
        <v>1164</v>
      </c>
      <c r="E6" s="101" t="s">
        <v>1944</v>
      </c>
      <c r="F6" s="101" t="s">
        <v>1154</v>
      </c>
      <c r="G6" s="101" t="s">
        <v>1158</v>
      </c>
      <c r="H6" s="160" t="s">
        <v>628</v>
      </c>
      <c r="I6" s="137" t="s">
        <v>1159</v>
      </c>
      <c r="J6" s="137" t="s">
        <v>1160</v>
      </c>
      <c r="K6" s="145" t="s">
        <v>1154</v>
      </c>
      <c r="L6" s="145" t="s">
        <v>1945</v>
      </c>
      <c r="M6" s="145" t="s">
        <v>628</v>
      </c>
      <c r="N6" s="146" t="s">
        <v>1158</v>
      </c>
      <c r="O6" s="283" t="s">
        <v>1201</v>
      </c>
      <c r="P6" s="164"/>
      <c r="Q6" s="203" t="s">
        <v>1946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1947</v>
      </c>
      <c r="W1" s="382"/>
      <c r="X1" s="382"/>
      <c r="Y1" s="110"/>
    </row>
    <row r="2" spans="1:25" s="106" customFormat="1" ht="11.25" customHeight="1">
      <c r="A2" s="111" t="s">
        <v>1948</v>
      </c>
      <c r="B2" s="111" t="s">
        <v>1943</v>
      </c>
      <c r="C2" s="111" t="s">
        <v>605</v>
      </c>
      <c r="D2" s="112" t="s">
        <v>1163</v>
      </c>
      <c r="E2" s="112" t="s">
        <v>1164</v>
      </c>
      <c r="F2" s="112" t="s">
        <v>1942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1949</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4352</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4352</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4352</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4352</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4352</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4352</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4352</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4352</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4352</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4352</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4352</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4352</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4352</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4352</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4352</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4352</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4352</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4352</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1950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1951</v>
      </c>
      <c r="C2" s="101" t="s">
        <v>1148</v>
      </c>
      <c r="D2" s="101" t="s">
        <v>1150</v>
      </c>
      <c r="E2" s="101" t="s">
        <v>1952</v>
      </c>
      <c r="F2" s="101" t="s">
        <v>1953</v>
      </c>
      <c r="G2" s="101" t="s">
        <v>1954</v>
      </c>
      <c r="H2" s="101" t="s">
        <v>1955</v>
      </c>
      <c r="I2" s="101" t="s">
        <v>1956</v>
      </c>
      <c r="J2" s="101" t="s">
        <v>1957</v>
      </c>
      <c r="K2" s="137" t="s">
        <v>1958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2025-10-28T03:05:41Z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