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55" documentId="8_{B6337239-1A00-434D-AAD0-422EA1FEB5AE}" xr6:coauthVersionLast="47" xr6:coauthVersionMax="47" xr10:uidLastSave="{26EB6671-77EB-451F-88E6-EB00C363E7C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0" i="1" l="1" a="1"/>
  <c r="H440" i="1" s="1"/>
  <c r="H439" i="1" a="1"/>
  <c r="H439" i="1" s="1"/>
  <c r="C441" i="1"/>
  <c r="C442" i="1"/>
  <c r="C443" i="1"/>
  <c r="C444" i="1"/>
  <c r="C445" i="1"/>
  <c r="C446" i="1"/>
  <c r="C447" i="1"/>
  <c r="C448" i="1"/>
  <c r="C449" i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H437" i="1" a="1"/>
  <c r="H437" i="1" s="1"/>
  <c r="N435" i="1" a="1"/>
  <c r="N435" i="1" s="1"/>
  <c r="M435" i="1" a="1"/>
  <c r="M435" i="1" s="1"/>
  <c r="N434" i="1" a="1"/>
  <c r="N434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6" i="1" a="1"/>
  <c r="M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/>
  <c r="K350" i="12" s="1"/>
  <c r="N353" i="1" a="1"/>
  <c r="N353" i="1"/>
  <c r="L350" i="12" s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1" i="1" a="1"/>
  <c r="M361" i="1"/>
  <c r="N361" i="1" a="1"/>
  <c r="N361" i="1"/>
  <c r="M362" i="1" a="1"/>
  <c r="M362" i="1"/>
  <c r="N362" i="1" a="1"/>
  <c r="N362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N374" i="1" a="1"/>
  <c r="N374" i="1"/>
  <c r="M375" i="1" a="1"/>
  <c r="M375" i="1"/>
  <c r="K372" i="12" s="1"/>
  <c r="N375" i="1" a="1"/>
  <c r="N375" i="1"/>
  <c r="L372" i="12" s="1"/>
  <c r="K373" i="12"/>
  <c r="L373" i="12"/>
  <c r="M377" i="1" a="1"/>
  <c r="M377" i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K97" i="12" s="1"/>
  <c r="N399" i="1" a="1"/>
  <c r="N399" i="1"/>
  <c r="L97" i="12" s="1"/>
  <c r="M400" i="1" a="1"/>
  <c r="M400" i="1"/>
  <c r="N400" i="1" a="1"/>
  <c r="N400" i="1"/>
  <c r="M402" i="1" a="1"/>
  <c r="M402" i="1"/>
  <c r="N402" i="1" a="1"/>
  <c r="N402" i="1"/>
  <c r="M403" i="1" a="1"/>
  <c r="M403" i="1"/>
  <c r="K99" i="12" s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L136" i="12" s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M60" i="1" a="1"/>
  <c r="M60" i="1"/>
  <c r="M61" i="1" a="1"/>
  <c r="M61" i="1"/>
  <c r="K58" i="12" s="1"/>
  <c r="M62" i="1" a="1"/>
  <c r="M62" i="1"/>
  <c r="K59" i="12" s="1"/>
  <c r="N59" i="1" a="1"/>
  <c r="N59" i="1"/>
  <c r="N60" i="1" a="1"/>
  <c r="N60" i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M41" i="1" a="1"/>
  <c r="M41" i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L44" i="12" s="1"/>
  <c r="H43" i="1" a="1"/>
  <c r="H43" i="1" s="1"/>
  <c r="M43" i="1" a="1"/>
  <c r="M43" i="1"/>
  <c r="N43" i="1" a="1"/>
  <c r="N43" i="1"/>
  <c r="H46" i="1" a="1"/>
  <c r="H46" i="1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07" i="12" s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5" i="12" s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1" i="12" s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29" i="12" s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48" i="12" s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R256" i="1"/>
  <c r="S253" i="12" s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67" i="12" s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78" i="12" s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T16" i="1" a="1"/>
  <c r="T16" i="1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4" i="11"/>
  <c r="M174" i="11"/>
  <c r="M175" i="11"/>
  <c r="K176" i="11"/>
  <c r="M176" i="11"/>
  <c r="K177" i="11"/>
  <c r="M177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K252" i="11"/>
  <c r="M255" i="11"/>
  <c r="K256" i="11"/>
  <c r="M256" i="11"/>
  <c r="K257" i="11"/>
  <c r="M257" i="11"/>
  <c r="K258" i="11"/>
  <c r="K282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3" i="1" l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E15" i="12"/>
  <c r="E13" i="12"/>
  <c r="K173" i="11"/>
  <c r="M32" i="11"/>
  <c r="K32" i="11"/>
  <c r="G170" i="11"/>
  <c r="D4" i="12"/>
  <c r="K4" i="12"/>
  <c r="K296" i="11"/>
  <c r="M249" i="11"/>
  <c r="D13" i="12"/>
  <c r="M25" i="11"/>
  <c r="D15" i="12"/>
  <c r="M220" i="11"/>
  <c r="K220" i="11"/>
  <c r="K218" i="11"/>
  <c r="S59" i="12"/>
  <c r="S117" i="12"/>
  <c r="M296" i="11"/>
  <c r="M179" i="11"/>
  <c r="S61" i="12"/>
  <c r="S118" i="12"/>
  <c r="E56" i="12"/>
  <c r="E200" i="12"/>
  <c r="S46" i="12"/>
  <c r="S113" i="12"/>
  <c r="S38" i="12"/>
  <c r="S108" i="12"/>
  <c r="D34" i="12"/>
  <c r="D190" i="12"/>
  <c r="K34" i="12"/>
  <c r="K190" i="12"/>
  <c r="F191" i="13"/>
  <c r="S33" i="12"/>
  <c r="S189" i="12"/>
  <c r="S30" i="12"/>
  <c r="S186" i="12"/>
  <c r="K27" i="12"/>
  <c r="K183" i="12"/>
  <c r="F184" i="13"/>
  <c r="S19" i="12"/>
  <c r="S175" i="12"/>
  <c r="L15" i="12"/>
  <c r="L171" i="12"/>
  <c r="S12" i="12"/>
  <c r="S3" i="12"/>
  <c r="E6" i="12"/>
  <c r="D5" i="12"/>
  <c r="M9" i="11"/>
  <c r="K9" i="11"/>
  <c r="S109" i="12"/>
  <c r="S15" i="12"/>
  <c r="E108" i="12"/>
  <c r="M162" i="11"/>
  <c r="K162" i="11"/>
  <c r="D105" i="12"/>
  <c r="M160" i="11"/>
  <c r="K160" i="11"/>
  <c r="E103" i="12"/>
  <c r="E222" i="12"/>
  <c r="L103" i="12"/>
  <c r="L222" i="12"/>
  <c r="E98" i="12"/>
  <c r="E220" i="12"/>
  <c r="L98" i="12"/>
  <c r="L220" i="12"/>
  <c r="S97" i="12"/>
  <c r="S13" i="12"/>
  <c r="L93" i="12"/>
  <c r="L12" i="12"/>
  <c r="L84" i="12"/>
  <c r="L212" i="12"/>
  <c r="S81" i="12"/>
  <c r="S128" i="12"/>
  <c r="L80" i="12"/>
  <c r="L210" i="12"/>
  <c r="S79" i="12"/>
  <c r="S127" i="12"/>
  <c r="S71" i="12"/>
  <c r="S122" i="12"/>
  <c r="E202" i="12"/>
  <c r="L202" i="12"/>
  <c r="D201" i="12"/>
  <c r="M293" i="11"/>
  <c r="K293" i="11"/>
  <c r="D199" i="12"/>
  <c r="M291" i="11"/>
  <c r="K291" i="11"/>
  <c r="E198" i="12"/>
  <c r="S197" i="12"/>
  <c r="S280" i="12"/>
  <c r="D196" i="12"/>
  <c r="K196" i="12"/>
  <c r="M288" i="11"/>
  <c r="K288" i="11"/>
  <c r="E195" i="12"/>
  <c r="S57" i="12"/>
  <c r="S116" i="12"/>
  <c r="D56" i="12"/>
  <c r="D200" i="12"/>
  <c r="S44" i="12"/>
  <c r="S111" i="12"/>
  <c r="S16" i="12"/>
  <c r="S172" i="12"/>
  <c r="K15" i="12"/>
  <c r="K171" i="12"/>
  <c r="F172" i="13"/>
  <c r="S14" i="12"/>
  <c r="S4" i="12"/>
  <c r="S10" i="12"/>
  <c r="S104" i="12"/>
  <c r="D6" i="12"/>
  <c r="M10" i="11"/>
  <c r="K10" i="11"/>
  <c r="E4" i="12"/>
  <c r="L4" i="12"/>
  <c r="M165" i="11"/>
  <c r="K165" i="11"/>
  <c r="D108" i="12"/>
  <c r="S105" i="12"/>
  <c r="E104" i="12"/>
  <c r="D103" i="12"/>
  <c r="D222" i="12"/>
  <c r="K103" i="12"/>
  <c r="K222" i="12"/>
  <c r="F223" i="13"/>
  <c r="M158" i="11"/>
  <c r="K158" i="11"/>
  <c r="E102" i="12"/>
  <c r="D98" i="12"/>
  <c r="D220" i="12"/>
  <c r="K98" i="12"/>
  <c r="K220" i="12"/>
  <c r="F221" i="13"/>
  <c r="K93" i="12"/>
  <c r="K12" i="12"/>
  <c r="F13" i="13"/>
  <c r="S92" i="12"/>
  <c r="S130" i="12"/>
  <c r="K84" i="12"/>
  <c r="K212" i="12"/>
  <c r="F213" i="13"/>
  <c r="L83" i="12"/>
  <c r="L9" i="12"/>
  <c r="E81" i="12"/>
  <c r="E128" i="12"/>
  <c r="L81" i="12"/>
  <c r="L128" i="12"/>
  <c r="K80" i="12"/>
  <c r="K210" i="12"/>
  <c r="F211" i="13"/>
  <c r="S76" i="12"/>
  <c r="S125" i="12"/>
  <c r="S65" i="12"/>
  <c r="S8" i="12"/>
  <c r="D202" i="12"/>
  <c r="K202" i="12"/>
  <c r="M294" i="11"/>
  <c r="K294" i="11"/>
  <c r="M292" i="11"/>
  <c r="K292" i="11"/>
  <c r="D198" i="12"/>
  <c r="M290" i="11"/>
  <c r="K290" i="11"/>
  <c r="E197" i="12"/>
  <c r="L197" i="12"/>
  <c r="S196" i="12"/>
  <c r="S279" i="12"/>
  <c r="M178" i="11"/>
  <c r="S55" i="12"/>
  <c r="S115" i="12"/>
  <c r="S54" i="12"/>
  <c r="S199" i="12"/>
  <c r="S52" i="12"/>
  <c r="S114" i="12"/>
  <c r="S50" i="12"/>
  <c r="S6" i="12"/>
  <c r="S48" i="12"/>
  <c r="S5" i="12"/>
  <c r="E34" i="12"/>
  <c r="E190" i="12"/>
  <c r="L34" i="12"/>
  <c r="L190" i="12"/>
  <c r="S32" i="12"/>
  <c r="S188" i="12"/>
  <c r="S29" i="12"/>
  <c r="S185" i="12"/>
  <c r="L27" i="12"/>
  <c r="L183" i="12"/>
  <c r="S9" i="12"/>
  <c r="S103" i="12"/>
  <c r="M11" i="11"/>
  <c r="K11" i="11"/>
  <c r="E5" i="12"/>
  <c r="D109" i="12"/>
  <c r="M164" i="11"/>
  <c r="K164" i="11"/>
  <c r="M161" i="11"/>
  <c r="K161" i="11"/>
  <c r="E105" i="12"/>
  <c r="D104" i="12"/>
  <c r="M159" i="11"/>
  <c r="K159" i="11"/>
  <c r="D102" i="12"/>
  <c r="K83" i="12"/>
  <c r="K9" i="12"/>
  <c r="F10" i="13"/>
  <c r="D81" i="12"/>
  <c r="D128" i="12"/>
  <c r="K81" i="12"/>
  <c r="K128" i="12"/>
  <c r="F129" i="13"/>
  <c r="S72" i="12"/>
  <c r="S123" i="12"/>
  <c r="M295" i="11"/>
  <c r="K295" i="11"/>
  <c r="E201" i="12"/>
  <c r="E199" i="12"/>
  <c r="S198" i="12"/>
  <c r="S34" i="12"/>
  <c r="D197" i="12"/>
  <c r="K197" i="12"/>
  <c r="M289" i="11"/>
  <c r="K289" i="11"/>
  <c r="E196" i="12"/>
  <c r="D194" i="12"/>
  <c r="K194" i="12"/>
  <c r="M286" i="11"/>
  <c r="K286" i="11"/>
  <c r="E193" i="12"/>
  <c r="M276" i="11"/>
  <c r="K276" i="11"/>
  <c r="M274" i="11"/>
  <c r="K274" i="11"/>
  <c r="E188" i="12"/>
  <c r="S187" i="12"/>
  <c r="E186" i="12"/>
  <c r="L186" i="12"/>
  <c r="L273" i="12"/>
  <c r="E185" i="12"/>
  <c r="L185" i="12"/>
  <c r="L272" i="12"/>
  <c r="S184" i="12"/>
  <c r="M265" i="11"/>
  <c r="K265" i="11"/>
  <c r="E183" i="12"/>
  <c r="M262" i="11"/>
  <c r="K262" i="11"/>
  <c r="E182" i="12"/>
  <c r="L182" i="12"/>
  <c r="E181" i="12"/>
  <c r="E271" i="12"/>
  <c r="L181" i="12"/>
  <c r="L271" i="12"/>
  <c r="D179" i="12"/>
  <c r="D176" i="12"/>
  <c r="K176" i="12"/>
  <c r="M252" i="11"/>
  <c r="D173" i="12"/>
  <c r="K173" i="12"/>
  <c r="D171" i="12"/>
  <c r="D170" i="12"/>
  <c r="K170" i="12"/>
  <c r="E168" i="12"/>
  <c r="L168" i="12"/>
  <c r="E166" i="12"/>
  <c r="L166" i="12"/>
  <c r="S165" i="12"/>
  <c r="S148" i="12"/>
  <c r="S156" i="12"/>
  <c r="S143" i="12"/>
  <c r="D149" i="12"/>
  <c r="K149" i="12"/>
  <c r="M227" i="11"/>
  <c r="K227" i="11"/>
  <c r="D147" i="12"/>
  <c r="K147" i="12"/>
  <c r="E145" i="12"/>
  <c r="E141" i="12"/>
  <c r="S139" i="12"/>
  <c r="S138" i="12"/>
  <c r="M213" i="11"/>
  <c r="K213" i="11"/>
  <c r="D132" i="12"/>
  <c r="K132" i="12"/>
  <c r="S131" i="12"/>
  <c r="E130" i="12"/>
  <c r="L130" i="12"/>
  <c r="S129" i="12"/>
  <c r="K196" i="11"/>
  <c r="K191" i="11"/>
  <c r="D126" i="12"/>
  <c r="K189" i="11"/>
  <c r="D124" i="12"/>
  <c r="M187" i="11"/>
  <c r="K187" i="11"/>
  <c r="E122" i="12"/>
  <c r="S121" i="12"/>
  <c r="S119" i="12"/>
  <c r="E118" i="12"/>
  <c r="L118" i="12"/>
  <c r="D117" i="12"/>
  <c r="D195" i="12"/>
  <c r="M287" i="11"/>
  <c r="K287" i="11"/>
  <c r="D193" i="12"/>
  <c r="M277" i="11"/>
  <c r="K277" i="11"/>
  <c r="E192" i="12"/>
  <c r="E191" i="12"/>
  <c r="E189" i="12"/>
  <c r="L189" i="12"/>
  <c r="D188" i="12"/>
  <c r="M272" i="11"/>
  <c r="K272" i="11"/>
  <c r="E187" i="12"/>
  <c r="D186" i="12"/>
  <c r="K186" i="12"/>
  <c r="K273" i="12"/>
  <c r="F274" i="13"/>
  <c r="M270" i="11"/>
  <c r="D185" i="12"/>
  <c r="K185" i="12"/>
  <c r="K272" i="12"/>
  <c r="F273" i="13"/>
  <c r="M269" i="11"/>
  <c r="K269" i="11"/>
  <c r="E184" i="12"/>
  <c r="D183" i="12"/>
  <c r="D182" i="12"/>
  <c r="K182" i="12"/>
  <c r="M261" i="11"/>
  <c r="D181" i="12"/>
  <c r="D271" i="12"/>
  <c r="K181" i="12"/>
  <c r="K271" i="12"/>
  <c r="F272" i="13"/>
  <c r="E180" i="12"/>
  <c r="L180" i="12"/>
  <c r="S179" i="12"/>
  <c r="S27" i="12"/>
  <c r="M254" i="11"/>
  <c r="K254" i="11"/>
  <c r="E178" i="12"/>
  <c r="L178" i="12"/>
  <c r="S176" i="12"/>
  <c r="S25" i="12"/>
  <c r="E175" i="12"/>
  <c r="M250" i="11"/>
  <c r="K250" i="11"/>
  <c r="E172" i="12"/>
  <c r="L172" i="12"/>
  <c r="L265" i="12"/>
  <c r="S171" i="12"/>
  <c r="S24" i="12"/>
  <c r="M247" i="11"/>
  <c r="K247" i="11"/>
  <c r="D168" i="12"/>
  <c r="K168" i="12"/>
  <c r="E167" i="12"/>
  <c r="L167" i="12"/>
  <c r="L23" i="12"/>
  <c r="D166" i="12"/>
  <c r="K166" i="12"/>
  <c r="E165" i="12"/>
  <c r="E148" i="12"/>
  <c r="L165" i="12"/>
  <c r="L148" i="12"/>
  <c r="S162" i="12"/>
  <c r="S147" i="12"/>
  <c r="S149" i="12"/>
  <c r="S251" i="12"/>
  <c r="D145" i="12"/>
  <c r="K145" i="12"/>
  <c r="E144" i="12"/>
  <c r="L144" i="12"/>
  <c r="D141" i="12"/>
  <c r="M219" i="11"/>
  <c r="E139" i="12"/>
  <c r="E138" i="12"/>
  <c r="L139" i="12"/>
  <c r="L138" i="12"/>
  <c r="S137" i="12"/>
  <c r="S136" i="12"/>
  <c r="E133" i="12"/>
  <c r="L133" i="12"/>
  <c r="E131" i="12"/>
  <c r="L131" i="12"/>
  <c r="D130" i="12"/>
  <c r="K130" i="12"/>
  <c r="E129" i="12"/>
  <c r="E127" i="12"/>
  <c r="L127" i="12"/>
  <c r="L239" i="12"/>
  <c r="S126" i="12"/>
  <c r="S238" i="12"/>
  <c r="E125" i="12"/>
  <c r="S124" i="12"/>
  <c r="S20" i="12"/>
  <c r="E123" i="12"/>
  <c r="D122" i="12"/>
  <c r="M185" i="11"/>
  <c r="E121" i="12"/>
  <c r="L121" i="12"/>
  <c r="L19" i="12"/>
  <c r="E119" i="12"/>
  <c r="L119" i="12"/>
  <c r="D118" i="12"/>
  <c r="K118" i="12"/>
  <c r="L196" i="12"/>
  <c r="E194" i="12"/>
  <c r="L194" i="12"/>
  <c r="D192" i="12"/>
  <c r="D191" i="12"/>
  <c r="K191" i="12"/>
  <c r="M275" i="11"/>
  <c r="K275" i="11"/>
  <c r="D189" i="12"/>
  <c r="K189" i="12"/>
  <c r="M273" i="11"/>
  <c r="K273" i="11"/>
  <c r="D187" i="12"/>
  <c r="M271" i="11"/>
  <c r="K271" i="11"/>
  <c r="K270" i="11"/>
  <c r="D184" i="12"/>
  <c r="S182" i="12"/>
  <c r="K261" i="11"/>
  <c r="D180" i="12"/>
  <c r="K180" i="12"/>
  <c r="K255" i="11"/>
  <c r="E179" i="12"/>
  <c r="D178" i="12"/>
  <c r="K178" i="12"/>
  <c r="M253" i="11"/>
  <c r="K253" i="11"/>
  <c r="E176" i="12"/>
  <c r="L176" i="12"/>
  <c r="D175" i="12"/>
  <c r="M251" i="11"/>
  <c r="K251" i="11"/>
  <c r="E173" i="12"/>
  <c r="L173" i="12"/>
  <c r="D172" i="12"/>
  <c r="K172" i="12"/>
  <c r="M248" i="11"/>
  <c r="K248" i="11"/>
  <c r="E171" i="12"/>
  <c r="E170" i="12"/>
  <c r="L170" i="12"/>
  <c r="S169" i="12"/>
  <c r="S263" i="12"/>
  <c r="M245" i="11"/>
  <c r="K245" i="11"/>
  <c r="D167" i="12"/>
  <c r="K167" i="12"/>
  <c r="K23" i="12"/>
  <c r="F24" i="13"/>
  <c r="D165" i="12"/>
  <c r="D148" i="12"/>
  <c r="K165" i="12"/>
  <c r="K148" i="12"/>
  <c r="F149" i="13"/>
  <c r="S159" i="12"/>
  <c r="S144" i="12"/>
  <c r="M228" i="11"/>
  <c r="E149" i="12"/>
  <c r="L149" i="12"/>
  <c r="E147" i="12"/>
  <c r="L147" i="12"/>
  <c r="M225" i="11"/>
  <c r="K225" i="11"/>
  <c r="S145" i="12"/>
  <c r="S141" i="12"/>
  <c r="D144" i="12"/>
  <c r="K144" i="12"/>
  <c r="D139" i="12"/>
  <c r="D138" i="12"/>
  <c r="K139" i="12"/>
  <c r="K138" i="12"/>
  <c r="F139" i="13"/>
  <c r="M217" i="11"/>
  <c r="K217" i="11"/>
  <c r="D133" i="12"/>
  <c r="K133" i="12"/>
  <c r="M212" i="11"/>
  <c r="K212" i="11"/>
  <c r="E132" i="12"/>
  <c r="L132" i="12"/>
  <c r="D131" i="12"/>
  <c r="M202" i="11"/>
  <c r="K202" i="11"/>
  <c r="D129" i="12"/>
  <c r="D127" i="12"/>
  <c r="K127" i="12"/>
  <c r="K239" i="12"/>
  <c r="F240" i="13"/>
  <c r="M190" i="11"/>
  <c r="K190" i="11"/>
  <c r="E126" i="12"/>
  <c r="D125" i="12"/>
  <c r="K188" i="11"/>
  <c r="E124" i="12"/>
  <c r="D123" i="12"/>
  <c r="D121" i="12"/>
  <c r="K121" i="12"/>
  <c r="K19" i="12"/>
  <c r="F20" i="13"/>
  <c r="M182" i="11"/>
  <c r="K182" i="11"/>
  <c r="L120" i="12"/>
  <c r="L234" i="12"/>
  <c r="D119" i="12"/>
  <c r="K119" i="12"/>
  <c r="K178" i="11"/>
  <c r="E117" i="12"/>
  <c r="L117" i="12"/>
  <c r="E116" i="12"/>
  <c r="D116" i="12"/>
  <c r="K175" i="11"/>
  <c r="E115" i="12"/>
  <c r="D115" i="12"/>
  <c r="L115" i="12"/>
  <c r="L230" i="12"/>
  <c r="K115" i="12"/>
  <c r="K230" i="12"/>
  <c r="F231" i="13"/>
  <c r="E114" i="12"/>
  <c r="D114" i="12"/>
  <c r="E113" i="12"/>
  <c r="D113" i="12"/>
  <c r="K172" i="11"/>
  <c r="S112" i="12"/>
  <c r="S17" i="12"/>
  <c r="E111" i="12"/>
  <c r="D111" i="12"/>
  <c r="E110" i="12"/>
  <c r="D110" i="12"/>
  <c r="S110" i="12"/>
  <c r="K110" i="12"/>
  <c r="L335" i="12"/>
  <c r="L74" i="12"/>
  <c r="K335" i="12"/>
  <c r="K74" i="12"/>
  <c r="F75" i="13"/>
  <c r="S333" i="12"/>
  <c r="S73" i="12"/>
  <c r="L333" i="12"/>
  <c r="L73" i="12"/>
  <c r="K333" i="12"/>
  <c r="K73" i="12"/>
  <c r="F74" i="13"/>
  <c r="E332" i="12"/>
  <c r="E363" i="12"/>
  <c r="D332" i="12"/>
  <c r="D363" i="12"/>
  <c r="L332" i="12"/>
  <c r="L363" i="12"/>
  <c r="K332" i="12"/>
  <c r="K363" i="12"/>
  <c r="L329" i="12"/>
  <c r="L71" i="12"/>
  <c r="K329" i="12"/>
  <c r="K71" i="12"/>
  <c r="F72" i="13"/>
  <c r="S327" i="12"/>
  <c r="S69" i="12"/>
  <c r="E325" i="12"/>
  <c r="E68" i="12"/>
  <c r="D325" i="12"/>
  <c r="D68" i="12"/>
  <c r="S325" i="12"/>
  <c r="S68" i="12"/>
  <c r="E324" i="12"/>
  <c r="E354" i="12"/>
  <c r="D324" i="12"/>
  <c r="D354" i="12"/>
  <c r="K324" i="12"/>
  <c r="K354" i="12"/>
  <c r="K320" i="12"/>
  <c r="K161" i="12"/>
  <c r="F162" i="13"/>
  <c r="E319" i="12"/>
  <c r="E358" i="12"/>
  <c r="D319" i="12"/>
  <c r="D358" i="12"/>
  <c r="L319" i="12"/>
  <c r="L358" i="12"/>
  <c r="K319" i="12"/>
  <c r="K358" i="12"/>
  <c r="S315" i="12"/>
  <c r="S67" i="12"/>
  <c r="E310" i="12"/>
  <c r="E351" i="12"/>
  <c r="D310" i="12"/>
  <c r="D351" i="12"/>
  <c r="L310" i="12"/>
  <c r="L351" i="12"/>
  <c r="K310" i="12"/>
  <c r="K351" i="12"/>
  <c r="S309" i="12"/>
  <c r="S350" i="12"/>
  <c r="S308" i="12"/>
  <c r="S66" i="12"/>
  <c r="L307" i="12"/>
  <c r="L65" i="12"/>
  <c r="K307" i="12"/>
  <c r="K65" i="12"/>
  <c r="F66" i="13"/>
  <c r="L306" i="12"/>
  <c r="L64" i="12"/>
  <c r="K306" i="12"/>
  <c r="K64" i="12"/>
  <c r="F65" i="13"/>
  <c r="S304" i="12"/>
  <c r="S62" i="12"/>
  <c r="S302" i="12"/>
  <c r="S60" i="12"/>
  <c r="S300" i="12"/>
  <c r="S58" i="12"/>
  <c r="L297" i="12"/>
  <c r="L347" i="12"/>
  <c r="K297" i="12"/>
  <c r="K347" i="12"/>
  <c r="E294" i="12"/>
  <c r="E345" i="12"/>
  <c r="D294" i="12"/>
  <c r="D345" i="12"/>
  <c r="L294" i="12"/>
  <c r="L345" i="12"/>
  <c r="K294" i="12"/>
  <c r="K345" i="12"/>
  <c r="S293" i="12"/>
  <c r="S56" i="12"/>
  <c r="L290" i="12"/>
  <c r="L343" i="12"/>
  <c r="K290" i="12"/>
  <c r="K343" i="12"/>
  <c r="S289" i="12"/>
  <c r="S158" i="12"/>
  <c r="K289" i="12"/>
  <c r="K158" i="12"/>
  <c r="F159" i="13"/>
  <c r="E283" i="12"/>
  <c r="E341" i="12"/>
  <c r="D283" i="12"/>
  <c r="D341" i="12"/>
  <c r="L283" i="12"/>
  <c r="K283" i="12"/>
  <c r="E282" i="12"/>
  <c r="D282" i="12"/>
  <c r="L282" i="12"/>
  <c r="K282" i="12"/>
  <c r="E281" i="12"/>
  <c r="D281" i="12"/>
  <c r="S281" i="12"/>
  <c r="S339" i="12"/>
  <c r="L281" i="12"/>
  <c r="K281" i="12"/>
  <c r="E280" i="12"/>
  <c r="E338" i="12"/>
  <c r="D280" i="12"/>
  <c r="D338" i="12"/>
  <c r="L280" i="12"/>
  <c r="K280" i="12"/>
  <c r="K338" i="12"/>
  <c r="E279" i="12"/>
  <c r="D279" i="12"/>
  <c r="L279" i="12"/>
  <c r="K279" i="12"/>
  <c r="E278" i="12"/>
  <c r="D278" i="12"/>
  <c r="S278" i="12"/>
  <c r="E277" i="12"/>
  <c r="D277" i="12"/>
  <c r="L277" i="12"/>
  <c r="K277" i="12"/>
  <c r="E276" i="12"/>
  <c r="D276" i="12"/>
  <c r="L276" i="12"/>
  <c r="K276" i="12"/>
  <c r="E275" i="12"/>
  <c r="D275" i="12"/>
  <c r="L275" i="12"/>
  <c r="K275" i="12"/>
  <c r="E274" i="12"/>
  <c r="D274" i="12"/>
  <c r="L274" i="12"/>
  <c r="K274" i="12"/>
  <c r="E273" i="12"/>
  <c r="D273" i="12"/>
  <c r="S273" i="12"/>
  <c r="S332" i="12"/>
  <c r="E272" i="12"/>
  <c r="E331" i="12"/>
  <c r="D272" i="12"/>
  <c r="D331" i="12"/>
  <c r="S272" i="12"/>
  <c r="S331" i="12"/>
  <c r="E270" i="12"/>
  <c r="D270" i="12"/>
  <c r="L270" i="12"/>
  <c r="K270" i="12"/>
  <c r="L269" i="12"/>
  <c r="L328" i="12"/>
  <c r="K269" i="12"/>
  <c r="K328" i="12"/>
  <c r="E268" i="12"/>
  <c r="D268" i="12"/>
  <c r="L268" i="12"/>
  <c r="L327" i="12"/>
  <c r="K268" i="12"/>
  <c r="K327" i="12"/>
  <c r="S267" i="12"/>
  <c r="S51" i="12"/>
  <c r="E266" i="12"/>
  <c r="D266" i="12"/>
  <c r="L266" i="12"/>
  <c r="K266" i="12"/>
  <c r="E265" i="12"/>
  <c r="D265" i="12"/>
  <c r="K265" i="12"/>
  <c r="K50" i="12"/>
  <c r="F51" i="13"/>
  <c r="E264" i="12"/>
  <c r="D264" i="12"/>
  <c r="L264" i="12"/>
  <c r="K264" i="12"/>
  <c r="E263" i="12"/>
  <c r="D263" i="12"/>
  <c r="E262" i="12"/>
  <c r="D262" i="12"/>
  <c r="S262" i="12"/>
  <c r="S49" i="12"/>
  <c r="E261" i="12"/>
  <c r="D261" i="12"/>
  <c r="L261" i="12"/>
  <c r="K261" i="12"/>
  <c r="E260" i="12"/>
  <c r="D260" i="12"/>
  <c r="L260" i="12"/>
  <c r="K260" i="12"/>
  <c r="E258" i="12"/>
  <c r="D258" i="12"/>
  <c r="E257" i="12"/>
  <c r="D257" i="12"/>
  <c r="L257" i="12"/>
  <c r="L320" i="12"/>
  <c r="E256" i="12"/>
  <c r="D256" i="12"/>
  <c r="S256" i="12"/>
  <c r="S47" i="12"/>
  <c r="L256" i="12"/>
  <c r="K256" i="12"/>
  <c r="E255" i="12"/>
  <c r="D255" i="12"/>
  <c r="L255" i="12"/>
  <c r="K255" i="12"/>
  <c r="E254" i="12"/>
  <c r="D254" i="12"/>
  <c r="L254" i="12"/>
  <c r="K254" i="12"/>
  <c r="E253" i="12"/>
  <c r="D253" i="12"/>
  <c r="L253" i="12"/>
  <c r="L317" i="12"/>
  <c r="E252" i="12"/>
  <c r="D252" i="12"/>
  <c r="L252" i="12"/>
  <c r="K252" i="12"/>
  <c r="E251" i="12"/>
  <c r="D251" i="12"/>
  <c r="L251" i="12"/>
  <c r="L315" i="12"/>
  <c r="K251" i="12"/>
  <c r="K315" i="12"/>
  <c r="E250" i="12"/>
  <c r="D250" i="12"/>
  <c r="L250" i="12"/>
  <c r="K250" i="12"/>
  <c r="E249" i="12"/>
  <c r="D249" i="12"/>
  <c r="L249" i="12"/>
  <c r="K249" i="12"/>
  <c r="E248" i="12"/>
  <c r="D248" i="12"/>
  <c r="L248" i="12"/>
  <c r="K248" i="12"/>
  <c r="E246" i="12"/>
  <c r="E45" i="12"/>
  <c r="D246" i="12"/>
  <c r="D45" i="12"/>
  <c r="S246" i="12"/>
  <c r="S45" i="12"/>
  <c r="L246" i="12"/>
  <c r="L45" i="12"/>
  <c r="K246" i="12"/>
  <c r="K45" i="12"/>
  <c r="F46" i="13"/>
  <c r="S245" i="12"/>
  <c r="S311" i="12"/>
  <c r="E244" i="12"/>
  <c r="D244" i="12"/>
  <c r="L244" i="12"/>
  <c r="K244" i="12"/>
  <c r="E243" i="12"/>
  <c r="D243" i="12"/>
  <c r="L243" i="12"/>
  <c r="L309" i="12"/>
  <c r="K243" i="12"/>
  <c r="K309" i="12"/>
  <c r="E242" i="12"/>
  <c r="D242" i="12"/>
  <c r="L242" i="12"/>
  <c r="K242" i="12"/>
  <c r="E241" i="12"/>
  <c r="D241" i="12"/>
  <c r="S241" i="12"/>
  <c r="S155" i="12"/>
  <c r="L241" i="12"/>
  <c r="K241" i="12"/>
  <c r="E240" i="12"/>
  <c r="D240" i="12"/>
  <c r="L240" i="12"/>
  <c r="K240" i="12"/>
  <c r="E239" i="12"/>
  <c r="D239" i="12"/>
  <c r="E238" i="12"/>
  <c r="D238" i="12"/>
  <c r="L238" i="12"/>
  <c r="K238" i="12"/>
  <c r="E237" i="12"/>
  <c r="D237" i="12"/>
  <c r="S237" i="12"/>
  <c r="S154" i="12"/>
  <c r="L237" i="12"/>
  <c r="K237" i="12"/>
  <c r="E236" i="12"/>
  <c r="D236" i="12"/>
  <c r="L236" i="12"/>
  <c r="L304" i="12"/>
  <c r="K236" i="12"/>
  <c r="K304" i="12"/>
  <c r="E235" i="12"/>
  <c r="D235" i="12"/>
  <c r="L235" i="12"/>
  <c r="L303" i="12"/>
  <c r="K235" i="12"/>
  <c r="E234" i="12"/>
  <c r="D234" i="12"/>
  <c r="K234" i="12"/>
  <c r="E233" i="12"/>
  <c r="D233" i="12"/>
  <c r="L233" i="12"/>
  <c r="K233" i="12"/>
  <c r="K302" i="12"/>
  <c r="E232" i="12"/>
  <c r="D232" i="12"/>
  <c r="K232" i="12"/>
  <c r="E231" i="12"/>
  <c r="D231" i="12"/>
  <c r="L231" i="12"/>
  <c r="L301" i="12"/>
  <c r="K231" i="12"/>
  <c r="E230" i="12"/>
  <c r="D230" i="12"/>
  <c r="S230" i="12"/>
  <c r="S42" i="12"/>
  <c r="E229" i="12"/>
  <c r="D229" i="12"/>
  <c r="L229" i="12"/>
  <c r="K229" i="12"/>
  <c r="E228" i="12"/>
  <c r="D228" i="12"/>
  <c r="L228" i="12"/>
  <c r="L300" i="12"/>
  <c r="K228" i="12"/>
  <c r="K300" i="12"/>
  <c r="E227" i="12"/>
  <c r="D227" i="12"/>
  <c r="S227" i="12"/>
  <c r="S152" i="12"/>
  <c r="L227" i="12"/>
  <c r="K227" i="12"/>
  <c r="E226" i="12"/>
  <c r="E299" i="12"/>
  <c r="D226" i="12"/>
  <c r="D299" i="12"/>
  <c r="L226" i="12"/>
  <c r="K226" i="12"/>
  <c r="E225" i="12"/>
  <c r="D225" i="12"/>
  <c r="L225" i="12"/>
  <c r="K225" i="12"/>
  <c r="E224" i="12"/>
  <c r="D224" i="12"/>
  <c r="L224" i="12"/>
  <c r="K224" i="12"/>
  <c r="E223" i="12"/>
  <c r="D223" i="12"/>
  <c r="L223" i="12"/>
  <c r="K223" i="12"/>
  <c r="E221" i="12"/>
  <c r="D221" i="12"/>
  <c r="L221" i="12"/>
  <c r="K221" i="12"/>
  <c r="E218" i="12"/>
  <c r="D218" i="12"/>
  <c r="S218" i="12"/>
  <c r="S39" i="12"/>
  <c r="L218" i="12"/>
  <c r="L39" i="12"/>
  <c r="K218" i="12"/>
  <c r="K39" i="12"/>
  <c r="F40" i="13"/>
  <c r="E217" i="12"/>
  <c r="D217" i="12"/>
  <c r="E216" i="12"/>
  <c r="D216" i="12"/>
  <c r="L216" i="12"/>
  <c r="L292" i="12"/>
  <c r="K216" i="12"/>
  <c r="K292" i="12"/>
  <c r="F293" i="13"/>
  <c r="E215" i="12"/>
  <c r="D215" i="12"/>
  <c r="L215" i="12"/>
  <c r="L38" i="12"/>
  <c r="K215" i="12"/>
  <c r="E214" i="12"/>
  <c r="E37" i="12"/>
  <c r="D214" i="12"/>
  <c r="D37" i="12"/>
  <c r="S214" i="12"/>
  <c r="S37" i="12"/>
  <c r="L214" i="12"/>
  <c r="L37" i="12"/>
  <c r="K214" i="12"/>
  <c r="K37" i="12"/>
  <c r="F38" i="13"/>
  <c r="E213" i="12"/>
  <c r="D213" i="12"/>
  <c r="L213" i="12"/>
  <c r="K213" i="12"/>
  <c r="E212" i="12"/>
  <c r="D212" i="12"/>
  <c r="S212" i="12"/>
  <c r="S36" i="12"/>
  <c r="E211" i="12"/>
  <c r="D211" i="12"/>
  <c r="L211" i="12"/>
  <c r="K211" i="12"/>
  <c r="E210" i="12"/>
  <c r="D210" i="12"/>
  <c r="S210" i="12"/>
  <c r="S151" i="12"/>
  <c r="E209" i="12"/>
  <c r="D209" i="12"/>
  <c r="L209" i="12"/>
  <c r="L289" i="12"/>
  <c r="K209" i="12"/>
  <c r="E208" i="12"/>
  <c r="D208" i="12"/>
  <c r="L208" i="12"/>
  <c r="K208" i="12"/>
  <c r="E207" i="12"/>
  <c r="D207" i="12"/>
  <c r="L207" i="12"/>
  <c r="L287" i="12"/>
  <c r="K207" i="12"/>
  <c r="K287" i="12"/>
  <c r="F288" i="13"/>
  <c r="E206" i="12"/>
  <c r="E286" i="12"/>
  <c r="D206" i="12"/>
  <c r="D286" i="12"/>
  <c r="L206" i="12"/>
  <c r="L286" i="12"/>
  <c r="K206" i="12"/>
  <c r="K286" i="12"/>
  <c r="F287" i="13"/>
  <c r="E205" i="12"/>
  <c r="D205" i="12"/>
  <c r="L205" i="12"/>
  <c r="L285" i="12"/>
  <c r="K205" i="12"/>
  <c r="K285" i="12"/>
  <c r="F286" i="13"/>
  <c r="E204" i="12"/>
  <c r="D204" i="12"/>
  <c r="S204" i="12"/>
  <c r="S150" i="12"/>
  <c r="L204" i="12"/>
  <c r="K204" i="12"/>
  <c r="E203" i="12"/>
  <c r="D203" i="12"/>
  <c r="L203" i="12"/>
  <c r="K203" i="12"/>
  <c r="S408" i="12"/>
  <c r="S101" i="12"/>
  <c r="S406" i="12"/>
  <c r="S100" i="12"/>
  <c r="S398" i="12"/>
  <c r="S98" i="12"/>
  <c r="S372" i="12"/>
  <c r="S88" i="12"/>
  <c r="S370" i="12"/>
  <c r="S386" i="12"/>
  <c r="E368" i="12"/>
  <c r="D368" i="12"/>
  <c r="E367" i="12"/>
  <c r="D367" i="12"/>
  <c r="E366" i="12"/>
  <c r="D366" i="12"/>
  <c r="S366" i="12"/>
  <c r="S86" i="12"/>
  <c r="E365" i="12"/>
  <c r="D365" i="12"/>
  <c r="S365" i="12"/>
  <c r="S382" i="12"/>
  <c r="E364" i="12"/>
  <c r="D364" i="12"/>
  <c r="E362" i="12"/>
  <c r="D362" i="12"/>
  <c r="E361" i="12"/>
  <c r="D361" i="12"/>
  <c r="E360" i="12"/>
  <c r="D360" i="12"/>
  <c r="E359" i="12"/>
  <c r="D359" i="12"/>
  <c r="E357" i="12"/>
  <c r="D357" i="12"/>
  <c r="E356" i="12"/>
  <c r="D356" i="12"/>
  <c r="E355" i="12"/>
  <c r="D355" i="12"/>
  <c r="E353" i="12"/>
  <c r="D353" i="12"/>
  <c r="E352" i="12"/>
  <c r="D352" i="12"/>
  <c r="E350" i="12"/>
  <c r="D350" i="12"/>
  <c r="E348" i="12"/>
  <c r="D348" i="12"/>
  <c r="S348" i="12"/>
  <c r="E347" i="12"/>
  <c r="D347" i="12"/>
  <c r="E346" i="12"/>
  <c r="D346" i="12"/>
  <c r="E344" i="12"/>
  <c r="D344" i="12"/>
  <c r="S344" i="12"/>
  <c r="S77" i="12"/>
  <c r="E343" i="12"/>
  <c r="D343" i="12"/>
  <c r="E342" i="12"/>
  <c r="D342" i="12"/>
  <c r="L30" i="12"/>
  <c r="K30" i="12"/>
  <c r="L28" i="12"/>
  <c r="L184" i="12"/>
  <c r="K28" i="12"/>
  <c r="K184" i="12"/>
  <c r="F185" i="13"/>
  <c r="I31" i="12"/>
  <c r="I187" i="12"/>
  <c r="E188" i="13"/>
  <c r="I43" i="12"/>
  <c r="I110" i="12"/>
  <c r="E111" i="13"/>
  <c r="L40" i="12"/>
  <c r="K40" i="12"/>
  <c r="I40" i="12"/>
  <c r="I109" i="12"/>
  <c r="E110" i="13"/>
  <c r="K44" i="12"/>
  <c r="K47" i="12"/>
  <c r="K46" i="12"/>
  <c r="L47" i="12"/>
  <c r="L46" i="12"/>
  <c r="S35" i="12"/>
  <c r="S106" i="12"/>
  <c r="K38" i="12"/>
  <c r="E40" i="12"/>
  <c r="L57" i="12"/>
  <c r="L56" i="12"/>
  <c r="L200" i="12"/>
  <c r="K57" i="12"/>
  <c r="K56" i="12"/>
  <c r="K200" i="12"/>
  <c r="F201" i="13"/>
  <c r="I79" i="12"/>
  <c r="I127" i="12"/>
  <c r="E128" i="13"/>
  <c r="I81" i="12"/>
  <c r="I128" i="12"/>
  <c r="E129" i="13"/>
  <c r="S102" i="12"/>
  <c r="S133" i="12"/>
  <c r="E136" i="12"/>
  <c r="D136" i="12"/>
  <c r="K136" i="12"/>
  <c r="E143" i="12"/>
  <c r="D143" i="12"/>
  <c r="E142" i="12"/>
  <c r="D142" i="12"/>
  <c r="S142" i="12"/>
  <c r="L143" i="12"/>
  <c r="K143" i="12"/>
  <c r="L142" i="12"/>
  <c r="L140" i="12"/>
  <c r="K142" i="12"/>
  <c r="K140" i="12"/>
  <c r="F141" i="13"/>
  <c r="L141" i="12"/>
  <c r="K141" i="12"/>
  <c r="E161" i="12"/>
  <c r="D161" i="12"/>
  <c r="S161" i="12"/>
  <c r="S146" i="12"/>
  <c r="K174" i="12"/>
  <c r="K267" i="12"/>
  <c r="F268" i="13"/>
  <c r="L174" i="12"/>
  <c r="L267" i="12"/>
  <c r="S174" i="12"/>
  <c r="D174" i="12"/>
  <c r="E174" i="12"/>
  <c r="K163" i="12"/>
  <c r="K259" i="12"/>
  <c r="F260" i="13"/>
  <c r="S177" i="12"/>
  <c r="E177" i="12"/>
  <c r="D177" i="12"/>
  <c r="I195" i="12"/>
  <c r="I278" i="12"/>
  <c r="E279" i="13"/>
  <c r="E8" i="12"/>
  <c r="D8" i="12"/>
  <c r="L8" i="12"/>
  <c r="L169" i="12"/>
  <c r="K8" i="12"/>
  <c r="K169" i="12"/>
  <c r="F170" i="13"/>
  <c r="E219" i="12"/>
  <c r="D219" i="12"/>
  <c r="L219" i="12"/>
  <c r="K219" i="12"/>
  <c r="L232" i="12"/>
  <c r="L291" i="12"/>
  <c r="L344" i="12"/>
  <c r="K291" i="12"/>
  <c r="K344" i="12"/>
  <c r="K262" i="12"/>
  <c r="L262" i="12"/>
  <c r="K298" i="12"/>
  <c r="K348" i="12"/>
  <c r="L298" i="12"/>
  <c r="L348" i="12"/>
  <c r="K284" i="12"/>
  <c r="K52" i="12"/>
  <c r="F53" i="13"/>
  <c r="L284" i="12"/>
  <c r="K288" i="12"/>
  <c r="L288" i="12"/>
  <c r="K278" i="12"/>
  <c r="L278" i="12"/>
  <c r="K303" i="12"/>
  <c r="K305" i="12"/>
  <c r="L305" i="12"/>
  <c r="I307" i="12"/>
  <c r="I65" i="12"/>
  <c r="K301" i="12"/>
  <c r="I301" i="12"/>
  <c r="I59" i="12"/>
  <c r="D301" i="12"/>
  <c r="E301" i="12"/>
  <c r="L299" i="12"/>
  <c r="K299" i="12"/>
  <c r="L302" i="12"/>
  <c r="L325" i="12"/>
  <c r="L68" i="12"/>
  <c r="K325" i="12"/>
  <c r="K68" i="12"/>
  <c r="K374" i="12"/>
  <c r="K90" i="12"/>
  <c r="L371" i="12"/>
  <c r="L87" i="12"/>
  <c r="K371" i="12"/>
  <c r="K87" i="12"/>
  <c r="L368" i="12"/>
  <c r="K368" i="12"/>
  <c r="L367" i="12"/>
  <c r="K367" i="12"/>
  <c r="L366" i="12"/>
  <c r="K366" i="12"/>
  <c r="L365" i="12"/>
  <c r="K365" i="12"/>
  <c r="L364" i="12"/>
  <c r="L85" i="12"/>
  <c r="K364" i="12"/>
  <c r="K85" i="12"/>
  <c r="L362" i="12"/>
  <c r="K362" i="12"/>
  <c r="L361" i="12"/>
  <c r="K361" i="12"/>
  <c r="L360" i="12"/>
  <c r="K360" i="12"/>
  <c r="L359" i="12"/>
  <c r="K359" i="12"/>
  <c r="L357" i="12"/>
  <c r="K357" i="12"/>
  <c r="L356" i="12"/>
  <c r="K356" i="12"/>
  <c r="L355" i="12"/>
  <c r="K355" i="12"/>
  <c r="L353" i="12"/>
  <c r="K353" i="12"/>
  <c r="L352" i="12"/>
  <c r="K352" i="12"/>
  <c r="L349" i="12"/>
  <c r="K349" i="12"/>
  <c r="L346" i="12"/>
  <c r="K346" i="12"/>
  <c r="K342" i="12"/>
  <c r="L342" i="12"/>
  <c r="L341" i="12"/>
  <c r="K341" i="12"/>
  <c r="S341" i="12"/>
  <c r="S75" i="12"/>
  <c r="L354" i="12"/>
  <c r="L338" i="12"/>
  <c r="L163" i="12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65" i="11" l="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<sst xmlns="http://schemas.openxmlformats.org/spreadsheetml/2006/main" count="7694" uniqueCount="1903">
  <si>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</si>
  <si>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</si>
  <si>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</si>
  <si>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</si>
  <si>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</si>
  <si>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</si>
  <si>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</si>
  <si>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</si>
  <si>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</si>
  <si>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</si>
  <si>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</si>
  <si>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</si>
  <si>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</si>
  <si>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</si>
  <si>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</si>
  <si>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</si>
  <si>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</si>
  <si>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</si>
  <si>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</si>
  <si>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</si>
  <si>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</si>
  <si>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</si>
  <si>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</si>
  <si>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</si>
  <si>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</si>
  <si>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</si>
  <si>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</si>
  <si>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</si>
  <si>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</si>
  <si>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</si>
  <si>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</si>
  <si>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</si>
  <si>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</si>
  <si>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</si>
  <si>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</si>
  <si>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</si>
  <si>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</si>
  <si>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</si>
  <si>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</si>
  <si>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</si>
  <si>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</si>
  <si>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</si>
  <si>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</si>
  <si>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</si>
  <si>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</si>
  <si>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</si>
  <si>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</si>
  <si>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</si>
  <si>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</si>
  <si>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</si>
  <si>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</si>
  <si>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</si>
  <si>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</si>
  <si>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</si>
  <si>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</si>
  <si>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</si>
  <si>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</si>
  <si>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</si>
  <si>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</si>
  <si>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</si>
  <si>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</si>
  <si>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</si>
  <si>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</si>
  <si>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</si>
  <si>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</si>
  <si>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</si>
  <si>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</si>
  <si>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</si>
  <si>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</si>
  <si>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</si>
  <si>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</si>
  <si>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</si>
  <si>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</si>
  <si>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</si>
  <si>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</si>
  <si>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</si>
  <si>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</si>
  <si>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</si>
  <si>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</si>
  <si>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</si>
  <si>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</si>
  <si>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</si>
  <si>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</si>
  <si>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</si>
  <si>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</si>
  <si>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</si>
  <si>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</si>
  <si>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</si>
  <si>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</si>
  <si>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</si>
  <si>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</si>
  <si>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</si>
  <si>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</si>
  <si>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</si>
  <si>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</si>
  <si>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</si>
  <si>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</si>
  <si>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</si>
  <si>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</si>
  <si>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</si>
  <si>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</si>
  <si>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</si>
  <si>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</si>
  <si>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</si>
  <si>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</si>
  <si>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</si>
  <si>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</si>
  <si>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</si>
  <si>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</si>
  <si>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</si>
  <si>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</si>
  <si>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</si>
  <si>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</si>
  <si>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</si>
  <si>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</si>
  <si>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</si>
  <si>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</si>
  <si>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</si>
  <si>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</si>
  <si>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</si>
  <si>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</si>
  <si>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</si>
  <si>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</si>
  <si>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</si>
  <si>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</si>
  <si>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</si>
  <si>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</si>
  <si>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</si>
  <si>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</si>
  <si>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</si>
  <si>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</si>
  <si>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</si>
  <si>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</si>
  <si>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</si>
  <si>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</si>
  <si>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</si>
  <si>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</si>
  <si>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</si>
  <si>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</si>
  <si>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</si>
  <si>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</si>
  <si>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</si>
  <si>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</si>
  <si>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</si>
  <si>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</si>
  <si>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</si>
  <si>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</si>
  <si>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</si>
  <si>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</si>
  <si>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</si>
  <si>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</si>
  <si>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</si>
  <si>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</si>
  <si>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</si>
  <si>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</si>
  <si>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</si>
  <si>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</si>
  <si>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</si>
  <si>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</si>
  <si>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</si>
  <si>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</si>
  <si>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</si>
  <si>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</si>
  <si>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</si>
  <si>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</si>
  <si>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</si>
  <si>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</si>
  <si>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</si>
  <si>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</si>
  <si>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</si>
  <si>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</si>
  <si>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</si>
  <si>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</si>
  <si>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</si>
  <si>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</si>
  <si>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</si>
  <si>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</si>
  <si>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</si>
  <si>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</si>
  <si>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</si>
  <si>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</si>
  <si>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</si>
  <si>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</si>
  <si>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</si>
  <si>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</si>
  <si>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</si>
  <si>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</si>
  <si>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</si>
  <si>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</si>
  <si>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</si>
  <si>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</si>
  <si>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</si>
  <si>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</si>
  <si>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</si>
  <si>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</si>
  <si>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</si>
  <si>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</si>
  <si>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</si>
  <si>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</si>
  <si>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</si>
  <si>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</si>
  <si>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</si>
  <si>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</si>
  <si>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</si>
  <si>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</si>
  <si>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</si>
  <si>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</si>
  <si>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</si>
  <si>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</si>
  <si>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</si>
  <si>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</si>
  <si>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</si>
  <si>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</si>
  <si>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</si>
  <si>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</si>
  <si>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</si>
  <si>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</si>
  <si>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</si>
  <si>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</si>
  <si>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</si>
  <si>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</si>
  <si>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</si>
  <si>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</si>
  <si>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</si>
  <si>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</si>
  <si>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</si>
  <si>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</si>
  <si>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</si>
  <si>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</si>
  <si>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</si>
  <si>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</si>
  <si>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</si>
  <si>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</si>
  <si>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</si>
  <si>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</si>
  <si>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</si>
  <si>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</si>
  <si>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</si>
  <si>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</si>
  <si>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</si>
  <si>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</si>
  <si>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</si>
  <si>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</si>
  <si>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</si>
  <si>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</si>
  <si>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</si>
  <si>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</si>
  <si>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</si>
  <si>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</si>
  <si>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</si>
  <si>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</si>
  <si>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</si>
  <si>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</si>
  <si>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</si>
  <si>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</si>
  <si>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</si>
  <si>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</si>
  <si>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</si>
  <si>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</si>
  <si>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</si>
  <si>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</si>
  <si>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</si>
  <si>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</si>
  <si>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</si>
  <si>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</si>
  <si>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</si>
  <si>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</si>
  <si>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</si>
  <si>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</si>
  <si>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</si>
  <si>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</si>
  <si>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</si>
  <si>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</si>
  <si>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</si>
  <si>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</si>
  <si>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</si>
  <si>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</si>
  <si>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</si>
  <si>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</si>
  <si>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</si>
  <si>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</si>
  <si>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</si>
  <si>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</si>
  <si>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</si>
  <si>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</si>
  <si>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</si>
  <si>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</si>
  <si>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</si>
  <si>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</si>
  <si>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</si>
  <si>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</si>
  <si>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</si>
  <si>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</si>
  <si>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</si>
  <si>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</si>
  <si>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</si>
  <si>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</si>
  <si>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</si>
  <si>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</si>
  <si>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</si>
  <si>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</si>
  <si>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</si>
  <si>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</si>
  <si>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</si>
  <si>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</si>
  <si>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</si>
  <si>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</si>
  <si>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</si>
  <si>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</si>
  <si>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</si>
  <si>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</si>
  <si>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</si>
  <si>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</si>
  <si>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</si>
  <si>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</si>
  <si>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</si>
  <si>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</si>
  <si>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</si>
  <si>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</si>
  <si>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</si>
  <si>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</si>
  <si>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</si>
  <si>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</si>
  <si>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</si>
  <si>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</si>
  <si>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</si>
  <si>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</si>
  <si>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</si>
  <si>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</si>
  <si>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</si>
  <si>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</si>
  <si>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</si>
  <si>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</si>
  <si>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</si>
  <si>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</si>
  <si>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</si>
  <si>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</si>
  <si>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</si>
  <si>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</si>
  <si>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</si>
  <si>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</si>
  <si>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</si>
  <si>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</si>
  <si>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</si>
  <si>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</si>
  <si>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</si>
  <si>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</si>
  <si>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</si>
  <si>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</si>
  <si>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</si>
  <si>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</si>
  <si>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</si>
  <si>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</si>
  <si>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</si>
  <si>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</si>
  <si>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</si>
  <si>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</si>
  <si>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</si>
  <si>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</si>
  <si>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</si>
  <si>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</si>
  <si>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</si>
  <si>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</si>
  <si>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</si>
  <si>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</si>
  <si>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</si>
  <si>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</si>
  <si>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</si>
  <si>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</si>
  <si>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</si>
  <si>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</si>
  <si>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</si>
  <si>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</si>
  <si>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</si>
  <si>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</si>
  <si>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</si>
  <si>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</si>
  <si>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</si>
  <si>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</si>
  <si>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</si>
  <si>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</si>
  <si>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</si>
  <si>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</si>
  <si>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</si>
  <si>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</si>
  <si>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</si>
  <si>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</si>
  <si>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</si>
  <si>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</si>
  <si>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</si>
  <si>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</si>
  <si>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</si>
  <si>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</si>
  <si>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</si>
  <si>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</si>
  <si>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</si>
  <si>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</si>
  <si>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</si>
  <si>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</si>
  <si>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</si>
  <si>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</si>
  <si>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</si>
  <si>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</si>
  <si>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</si>
  <si>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</si>
  <si>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</si>
  <si>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</si>
  <si>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</si>
  <si>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</si>
  <si>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</si>
  <si>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</si>
  <si>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</si>
  <si>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</si>
  <si>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</si>
  <si>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</si>
  <si>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</si>
  <si>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</si>
  <si>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</si>
  <si>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</si>
  <si>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</si>
  <si>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</si>
  <si>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</si>
  <si>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</si>
  <si>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</si>
  <si>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</si>
  <si>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</si>
  <si>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</si>
  <si>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</si>
  <si>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</si>
  <si>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</si>
  <si>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</si>
  <si>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</si>
  <si>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</si>
  <si>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</si>
  <si>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</si>
  <si>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</si>
  <si>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</si>
  <si>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</si>
  <si>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</si>
  <si>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</si>
  <si>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</si>
  <si>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</si>
  <si>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</si>
  <si>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</si>
  <si>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</si>
  <si>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</si>
  <si>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</si>
  <si>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</si>
  <si>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</si>
  <si>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</si>
  <si>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</si>
  <si>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</si>
  <si>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</si>
  <si>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</si>
  <si>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</si>
  <si>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</si>
  <si>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</si>
  <si>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</si>
  <si>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</si>
  <si>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</si>
  <si>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</si>
  <si>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</si>
  <si>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</si>
  <si>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</si>
  <si>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</si>
  <si>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</si>
  <si>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</si>
  <si>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</si>
  <si>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</si>
  <si>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</si>
  <si>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</si>
  <si>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</si>
  <si>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</si>
  <si>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</si>
  <si>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</si>
  <si>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</si>
  <si>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</si>
  <si>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</si>
  <si>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</si>
  <si>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</si>
  <si>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</si>
  <si>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</si>
  <si>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</si>
  <si>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</si>
  <si>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</si>
  <si>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</si>
  <si>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</si>
  <si>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</si>
  <si>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</si>
  <si>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</si>
  <si>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</si>
  <si>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</si>
  <si>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</si>
  <si>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</si>
  <si>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</si>
  <si>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</si>
  <si>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</si>
  <si>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</si>
  <si>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</si>
  <si>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</si>
  <si>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</si>
  <si>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</si>
  <si>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</si>
  <si>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</si>
  <si>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</si>
  <si>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</si>
  <si>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</si>
  <si>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</si>
  <si>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</si>
  <si>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</si>
  <si>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</si>
  <si>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</si>
  <si>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</si>
  <si>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</si>
  <si>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</si>
  <si>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</si>
  <si>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</si>
  <si>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</si>
  <si>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</si>
  <si>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</si>
  <si>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</si>
  <si>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</si>
  <si>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</si>
  <si>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</si>
  <si>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</si>
  <si>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</si>
  <si>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</si>
  <si>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</si>
  <si>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</si>
  <si>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</si>
  <si>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</si>
  <si>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</si>
  <si>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</si>
  <si>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</si>
  <si>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</si>
  <si>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</si>
  <si>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</si>
  <si>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</si>
  <si>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</si>
  <si>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</si>
  <si>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</si>
  <si>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</si>
  <si>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</si>
  <si>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</si>
  <si>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</si>
  <si>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</si>
  <si>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</si>
  <si>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</si>
  <si>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</si>
  <si>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</si>
  <si>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</si>
  <si>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</si>
  <si>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</si>
  <si>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</si>
  <si>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</si>
  <si>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</si>
  <si>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</si>
  <si>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</si>
  <si>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</si>
  <si>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</si>
  <si>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</si>
  <si>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</si>
  <si>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</si>
  <si>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</si>
  <si>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</si>
  <si>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</si>
  <si>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</si>
  <si>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</si>
  <si>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</si>
  <si>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</si>
  <si>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</si>
  <si>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</si>
  <si>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</si>
  <si>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</si>
  <si>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</si>
  <si>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</si>
  <si>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</si>
  <si>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</si>
  <si>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</si>
  <si>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</si>
  <si>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</si>
  <si>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</si>
  <si>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</si>
  <si>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</si>
  <si>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</si>
  <si>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</si>
  <si>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</si>
  <si>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</si>
  <si>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</si>
  <si>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</si>
  <si>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</si>
  <si>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</si>
  <si>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</si>
  <si>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</si>
  <si>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</si>
  <si>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</si>
  <si>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</si>
  <si>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</si>
  <si>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</si>
  <si>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</si>
  <si>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</si>
  <si>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</si>
  <si>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</si>
  <si>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</si>
  <si>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</si>
  <si>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</si>
  <si>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</si>
  <si>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</si>
  <si>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</si>
  <si>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</si>
  <si>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</si>
  <si>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</si>
  <si>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</si>
  <si>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</si>
  <si>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</si>
  <si>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</si>
  <si>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</si>
  <si>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</si>
  <si>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</si>
  <si>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</si>
  <si>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</si>
  <si>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</si>
  <si>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</si>
  <si>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</si>
  <si>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</si>
  <si>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</si>
  <si>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</si>
  <si>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</si>
  <si>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</si>
  <si>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</si>
  <si>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</si>
  <si>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</si>
  <si>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</si>
  <si>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</si>
  <si>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</si>
  <si>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</si>
  <si>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</si>
  <si>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</si>
  <si>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</si>
  <si>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</si>
  <si>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</si>
  <si>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</si>
  <si>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</si>
  <si>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</si>
  <si>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</si>
  <si>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</si>
  <si>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</si>
  <si>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</si>
  <si>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</si>
  <si>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</si>
  <si>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</si>
  <si>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</si>
  <si>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</si>
  <si>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</si>
  <si>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</si>
  <si>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</si>
  <si>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</si>
  <si>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</si>
  <si>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</si>
  <si>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</si>
  <si>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</si>
  <si>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</si>
  <si>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</si>
  <si>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</si>
  <si>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</si>
  <si>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</si>
  <si>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</si>
  <si>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</si>
  <si>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</si>
  <si>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</si>
  <si>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</si>
  <si>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</si>
  <si>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</si>
  <si>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</si>
  <si>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</si>
  <si>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</si>
  <si>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</si>
  <si>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</si>
  <si>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</si>
  <si>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</si>
  <si>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</si>
  <si>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</si>
  <si>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</si>
  <si>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</si>
  <si>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</si>
  <si>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</si>
  <si>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</si>
  <si>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</si>
  <si>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</si>
  <si>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</si>
  <si>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</si>
  <si>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</si>
  <si>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</si>
  <si>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</si>
  <si>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</si>
  <si>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</si>
  <si>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</si>
  <si>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</si>
  <si>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</si>
  <si>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</si>
  <si>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</si>
  <si>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</si>
  <si>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</si>
  <si>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</si>
  <si>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</si>
  <si>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</si>
  <si>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</si>
  <si>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</si>
  <si>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</si>
  <si>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</si>
  <si>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</si>
  <si>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</si>
  <si>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</si>
  <si>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</si>
  <si>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</si>
  <si>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</si>
  <si>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</si>
  <si>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</si>
  <si>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</si>
  <si>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</si>
  <si>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</si>
  <si>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</si>
  <si>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</si>
  <si>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</si>
  <si>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</si>
  <si>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</si>
  <si>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</si>
  <si>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</si>
  <si>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</si>
  <si>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</si>
  <si>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</si>
  <si>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</si>
  <si>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</si>
  <si>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</si>
  <si>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</si>
  <si>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</si>
  <si>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</si>
  <si>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</si>
  <si>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</si>
  <si>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</si>
  <si>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</si>
  <si>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</si>
  <si>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</si>
  <si>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</si>
  <si>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</si>
  <si>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</si>
  <si>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</si>
  <si>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</si>
  <si>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</si>
  <si>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</si>
  <si>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</si>
  <si>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</si>
  <si>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</si>
  <si>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</si>
  <si>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</si>
  <si>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</si>
  <si>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</si>
  <si>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</si>
  <si>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</si>
  <si>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</si>
  <si>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</si>
  <si>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</si>
  <si>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</si>
  <si>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</si>
  <si>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</si>
  <si>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</si>
  <si>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</si>
  <si>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</si>
  <si>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</si>
  <si>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</si>
  <si>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</si>
  <si>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</si>
  <si>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</si>
  <si>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</si>
  <si>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</si>
  <si>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</si>
  <si>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</si>
  <si>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</si>
  <si>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</si>
  <si>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</si>
  <si>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</si>
  <si>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</si>
  <si>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</si>
  <si>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</si>
  <si>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</si>
  <si>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</si>
  <si>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</si>
  <si>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</si>
  <si>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</si>
  <si>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</si>
  <si>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</si>
  <si>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</si>
  <si>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</si>
  <si>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</si>
  <si>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</si>
  <si>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</si>
  <si>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</si>
  <si>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</si>
  <si>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</si>
  <si>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</si>
  <si>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</si>
  <si>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</si>
  <si>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</si>
  <si>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</si>
  <si>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</si>
  <si>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</si>
  <si>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</si>
  <si>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</si>
  <si>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</si>
  <si>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</si>
  <si>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</si>
  <si>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</si>
  <si>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</si>
  <si>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</si>
  <si>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</si>
  <si>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</si>
  <si>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</si>
  <si>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</si>
  <si>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</si>
  <si>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</si>
  <si>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</si>
  <si>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</si>
  <si>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</si>
  <si>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</si>
  <si>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</si>
  <si>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</si>
  <si>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</si>
  <si>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</si>
  <si>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</si>
  <si>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</si>
  <si>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</si>
  <si>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</si>
  <si>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</si>
  <si>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</si>
  <si>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</si>
  <si>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</si>
  <si>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</si>
  <si>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</si>
  <si>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</si>
  <si>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</si>
  <si>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</si>
  <si>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</si>
  <si>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</si>
  <si>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</si>
  <si>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</si>
  <si>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</si>
  <si>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</si>
  <si>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</si>
  <si>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</si>
  <si>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</si>
  <si>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</si>
  <si>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</si>
  <si>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</si>
  <si>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</si>
  <si>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</si>
  <si>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</si>
  <si>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</si>
  <si>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</si>
  <si>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</si>
  <si>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</si>
  <si>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</si>
  <si>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</si>
  <si>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</si>
  <si>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</si>
  <si>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</si>
  <si>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</si>
  <si>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</si>
  <si>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</si>
  <si>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</si>
  <si>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</si>
  <si>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</si>
  <si>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</si>
  <si>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</si>
  <si>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</si>
  <si>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</si>
  <si>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</si>
  <si>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</si>
  <si>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</si>
  <si>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</si>
  <si>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</si>
  <si>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</si>
  <si>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</si>
  <si>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</si>
  <si>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</si>
  <si>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</si>
  <si>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</si>
  <si>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</si>
  <si>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</si>
  <si>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</si>
  <si>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</si>
  <si>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</si>
  <si>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</si>
  <si>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</si>
  <si>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</si>
  <si>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</si>
  <si>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</si>
  <si>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</si>
  <si>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</si>
  <si>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</si>
  <si>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</si>
  <si>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</si>
  <si>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</si>
  <si>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</si>
  <si>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</si>
  <si>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</si>
  <si>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</si>
  <si>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</si>
  <si>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</si>
  <si>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</si>
  <si>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</si>
  <si>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</si>
  <si>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</si>
  <si>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</si>
  <si>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</si>
  <si>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</si>
  <si>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</si>
  <si>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</si>
  <si>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</si>
  <si>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</si>
  <si>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</si>
  <si>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</si>
  <si>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</si>
  <si>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</si>
  <si>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</si>
  <si>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</si>
  <si>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</si>
  <si>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</si>
  <si>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</si>
  <si>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</si>
  <si>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</si>
  <si>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</si>
  <si>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</si>
  <si>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</si>
  <si>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</si>
  <si>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</si>
  <si>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</si>
  <si>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</si>
  <si>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</si>
  <si>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</si>
  <si>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</si>
  <si>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</si>
  <si>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</si>
  <si>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</si>
  <si>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</si>
  <si>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</si>
  <si>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</si>
  <si>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</si>
  <si>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</si>
  <si>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</si>
  <si>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</si>
  <si>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</si>
  <si>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</si>
  <si>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</si>
  <si>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</si>
  <si>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</si>
  <si>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</si>
  <si>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</si>
  <si>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</si>
  <si>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</si>
  <si>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</si>
  <si>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</si>
  <si>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</si>
  <si>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</si>
  <si>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</si>
  <si>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</si>
  <si>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</si>
  <si>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</si>
  <si>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</si>
  <si>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</si>
  <si>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</si>
  <si>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</si>
  <si>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</si>
  <si>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</si>
  <si>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</si>
  <si>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</si>
  <si>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</si>
  <si>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</si>
  <si>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</si>
  <si>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</si>
  <si>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</si>
  <si>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</si>
  <si>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</si>
  <si>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</si>
  <si>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</si>
  <si>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</si>
  <si>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</si>
  <si>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</si>
  <si>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</si>
  <si>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</si>
  <si>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</si>
  <si>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</si>
  <si>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</si>
  <si>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</si>
  <si>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</si>
  <si>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</si>
  <si>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</si>
  <si>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</si>
  <si>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</si>
  <si>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</si>
  <si>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</si>
  <si>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</si>
  <si>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</si>
  <si>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</si>
  <si>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</si>
  <si>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</si>
  <si>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</si>
  <si>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</si>
  <si>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</si>
  <si>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</si>
  <si>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</si>
  <si>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</si>
  <si>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</si>
  <si>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</si>
  <si>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</si>
  <si>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</si>
  <si>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</si>
  <si>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</si>
  <si>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</si>
  <si>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</si>
  <si>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</si>
  <si>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</si>
  <si>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</si>
  <si>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</si>
  <si>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</si>
  <si>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</si>
  <si>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</si>
  <si>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</si>
  <si>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</si>
  <si>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</si>
  <si>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</si>
  <si>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</si>
  <si>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</si>
  <si>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</si>
  <si>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</si>
  <si>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</si>
  <si>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</si>
  <si>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</si>
  <si>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</si>
  <si>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</si>
  <si>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</si>
  <si>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</si>
  <si>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</si>
  <si>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</si>
  <si>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</si>
  <si>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</si>
  <si>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</si>
  <si>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</si>
  <si>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</si>
  <si>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</si>
  <si>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</si>
  <si>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</si>
  <si>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</si>
  <si>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</si>
  <si>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</si>
  <si>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</si>
  <si>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</si>
  <si>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</si>
  <si>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</si>
  <si>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</si>
  <si>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</si>
  <si>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</si>
  <si>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</si>
  <si>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</si>
  <si>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</si>
  <si>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</si>
  <si>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</si>
  <si>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</si>
  <si>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</si>
  <si>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</si>
  <si>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</si>
  <si>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</si>
  <si>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</si>
  <si>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</si>
  <si>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</si>
  <si>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</si>
  <si>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</si>
  <si>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</si>
  <si>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</si>
  <si>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</si>
  <si>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</si>
  <si>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</si>
  <si>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</si>
  <si>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</si>
  <si>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</si>
  <si>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</si>
  <si>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</si>
  <si>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</si>
  <si>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</si>
  <si>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</si>
  <si>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</si>
  <si>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</si>
  <si>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</si>
  <si>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</si>
  <si>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</si>
  <si>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</si>
  <si>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</si>
  <si>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</si>
  <si>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</si>
  <si>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</si>
  <si>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</si>
  <si>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</si>
  <si>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</si>
  <si>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</si>
  <si>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</si>
  <si>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</si>
  <si>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</si>
  <si>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</si>
  <si>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</si>
  <si>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</si>
  <si>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</si>
  <si>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</si>
  <si>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</si>
  <si>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</si>
  <si>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</si>
  <si>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</si>
  <si>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</si>
  <si>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</si>
  <si>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</si>
  <si>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</si>
  <si>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</si>
  <si>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</si>
  <si>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</si>
  <si>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</si>
  <si>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</si>
  <si>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</si>
  <si>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</si>
  <si>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</si>
  <si>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</si>
  <si>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</si>
  <si>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</si>
  <si>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</si>
  <si>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</si>
  <si>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</si>
  <si>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</si>
  <si>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</si>
  <si>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</si>
  <si>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</si>
  <si>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</si>
  <si>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</si>
  <si>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</si>
  <si>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</si>
  <si>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</si>
  <si>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</si>
  <si>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</si>
  <si>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</si>
  <si>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</si>
  <si>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</si>
  <si>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</si>
  <si>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</si>
  <si>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</si>
  <si>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</si>
  <si>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</si>
  <si>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</si>
  <si>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</si>
  <si>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</si>
  <si>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</si>
  <si>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</si>
  <si>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</si>
  <si>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</si>
  <si>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</si>
  <si>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</si>
  <si>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</si>
  <si>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</si>
  <si>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</si>
  <si>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</si>
  <si>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</si>
  <si>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</si>
  <si>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</si>
  <si>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</si>
  <si>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</si>
  <si>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</si>
  <si>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</si>
  <si>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</si>
  <si>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</si>
  <si>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</si>
  <si>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</si>
  <si>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</si>
  <si>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</si>
  <si>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</si>
  <si>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</si>
  <si>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</si>
  <si>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</si>
  <si>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</si>
  <si>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</si>
  <si>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</si>
  <si>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</si>
  <si>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</si>
  <si>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</si>
  <si>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</si>
  <si>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</si>
  <si>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</si>
  <si>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</si>
  <si>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</si>
  <si>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</si>
  <si>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</si>
  <si>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</si>
  <si>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</si>
  <si>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</si>
  <si>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</si>
  <si>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</si>
  <si>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</si>
  <si>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</si>
  <si>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</si>
  <si>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</si>
  <si>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</si>
  <si>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</si>
  <si>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</si>
  <si>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</si>
  <si>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</si>
  <si>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</si>
  <si>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</si>
  <si>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</si>
  <si>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</si>
  <si>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</si>
  <si>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</si>
  <si>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</si>
  <si>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</si>
  <si>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</si>
  <si>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</si>
  <si>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</si>
  <si>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</si>
  <si>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</si>
  <si>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</si>
  <si>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</si>
  <si>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</si>
  <si>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</si>
  <si>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</si>
  <si>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</si>
  <si>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</si>
  <si>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</si>
  <si>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</si>
  <si>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</si>
  <si>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</si>
  <si>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</si>
  <si>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</si>
  <si>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</si>
  <si>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</si>
  <si>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</si>
  <si>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</si>
  <si>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</si>
  <si>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</si>
  <si>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</si>
  <si>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</si>
  <si>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</si>
  <si>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</si>
  <si>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</si>
  <si>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</si>
  <si>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</si>
  <si>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</si>
  <si>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</si>
  <si>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</si>
  <si>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</si>
  <si>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</si>
  <si>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</si>
  <si>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</si>
  <si>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</si>
  <si>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</si>
  <si>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</si>
  <si>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</si>
  <si>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</si>
  <si>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</si>
  <si>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</si>
  <si>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</si>
  <si>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</si>
  <si>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</si>
  <si>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</si>
  <si>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</si>
  <si>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</si>
  <si>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</si>
  <si>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</si>
  <si>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</si>
  <si>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</si>
  <si>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</si>
  <si>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</si>
  <si>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</si>
  <si>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</si>
  <si>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</si>
  <si>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</si>
  <si>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</si>
  <si>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</si>
  <si>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</si>
  <si>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</si>
  <si>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</si>
  <si>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</si>
  <si>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</si>
  <si>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</si>
  <si>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</si>
  <si>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</si>
  <si>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</si>
  <si>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</si>
  <si>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</si>
  <si>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</si>
  <si>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</si>
  <si>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</si>
  <si>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</si>
  <si>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</si>
  <si>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</si>
  <si>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</si>
  <si>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</si>
  <si>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</si>
  <si>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</si>
  <si>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</si>
  <si>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</si>
  <si>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</si>
  <si>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</si>
  <si>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</si>
  <si>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</si>
  <si>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</si>
  <si>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</si>
  <si>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</si>
  <si>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</si>
  <si>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</si>
  <si>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</si>
  <si>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</si>
  <si>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</si>
  <si>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</si>
  <si>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</si>
  <si>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</si>
  <si>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</si>
  <si>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</si>
  <si>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</si>
  <si>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</si>
  <si>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</si>
  <si>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</si>
  <si>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</si>
  <si>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</si>
  <si>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</si>
  <si>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</si>
  <si>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</si>
  <si>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</si>
  <si>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</si>
  <si>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</si>
  <si>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</si>
  <si>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</si>
  <si>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</si>
  <si>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</si>
  <si>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</si>
  <si>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</si>
  <si>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</si>
  <si>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</si>
  <si>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</si>
  <si>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</si>
  <si>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</si>
  <si>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</si>
  <si>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</si>
  <si>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</si>
  <si>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</si>
  <si>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</si>
  <si>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</si>
  <si>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</si>
  <si>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</si>
  <si>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</si>
  <si>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</si>
  <si>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</si>
  <si>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</si>
  <si>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</si>
  <si>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</si>
  <si>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</si>
  <si>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</si>
  <si>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</si>
  <si>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</si>
  <si>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</si>
  <si>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</si>
  <si>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</si>
  <si>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</si>
  <si>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</si>
  <si>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</si>
  <si>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</si>
  <si>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</si>
  <si>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</si>
  <si>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</si>
  <si>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</si>
  <si>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</si>
  <si>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</si>
  <si>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</si>
  <si>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</si>
  <si>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</si>
  <si>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</si>
  <si>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</si>
  <si>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</si>
  <si>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</si>
  <si>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</si>
  <si>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</si>
  <si>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</si>
  <si>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</si>
  <si>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</si>
  <si>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</si>
  <si>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</si>
  <si>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</si>
  <si>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</si>
  <si>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</si>
  <si>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</si>
  <si>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</si>
  <si>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</si>
  <si>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</si>
  <si>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</si>
  <si>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</si>
  <si>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</si>
  <si>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</si>
  <si>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</si>
  <si>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</si>
  <si>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</si>
  <si>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</si>
  <si>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</si>
  <si>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</si>
  <si>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</si>
  <si>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</si>
  <si>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</si>
  <si>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</si>
  <si>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</si>
  <si>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</si>
  <si>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</si>
  <si>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</si>
  <si>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</si>
  <si>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</si>
  <si>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</si>
  <si>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</si>
  <si>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</si>
  <si>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</si>
  <si>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</si>
  <si>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</si>
  <si>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</si>
  <si>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</si>
  <si>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</si>
  <si>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</si>
  <si>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</si>
  <si>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</si>
  <si>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</si>
  <si>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</si>
  <si>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</si>
  <si>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</si>
  <si>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</si>
  <si>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</si>
  <si>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</si>
  <si>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</si>
  <si>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</si>
  <si>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</si>
  <si>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</si>
  <si>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</si>
  <si>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</si>
  <si>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</si>
  <si>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</si>
  <si>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</si>
  <si>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</si>
  <si>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</si>
  <si>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</si>
  <si>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</si>
  <si>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</si>
  <si>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</si>
  <si>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</si>
  <si>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</si>
  <si>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</si>
  <si>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</si>
  <si>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</si>
  <si>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</si>
  <si>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</si>
  <si>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</si>
  <si>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</si>
  <si>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</si>
  <si>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</si>
  <si>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</si>
  <si>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</si>
  <si>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</si>
  <si>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</si>
  <si>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</si>
  <si>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</si>
  <si>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</si>
  <si>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</si>
  <si>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</si>
  <si>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</si>
  <si>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</si>
  <si>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</si>
  <si>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</si>
  <si>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</si>
  <si>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</si>
  <si>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</si>
  <si>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</si>
  <si>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</si>
  <si>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</si>
  <si>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</si>
  <si>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</si>
  <si>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</si>
  <si>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</si>
  <si>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</si>
  <si>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</si>
  <si>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</si>
  <si>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</si>
  <si>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</si>
  <si>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</si>
  <si>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</si>
  <si>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</si>
  <si>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</si>
  <si>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</si>
  <si>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</si>
  <si>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</si>
  <si>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</si>
  <si>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</si>
  <si>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</si>
  <si>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</si>
  <si>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</si>
  <si>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</si>
  <si>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</si>
  <si>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</si>
  <si>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</si>
  <si>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</si>
  <si>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</si>
  <si>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</si>
  <si>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</si>
  <si>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</si>
  <si>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</si>
  <si>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</si>
  <si>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</si>
  <si>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</si>
  <si>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</si>
  <si>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</si>
  <si>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</si>
  <si>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</si>
  <si>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</si>
  <si>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</si>
  <si>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</si>
  <si>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</si>
  <si>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</si>
  <si>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</si>
  <si>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</si>
  <si>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</si>
  <si>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</si>
  <si>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</si>
  <si>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</si>
  <si>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</si>
  <si>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</si>
  <si>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</si>
  <si>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</si>
  <si>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</si>
  <si>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</si>
  <si>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</si>
  <si>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</si>
  <si>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</si>
  <si>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</si>
  <si>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</si>
  <si>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</si>
  <si>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</si>
  <si>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</si>
  <si>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</si>
  <si>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</si>
  <si>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</si>
  <si>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</si>
  <si>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</si>
  <si>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</si>
  <si>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</si>
  <si>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</si>
  <si>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</si>
  <si>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</si>
  <si>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</si>
  <si>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</si>
  <si>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</si>
  <si>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</si>
  <si>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</si>
  <si>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</si>
  <si>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</si>
  <si>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</si>
  <si>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</si>
  <si>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</si>
  <si>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</si>
  <si>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</si>
  <si>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</si>
  <si>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</si>
  <si>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</si>
  <si>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</si>
  <si>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</si>
  <si>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</si>
  <si>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</si>
  <si>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</si>
  <si>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</si>
  <si>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</si>
  <si>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</si>
  <si>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</si>
  <si>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</si>
  <si>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</si>
  <si>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</si>
  <si>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</si>
  <si>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</si>
  <si>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</si>
  <si>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</si>
  <si>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</si>
  <si>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</si>
  <si>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</si>
  <si>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</si>
  <si>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</si>
  <si>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</si>
  <si>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</si>
  <si>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</si>
  <si>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</si>
  <si>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</si>
  <si>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</si>
  <si>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</si>
  <si>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</si>
  <si>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</si>
  <si>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</si>
  <si>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</si>
  <si>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</si>
  <si>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</si>
  <si>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</si>
  <si>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</si>
  <si>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</si>
  <si>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</si>
  <si>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</si>
  <si>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</si>
  <si>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</si>
  <si>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</si>
  <si>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</si>
  <si>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</si>
  <si>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</si>
  <si>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</si>
  <si>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</si>
  <si>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</si>
  <si>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</si>
  <si>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</si>
  <si>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</si>
  <si>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</si>
  <si>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</si>
  <si>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</si>
  <si>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</si>
  <si>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</si>
  <si>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</si>
  <si>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</si>
  <si>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</si>
  <si>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</si>
  <si>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</si>
  <si>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</si>
  <si>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</si>
  <si>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</si>
  <si>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</si>
  <si>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</si>
  <si>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</si>
  <si>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</si>
  <si>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</si>
  <si>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</si>
  <si>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</si>
  <si>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</si>
  <si>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</si>
  <si>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</si>
  <si>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</si>
  <si>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</si>
  <si>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</si>
  <si>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</si>
  <si>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</si>
  <si>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</si>
  <si>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</si>
  <si>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</si>
  <si>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</si>
  <si>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</si>
  <si>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</si>
  <si>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</si>
  <si>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</si>
  <si>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</si>
  <si>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</si>
  <si>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</si>
  <si>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</si>
  <si>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</si>
  <si>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</si>
  <si>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</si>
  <si>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</si>
  <si>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</si>
  <si>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</si>
  <si>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</si>
  <si>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</si>
  <si>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</si>
  <si>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</si>
  <si>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</si>
  <si>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</si>
  <si>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</si>
  <si>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</si>
  <si>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</si>
  <si>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</si>
  <si>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</si>
  <si>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</si>
  <si>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</si>
  <si>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</si>
  <si>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</si>
  <si>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</si>
  <si>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</si>
  <si>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</si>
  <si>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</si>
  <si>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</si>
  <si>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</si>
  <si>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</si>
  <si>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</si>
  <si>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</si>
  <si>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</si>
  <si>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</si>
  <si>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</si>
  <si>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</si>
  <si>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</si>
  <si>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</si>
  <si>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</si>
  <si>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</si>
  <si>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</si>
  <si>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</si>
  <si>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</si>
  <si>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</si>
  <si>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</si>
  <si>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</si>
  <si>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</si>
  <si>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</si>
  <si>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</si>
  <si>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</si>
  <si>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</si>
  <si>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</si>
  <si>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</si>
  <si>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</si>
  <si>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</si>
  <si>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</si>
  <si>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</si>
  <si>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</si>
  <si>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</si>
  <si>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</si>
  <si>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</si>
  <si>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</si>
  <si>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</si>
  <si>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</si>
  <si>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</si>
  <si>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</si>
  <si>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</si>
  <si>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</si>
  <si>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</si>
  <si>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</si>
  <si>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</si>
  <si>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</si>
  <si>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</si>
  <si>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</si>
  <si>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</si>
  <si>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</si>
  <si>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</si>
  <si>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</si>
  <si>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</si>
  <si>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</si>
  <si>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</si>
  <si>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</si>
  <si>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</si>
  <si>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</si>
  <si>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</si>
  <si>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</si>
  <si>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</si>
  <si>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</si>
  <si>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</si>
  <si>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</si>
  <si>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</si>
  <si>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</si>
  <si>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</si>
  <si>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</si>
  <si>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</si>
  <si>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</si>
  <si>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</si>
  <si>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</si>
  <si>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</si>
  <si>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</si>
  <si>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</si>
  <si>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</si>
  <si>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</si>
  <si>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</si>
  <si>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</si>
  <si>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</si>
  <si>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</si>
  <si>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</si>
  <si>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</si>
  <si>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</si>
  <si>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</si>
  <si>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</si>
  <si>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</si>
  <si>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</si>
  <si>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</si>
  <si>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</si>
  <si>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</si>
  <si>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</si>
  <si>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</si>
  <si>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</si>
  <si>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</si>
  <si>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</si>
  <si>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</si>
  <si>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</si>
  <si>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</si>
  <si>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</si>
  <si>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</si>
  <si>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</si>
  <si>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</si>
  <si>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</si>
  <si>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</si>
  <si>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</si>
  <si>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</si>
  <si>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</si>
  <si>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</si>
  <si>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</si>
  <si>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</si>
  <si>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</si>
  <si>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</si>
  <si>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</si>
  <si>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</si>
  <si>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</si>
  <si>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</si>
  <si>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</si>
  <si>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</si>
  <si>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</si>
  <si>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</si>
  <si>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</si>
  <si>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</si>
  <si>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</si>
  <si>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</si>
  <si>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</si>
  <si>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</si>
  <si>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</si>
  <si>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</si>
  <si>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</si>
  <si>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</si>
  <si>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</si>
  <si>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</si>
  <si>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</si>
  <si>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</si>
  <si>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</si>
  <si>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</si>
  <si>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</si>
  <si>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</si>
  <si>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</si>
  <si>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</si>
  <si>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</si>
  <si>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</si>
  <si>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</si>
  <si>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</si>
  <si>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</si>
  <si>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</si>
  <si>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</si>
  <si>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</si>
  <si>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</si>
  <si>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</si>
  <si>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</si>
  <si>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</si>
  <si>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</si>
  <si>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TCSTMI</t>
  </si>
  <si>
    <t>Solicitado MC1 às 09h52 para inspeção R7D entre TCS-TIN / Autorizado às 10h05, em inspeção</t>
  </si>
  <si>
    <t xml:space="preserve">Execução de solda - Condicionado a temperatura </t>
  </si>
  <si>
    <t>TP Pronto às 08h00 no km 288+030 em TCS VIa2 para exec. de solda / Realizado intervalo</t>
  </si>
  <si>
    <t>9323 / 9425</t>
  </si>
  <si>
    <t xml:space="preserve">Carregamento de pedra em TGR / Após deslocamento para TIQ (Considerando alinhamento com TIQ </t>
  </si>
  <si>
    <t>Kleber + 1 Escala</t>
  </si>
  <si>
    <t>Substituição de jacaré AMV Sul de TVl</t>
  </si>
  <si>
    <t>Francenildo</t>
  </si>
  <si>
    <t>Substituição de trilho - Condicionado à temperatura</t>
  </si>
  <si>
    <t>Inspeção R7D entre TMI-TIN</t>
  </si>
  <si>
    <t>ZIQ2</t>
  </si>
  <si>
    <t>Posicionamento de trilho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</si>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</sst>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8" bestFit="1" customWidth="1"/>
    <col min="2" max="2" width="26" style="188" bestFit="1" customWidth="1"/>
    <col min="3" max="3" width="26.5703125" style="188" bestFit="1" customWidth="1"/>
    <col min="4" max="4" width="16.28515625" style="188" bestFit="1" customWidth="1"/>
    <col min="5" max="5" width="9.140625" style="188"/>
    <col min="6" max="6" width="13.85546875" style="189" bestFit="1" customWidth="1"/>
    <col min="7" max="7" width="9.85546875" style="189" bestFit="1" customWidth="1"/>
    <col min="8" max="8" width="11.5703125" style="188" customWidth="1"/>
    <col min="9" max="9" width="9.28515625" style="188" bestFit="1" customWidth="1"/>
    <col min="10" max="10" width="47.7109375" style="188" bestFit="1" customWidth="1"/>
    <col min="11" max="11" width="22" style="188" bestFit="1" customWidth="1"/>
    <col min="12" max="16384" width="9.140625" style="188"/>
  </cols>
  <sheetData>
    <row r="1" spans="1:14">
      <c r="A1" s="265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6" t="s">
        <v>9</v>
      </c>
      <c r="K1" s="268" t="s">
        <v>10</v>
      </c>
    </row>
    <row r="2" spans="1:14">
      <c r="A2" s="243" t="s">
        <v>11</v>
      </c>
      <c r="B2" s="244" t="s">
        <v>12</v>
      </c>
      <c r="C2" s="244" t="s">
        <v>13</v>
      </c>
      <c r="D2" s="244" t="s">
        <v>14</v>
      </c>
      <c r="E2" s="244">
        <v>98</v>
      </c>
      <c r="F2" s="245">
        <v>501.30900000000003</v>
      </c>
      <c r="G2" s="245">
        <v>512</v>
      </c>
      <c r="H2" s="244" t="s">
        <v>15</v>
      </c>
      <c r="I2" s="244" t="s">
        <v>16</v>
      </c>
      <c r="J2" s="244" t="s">
        <v>17</v>
      </c>
      <c r="K2" s="246" t="s">
        <v>18</v>
      </c>
    </row>
    <row r="3" spans="1:14">
      <c r="A3" s="247" t="s">
        <v>11</v>
      </c>
      <c r="B3" s="248" t="s">
        <v>12</v>
      </c>
      <c r="C3" s="248" t="s">
        <v>13</v>
      </c>
      <c r="D3" s="248" t="s">
        <v>14</v>
      </c>
      <c r="E3" s="248">
        <v>98</v>
      </c>
      <c r="F3" s="249">
        <v>512</v>
      </c>
      <c r="G3" s="249">
        <v>521</v>
      </c>
      <c r="H3" s="248" t="s">
        <v>15</v>
      </c>
      <c r="I3" s="248">
        <v>512521</v>
      </c>
      <c r="J3" s="248" t="s">
        <v>17</v>
      </c>
      <c r="K3" s="250" t="s">
        <v>18</v>
      </c>
    </row>
    <row r="4" spans="1:14">
      <c r="A4" s="251" t="s">
        <v>11</v>
      </c>
      <c r="B4" s="252" t="s">
        <v>12</v>
      </c>
      <c r="C4" s="252" t="s">
        <v>13</v>
      </c>
      <c r="D4" s="252" t="s">
        <v>14</v>
      </c>
      <c r="E4" s="252">
        <v>98</v>
      </c>
      <c r="F4" s="253">
        <v>521</v>
      </c>
      <c r="G4" s="253">
        <v>529.20000000000005</v>
      </c>
      <c r="H4" s="252" t="s">
        <v>15</v>
      </c>
      <c r="I4" s="252" t="s">
        <v>19</v>
      </c>
      <c r="J4" s="252" t="s">
        <v>17</v>
      </c>
      <c r="K4" s="254" t="s">
        <v>18</v>
      </c>
    </row>
    <row r="5" spans="1:14">
      <c r="A5" s="247" t="s">
        <v>11</v>
      </c>
      <c r="B5" s="248" t="s">
        <v>12</v>
      </c>
      <c r="C5" s="248" t="s">
        <v>13</v>
      </c>
      <c r="D5" s="248" t="s">
        <v>14</v>
      </c>
      <c r="E5" s="248">
        <v>98</v>
      </c>
      <c r="F5" s="249">
        <v>529.20000000000005</v>
      </c>
      <c r="G5" s="249">
        <v>531.91399999999999</v>
      </c>
      <c r="H5" s="248" t="s">
        <v>20</v>
      </c>
      <c r="I5" s="248" t="s">
        <v>21</v>
      </c>
      <c r="J5" s="248" t="s">
        <v>17</v>
      </c>
      <c r="K5" s="250" t="s">
        <v>18</v>
      </c>
    </row>
    <row r="6" spans="1:14">
      <c r="A6" s="251" t="s">
        <v>11</v>
      </c>
      <c r="B6" s="252" t="s">
        <v>12</v>
      </c>
      <c r="C6" s="252" t="s">
        <v>13</v>
      </c>
      <c r="D6" s="252" t="s">
        <v>14</v>
      </c>
      <c r="E6" s="252">
        <v>98</v>
      </c>
      <c r="F6" s="253">
        <v>529.20000000000005</v>
      </c>
      <c r="G6" s="253">
        <v>531.91399999999999</v>
      </c>
      <c r="H6" s="252" t="s">
        <v>20</v>
      </c>
      <c r="I6" s="252" t="s">
        <v>22</v>
      </c>
      <c r="J6" s="252" t="s">
        <v>17</v>
      </c>
      <c r="K6" s="254" t="s">
        <v>18</v>
      </c>
    </row>
    <row r="7" spans="1:14">
      <c r="A7" s="247" t="s">
        <v>11</v>
      </c>
      <c r="B7" s="248" t="s">
        <v>12</v>
      </c>
      <c r="C7" s="248" t="s">
        <v>13</v>
      </c>
      <c r="D7" s="248" t="s">
        <v>14</v>
      </c>
      <c r="E7" s="248">
        <v>98</v>
      </c>
      <c r="F7" s="249">
        <v>531.91399999999999</v>
      </c>
      <c r="G7" s="249">
        <v>539</v>
      </c>
      <c r="H7" s="248" t="s">
        <v>23</v>
      </c>
      <c r="I7" s="248" t="s">
        <v>24</v>
      </c>
      <c r="J7" s="248" t="s">
        <v>17</v>
      </c>
      <c r="K7" s="250" t="s">
        <v>18</v>
      </c>
    </row>
    <row r="8" spans="1:14">
      <c r="A8" s="251" t="s">
        <v>11</v>
      </c>
      <c r="B8" s="252" t="s">
        <v>12</v>
      </c>
      <c r="C8" s="252" t="s">
        <v>13</v>
      </c>
      <c r="D8" s="252" t="s">
        <v>14</v>
      </c>
      <c r="E8" s="252">
        <v>98</v>
      </c>
      <c r="F8" s="253">
        <v>539</v>
      </c>
      <c r="G8" s="253">
        <v>548.154</v>
      </c>
      <c r="H8" s="252" t="s">
        <v>23</v>
      </c>
      <c r="I8" s="252" t="s">
        <v>25</v>
      </c>
      <c r="J8" s="252" t="s">
        <v>17</v>
      </c>
      <c r="K8" s="254" t="s">
        <v>18</v>
      </c>
      <c r="N8" s="190"/>
    </row>
    <row r="9" spans="1:14">
      <c r="A9" s="247" t="s">
        <v>11</v>
      </c>
      <c r="B9" s="248" t="s">
        <v>12</v>
      </c>
      <c r="C9" s="248" t="s">
        <v>13</v>
      </c>
      <c r="D9" s="248" t="s">
        <v>14</v>
      </c>
      <c r="E9" s="248">
        <v>98</v>
      </c>
      <c r="F9" s="249">
        <v>548.154</v>
      </c>
      <c r="G9" s="249">
        <v>550.87599999999998</v>
      </c>
      <c r="H9" s="248" t="s">
        <v>26</v>
      </c>
      <c r="I9" s="248" t="s">
        <v>27</v>
      </c>
      <c r="J9" s="248" t="s">
        <v>17</v>
      </c>
      <c r="K9" s="250" t="s">
        <v>18</v>
      </c>
    </row>
    <row r="10" spans="1:14">
      <c r="A10" s="251" t="s">
        <v>11</v>
      </c>
      <c r="B10" s="252" t="s">
        <v>12</v>
      </c>
      <c r="C10" s="252" t="s">
        <v>13</v>
      </c>
      <c r="D10" s="252" t="s">
        <v>14</v>
      </c>
      <c r="E10" s="252">
        <v>98</v>
      </c>
      <c r="F10" s="253">
        <v>548.154</v>
      </c>
      <c r="G10" s="253">
        <v>550.87599999999998</v>
      </c>
      <c r="H10" s="252" t="s">
        <v>26</v>
      </c>
      <c r="I10" s="252" t="s">
        <v>28</v>
      </c>
      <c r="J10" s="252" t="s">
        <v>17</v>
      </c>
      <c r="K10" s="254" t="s">
        <v>18</v>
      </c>
    </row>
    <row r="11" spans="1:14">
      <c r="A11" s="247" t="s">
        <v>11</v>
      </c>
      <c r="B11" s="248" t="s">
        <v>12</v>
      </c>
      <c r="C11" s="248" t="s">
        <v>13</v>
      </c>
      <c r="D11" s="248" t="s">
        <v>14</v>
      </c>
      <c r="E11" s="248">
        <v>98</v>
      </c>
      <c r="F11" s="249">
        <v>550.87599999999998</v>
      </c>
      <c r="G11" s="249">
        <v>556</v>
      </c>
      <c r="H11" s="248" t="s">
        <v>29</v>
      </c>
      <c r="I11" s="248" t="s">
        <v>30</v>
      </c>
      <c r="J11" s="248" t="s">
        <v>17</v>
      </c>
      <c r="K11" s="250" t="s">
        <v>18</v>
      </c>
    </row>
    <row r="12" spans="1:14">
      <c r="A12" s="251" t="s">
        <v>11</v>
      </c>
      <c r="B12" s="252" t="s">
        <v>12</v>
      </c>
      <c r="C12" s="252" t="s">
        <v>13</v>
      </c>
      <c r="D12" s="252" t="s">
        <v>14</v>
      </c>
      <c r="E12" s="252">
        <v>98</v>
      </c>
      <c r="F12" s="253">
        <v>556</v>
      </c>
      <c r="G12" s="253">
        <v>562.79200000000003</v>
      </c>
      <c r="H12" s="252" t="s">
        <v>29</v>
      </c>
      <c r="I12" s="252" t="s">
        <v>31</v>
      </c>
      <c r="J12" s="252" t="s">
        <v>17</v>
      </c>
      <c r="K12" s="254" t="s">
        <v>18</v>
      </c>
    </row>
    <row r="13" spans="1:14">
      <c r="A13" s="247" t="s">
        <v>11</v>
      </c>
      <c r="B13" s="248" t="s">
        <v>12</v>
      </c>
      <c r="C13" s="248" t="s">
        <v>13</v>
      </c>
      <c r="D13" s="248" t="s">
        <v>14</v>
      </c>
      <c r="E13" s="248">
        <v>98</v>
      </c>
      <c r="F13" s="249">
        <v>562.79200000000003</v>
      </c>
      <c r="G13" s="249">
        <v>565.49900000000002</v>
      </c>
      <c r="H13" s="248" t="s">
        <v>32</v>
      </c>
      <c r="I13" s="248" t="s">
        <v>33</v>
      </c>
      <c r="J13" s="248" t="s">
        <v>17</v>
      </c>
      <c r="K13" s="250" t="s">
        <v>18</v>
      </c>
    </row>
    <row r="14" spans="1:14">
      <c r="A14" s="251" t="s">
        <v>11</v>
      </c>
      <c r="B14" s="252" t="s">
        <v>12</v>
      </c>
      <c r="C14" s="252" t="s">
        <v>13</v>
      </c>
      <c r="D14" s="252" t="s">
        <v>14</v>
      </c>
      <c r="E14" s="252">
        <v>98</v>
      </c>
      <c r="F14" s="253">
        <v>562.79200000000003</v>
      </c>
      <c r="G14" s="253">
        <v>565.49900000000002</v>
      </c>
      <c r="H14" s="252" t="s">
        <v>32</v>
      </c>
      <c r="I14" s="252" t="s">
        <v>34</v>
      </c>
      <c r="J14" s="252" t="s">
        <v>17</v>
      </c>
      <c r="K14" s="254" t="s">
        <v>18</v>
      </c>
    </row>
    <row r="15" spans="1:14">
      <c r="A15" s="247" t="s">
        <v>11</v>
      </c>
      <c r="B15" s="248" t="s">
        <v>12</v>
      </c>
      <c r="C15" s="248" t="s">
        <v>13</v>
      </c>
      <c r="D15" s="248" t="s">
        <v>14</v>
      </c>
      <c r="E15" s="248">
        <v>98</v>
      </c>
      <c r="F15" s="249">
        <v>565.49900000000002</v>
      </c>
      <c r="G15" s="249">
        <v>575</v>
      </c>
      <c r="H15" s="248" t="s">
        <v>35</v>
      </c>
      <c r="I15" s="248" t="s">
        <v>36</v>
      </c>
      <c r="J15" s="248" t="s">
        <v>17</v>
      </c>
      <c r="K15" s="250" t="s">
        <v>18</v>
      </c>
    </row>
    <row r="16" spans="1:14">
      <c r="A16" s="251" t="s">
        <v>11</v>
      </c>
      <c r="B16" s="252" t="s">
        <v>12</v>
      </c>
      <c r="C16" s="252" t="s">
        <v>13</v>
      </c>
      <c r="D16" s="252" t="s">
        <v>14</v>
      </c>
      <c r="E16" s="252">
        <v>98</v>
      </c>
      <c r="F16" s="253">
        <v>575</v>
      </c>
      <c r="G16" s="253">
        <v>585</v>
      </c>
      <c r="H16" s="252" t="s">
        <v>35</v>
      </c>
      <c r="I16" s="252">
        <v>575585</v>
      </c>
      <c r="J16" s="252" t="s">
        <v>17</v>
      </c>
      <c r="K16" s="254" t="s">
        <v>18</v>
      </c>
    </row>
    <row r="17" spans="1:11">
      <c r="A17" s="247" t="s">
        <v>11</v>
      </c>
      <c r="B17" s="248" t="s">
        <v>12</v>
      </c>
      <c r="C17" s="248" t="s">
        <v>13</v>
      </c>
      <c r="D17" s="248" t="s">
        <v>14</v>
      </c>
      <c r="E17" s="248">
        <v>98</v>
      </c>
      <c r="F17" s="249">
        <v>585</v>
      </c>
      <c r="G17" s="249">
        <v>596.16099999999994</v>
      </c>
      <c r="H17" s="248" t="s">
        <v>35</v>
      </c>
      <c r="I17" s="248" t="s">
        <v>37</v>
      </c>
      <c r="J17" s="248" t="s">
        <v>17</v>
      </c>
      <c r="K17" s="250" t="s">
        <v>18</v>
      </c>
    </row>
    <row r="18" spans="1:11">
      <c r="A18" s="251" t="s">
        <v>11</v>
      </c>
      <c r="B18" s="252" t="s">
        <v>12</v>
      </c>
      <c r="C18" s="252" t="s">
        <v>13</v>
      </c>
      <c r="D18" s="252" t="s">
        <v>14</v>
      </c>
      <c r="E18" s="252">
        <v>98</v>
      </c>
      <c r="F18" s="253">
        <v>596.16099999999994</v>
      </c>
      <c r="G18" s="253">
        <v>599.19899999999996</v>
      </c>
      <c r="H18" s="252" t="s">
        <v>38</v>
      </c>
      <c r="I18" s="252" t="s">
        <v>39</v>
      </c>
      <c r="J18" s="252" t="s">
        <v>17</v>
      </c>
      <c r="K18" s="254" t="s">
        <v>18</v>
      </c>
    </row>
    <row r="19" spans="1:11">
      <c r="A19" s="247" t="s">
        <v>11</v>
      </c>
      <c r="B19" s="248" t="s">
        <v>12</v>
      </c>
      <c r="C19" s="248" t="s">
        <v>13</v>
      </c>
      <c r="D19" s="248" t="s">
        <v>14</v>
      </c>
      <c r="E19" s="248">
        <v>98</v>
      </c>
      <c r="F19" s="249">
        <v>596.16099999999994</v>
      </c>
      <c r="G19" s="249">
        <v>599.19899999999996</v>
      </c>
      <c r="H19" s="248" t="s">
        <v>38</v>
      </c>
      <c r="I19" s="248" t="s">
        <v>40</v>
      </c>
      <c r="J19" s="248" t="s">
        <v>17</v>
      </c>
      <c r="K19" s="250" t="s">
        <v>18</v>
      </c>
    </row>
    <row r="20" spans="1:11">
      <c r="A20" s="251" t="s">
        <v>11</v>
      </c>
      <c r="B20" s="252" t="s">
        <v>12</v>
      </c>
      <c r="C20" s="252" t="s">
        <v>13</v>
      </c>
      <c r="D20" s="252" t="s">
        <v>14</v>
      </c>
      <c r="E20" s="252">
        <v>98</v>
      </c>
      <c r="F20" s="253">
        <v>599.19899999999996</v>
      </c>
      <c r="G20" s="253">
        <v>612.44899999999996</v>
      </c>
      <c r="H20" s="252" t="s">
        <v>41</v>
      </c>
      <c r="I20" s="252" t="s">
        <v>42</v>
      </c>
      <c r="J20" s="252" t="s">
        <v>17</v>
      </c>
      <c r="K20" s="254" t="s">
        <v>18</v>
      </c>
    </row>
    <row r="21" spans="1:11">
      <c r="A21" s="247" t="s">
        <v>11</v>
      </c>
      <c r="B21" s="248" t="s">
        <v>12</v>
      </c>
      <c r="C21" s="248" t="s">
        <v>13</v>
      </c>
      <c r="D21" s="248" t="s">
        <v>14</v>
      </c>
      <c r="E21" s="248">
        <v>98</v>
      </c>
      <c r="F21" s="249">
        <v>612.44899999999996</v>
      </c>
      <c r="G21" s="249">
        <v>614.60799999999995</v>
      </c>
      <c r="H21" s="248" t="s">
        <v>43</v>
      </c>
      <c r="I21" s="248" t="s">
        <v>44</v>
      </c>
      <c r="J21" s="248" t="s">
        <v>17</v>
      </c>
      <c r="K21" s="250" t="s">
        <v>18</v>
      </c>
    </row>
    <row r="22" spans="1:11">
      <c r="A22" s="251" t="s">
        <v>11</v>
      </c>
      <c r="B22" s="252" t="s">
        <v>12</v>
      </c>
      <c r="C22" s="252" t="s">
        <v>13</v>
      </c>
      <c r="D22" s="252" t="s">
        <v>14</v>
      </c>
      <c r="E22" s="252">
        <v>98</v>
      </c>
      <c r="F22" s="253">
        <v>612.44899999999996</v>
      </c>
      <c r="G22" s="253">
        <v>614.60799999999995</v>
      </c>
      <c r="H22" s="252" t="s">
        <v>43</v>
      </c>
      <c r="I22" s="252" t="s">
        <v>45</v>
      </c>
      <c r="J22" s="252" t="s">
        <v>17</v>
      </c>
      <c r="K22" s="254" t="s">
        <v>18</v>
      </c>
    </row>
    <row r="23" spans="1:11">
      <c r="A23" s="247" t="s">
        <v>11</v>
      </c>
      <c r="B23" s="248" t="s">
        <v>12</v>
      </c>
      <c r="C23" s="248" t="s">
        <v>13</v>
      </c>
      <c r="D23" s="248" t="s">
        <v>14</v>
      </c>
      <c r="E23" s="248">
        <v>98</v>
      </c>
      <c r="F23" s="249">
        <v>614.60799999999995</v>
      </c>
      <c r="G23" s="249">
        <v>615.40800000000002</v>
      </c>
      <c r="H23" s="248" t="s">
        <v>46</v>
      </c>
      <c r="I23" s="248" t="s">
        <v>47</v>
      </c>
      <c r="J23" s="248" t="s">
        <v>17</v>
      </c>
      <c r="K23" s="250" t="s">
        <v>18</v>
      </c>
    </row>
    <row r="24" spans="1:11">
      <c r="A24" s="251" t="s">
        <v>11</v>
      </c>
      <c r="B24" s="252" t="s">
        <v>12</v>
      </c>
      <c r="C24" s="252" t="s">
        <v>13</v>
      </c>
      <c r="D24" s="252" t="s">
        <v>14</v>
      </c>
      <c r="E24" s="252">
        <v>98</v>
      </c>
      <c r="F24" s="253">
        <v>614.60799999999995</v>
      </c>
      <c r="G24" s="253">
        <v>615.40800000000002</v>
      </c>
      <c r="H24" s="252" t="s">
        <v>46</v>
      </c>
      <c r="I24" s="252" t="s">
        <v>48</v>
      </c>
      <c r="J24" s="252" t="s">
        <v>17</v>
      </c>
      <c r="K24" s="254" t="s">
        <v>18</v>
      </c>
    </row>
    <row r="25" spans="1:11">
      <c r="A25" s="247" t="s">
        <v>11</v>
      </c>
      <c r="B25" s="248" t="s">
        <v>12</v>
      </c>
      <c r="C25" s="248" t="s">
        <v>13</v>
      </c>
      <c r="D25" s="248" t="s">
        <v>14</v>
      </c>
      <c r="E25" s="248">
        <v>98</v>
      </c>
      <c r="F25" s="249">
        <v>615.40800000000002</v>
      </c>
      <c r="G25" s="249">
        <v>617.928</v>
      </c>
      <c r="H25" s="248" t="s">
        <v>49</v>
      </c>
      <c r="I25" s="248" t="s">
        <v>50</v>
      </c>
      <c r="J25" s="248" t="s">
        <v>17</v>
      </c>
      <c r="K25" s="250" t="s">
        <v>18</v>
      </c>
    </row>
    <row r="26" spans="1:11">
      <c r="A26" s="251" t="s">
        <v>11</v>
      </c>
      <c r="B26" s="252" t="s">
        <v>12</v>
      </c>
      <c r="C26" s="252" t="s">
        <v>13</v>
      </c>
      <c r="D26" s="252" t="s">
        <v>14</v>
      </c>
      <c r="E26" s="252">
        <v>98</v>
      </c>
      <c r="F26" s="253">
        <v>615.40800000000002</v>
      </c>
      <c r="G26" s="253">
        <v>617.928</v>
      </c>
      <c r="H26" s="252" t="s">
        <v>49</v>
      </c>
      <c r="I26" s="252" t="s">
        <v>51</v>
      </c>
      <c r="J26" s="252" t="s">
        <v>17</v>
      </c>
      <c r="K26" s="254" t="s">
        <v>18</v>
      </c>
    </row>
    <row r="27" spans="1:11">
      <c r="A27" s="247" t="s">
        <v>11</v>
      </c>
      <c r="B27" s="248" t="s">
        <v>12</v>
      </c>
      <c r="C27" s="248" t="s">
        <v>13</v>
      </c>
      <c r="D27" s="248" t="s">
        <v>14</v>
      </c>
      <c r="E27" s="248">
        <v>98</v>
      </c>
      <c r="F27" s="249">
        <v>617.928</v>
      </c>
      <c r="G27" s="249">
        <v>630.08600000000001</v>
      </c>
      <c r="H27" s="248" t="s">
        <v>52</v>
      </c>
      <c r="I27" s="248" t="s">
        <v>53</v>
      </c>
      <c r="J27" s="248" t="s">
        <v>17</v>
      </c>
      <c r="K27" s="250" t="s">
        <v>18</v>
      </c>
    </row>
    <row r="28" spans="1:11">
      <c r="A28" s="251" t="s">
        <v>11</v>
      </c>
      <c r="B28" s="252" t="s">
        <v>12</v>
      </c>
      <c r="C28" s="252" t="s">
        <v>13</v>
      </c>
      <c r="D28" s="252" t="s">
        <v>14</v>
      </c>
      <c r="E28" s="252">
        <v>98</v>
      </c>
      <c r="F28" s="253">
        <v>630.08600000000001</v>
      </c>
      <c r="G28" s="253">
        <v>633.15800000000002</v>
      </c>
      <c r="H28" s="252" t="s">
        <v>54</v>
      </c>
      <c r="I28" s="252" t="s">
        <v>55</v>
      </c>
      <c r="J28" s="252" t="s">
        <v>17</v>
      </c>
      <c r="K28" s="254" t="s">
        <v>18</v>
      </c>
    </row>
    <row r="29" spans="1:11">
      <c r="A29" s="247" t="s">
        <v>11</v>
      </c>
      <c r="B29" s="248" t="s">
        <v>12</v>
      </c>
      <c r="C29" s="248" t="s">
        <v>13</v>
      </c>
      <c r="D29" s="248" t="s">
        <v>14</v>
      </c>
      <c r="E29" s="248">
        <v>98</v>
      </c>
      <c r="F29" s="249">
        <v>630.08600000000001</v>
      </c>
      <c r="G29" s="249">
        <v>633.15800000000002</v>
      </c>
      <c r="H29" s="248" t="s">
        <v>54</v>
      </c>
      <c r="I29" s="248" t="s">
        <v>56</v>
      </c>
      <c r="J29" s="248" t="s">
        <v>17</v>
      </c>
      <c r="K29" s="250" t="s">
        <v>18</v>
      </c>
    </row>
    <row r="30" spans="1:11">
      <c r="A30" s="251" t="s">
        <v>11</v>
      </c>
      <c r="B30" s="252" t="s">
        <v>12</v>
      </c>
      <c r="C30" s="252" t="s">
        <v>13</v>
      </c>
      <c r="D30" s="252" t="s">
        <v>14</v>
      </c>
      <c r="E30" s="252">
        <v>98</v>
      </c>
      <c r="F30" s="253">
        <v>633.15800000000002</v>
      </c>
      <c r="G30" s="253">
        <v>643</v>
      </c>
      <c r="H30" s="252" t="s">
        <v>57</v>
      </c>
      <c r="I30" s="252" t="s">
        <v>58</v>
      </c>
      <c r="J30" s="252" t="s">
        <v>17</v>
      </c>
      <c r="K30" s="254" t="s">
        <v>18</v>
      </c>
    </row>
    <row r="31" spans="1:11">
      <c r="A31" s="247" t="s">
        <v>11</v>
      </c>
      <c r="B31" s="248" t="s">
        <v>12</v>
      </c>
      <c r="C31" s="248" t="s">
        <v>13</v>
      </c>
      <c r="D31" s="248" t="s">
        <v>14</v>
      </c>
      <c r="E31" s="248">
        <v>98</v>
      </c>
      <c r="F31" s="249">
        <v>643</v>
      </c>
      <c r="G31" s="249">
        <v>651</v>
      </c>
      <c r="H31" s="248" t="s">
        <v>57</v>
      </c>
      <c r="I31" s="248">
        <v>643651</v>
      </c>
      <c r="J31" s="248" t="s">
        <v>17</v>
      </c>
      <c r="K31" s="250" t="s">
        <v>18</v>
      </c>
    </row>
    <row r="32" spans="1:11">
      <c r="A32" s="251" t="s">
        <v>11</v>
      </c>
      <c r="B32" s="252" t="s">
        <v>12</v>
      </c>
      <c r="C32" s="252" t="s">
        <v>13</v>
      </c>
      <c r="D32" s="252" t="s">
        <v>14</v>
      </c>
      <c r="E32" s="252">
        <v>98</v>
      </c>
      <c r="F32" s="253">
        <v>651</v>
      </c>
      <c r="G32" s="253">
        <v>659.65</v>
      </c>
      <c r="H32" s="252" t="s">
        <v>57</v>
      </c>
      <c r="I32" s="252" t="s">
        <v>59</v>
      </c>
      <c r="J32" s="252" t="s">
        <v>17</v>
      </c>
      <c r="K32" s="254" t="s">
        <v>18</v>
      </c>
    </row>
    <row r="33" spans="1:11">
      <c r="A33" s="247" t="s">
        <v>11</v>
      </c>
      <c r="B33" s="248" t="s">
        <v>12</v>
      </c>
      <c r="C33" s="248" t="s">
        <v>13</v>
      </c>
      <c r="D33" s="248" t="s">
        <v>14</v>
      </c>
      <c r="E33" s="248">
        <v>98</v>
      </c>
      <c r="F33" s="249">
        <v>659.65</v>
      </c>
      <c r="G33" s="249">
        <v>662.37</v>
      </c>
      <c r="H33" s="248" t="s">
        <v>60</v>
      </c>
      <c r="I33" s="248" t="s">
        <v>61</v>
      </c>
      <c r="J33" s="248" t="s">
        <v>17</v>
      </c>
      <c r="K33" s="250" t="s">
        <v>18</v>
      </c>
    </row>
    <row r="34" spans="1:11">
      <c r="A34" s="251" t="s">
        <v>11</v>
      </c>
      <c r="B34" s="252" t="s">
        <v>12</v>
      </c>
      <c r="C34" s="252" t="s">
        <v>13</v>
      </c>
      <c r="D34" s="252" t="s">
        <v>14</v>
      </c>
      <c r="E34" s="252">
        <v>98</v>
      </c>
      <c r="F34" s="253">
        <v>659.65</v>
      </c>
      <c r="G34" s="253">
        <v>662.37</v>
      </c>
      <c r="H34" s="252" t="s">
        <v>60</v>
      </c>
      <c r="I34" s="252" t="s">
        <v>62</v>
      </c>
      <c r="J34" s="252" t="s">
        <v>17</v>
      </c>
      <c r="K34" s="254" t="s">
        <v>18</v>
      </c>
    </row>
    <row r="35" spans="1:11">
      <c r="A35" s="247" t="s">
        <v>11</v>
      </c>
      <c r="B35" s="248" t="s">
        <v>12</v>
      </c>
      <c r="C35" s="248" t="s">
        <v>13</v>
      </c>
      <c r="D35" s="248" t="s">
        <v>14</v>
      </c>
      <c r="E35" s="248">
        <v>98</v>
      </c>
      <c r="F35" s="249">
        <v>662.37</v>
      </c>
      <c r="G35" s="249">
        <v>671</v>
      </c>
      <c r="H35" s="248" t="s">
        <v>63</v>
      </c>
      <c r="I35" s="248" t="s">
        <v>64</v>
      </c>
      <c r="J35" s="248" t="s">
        <v>17</v>
      </c>
      <c r="K35" s="250" t="s">
        <v>18</v>
      </c>
    </row>
    <row r="36" spans="1:11">
      <c r="A36" s="251" t="s">
        <v>11</v>
      </c>
      <c r="B36" s="252" t="s">
        <v>12</v>
      </c>
      <c r="C36" s="252" t="s">
        <v>13</v>
      </c>
      <c r="D36" s="252" t="s">
        <v>14</v>
      </c>
      <c r="E36" s="252">
        <v>98</v>
      </c>
      <c r="F36" s="253">
        <v>671</v>
      </c>
      <c r="G36" s="253">
        <v>677</v>
      </c>
      <c r="H36" s="252" t="s">
        <v>63</v>
      </c>
      <c r="I36" s="252">
        <v>671677</v>
      </c>
      <c r="J36" s="252" t="s">
        <v>17</v>
      </c>
      <c r="K36" s="254" t="s">
        <v>18</v>
      </c>
    </row>
    <row r="37" spans="1:11">
      <c r="A37" s="247" t="s">
        <v>11</v>
      </c>
      <c r="B37" s="248" t="s">
        <v>12</v>
      </c>
      <c r="C37" s="248" t="s">
        <v>13</v>
      </c>
      <c r="D37" s="248" t="s">
        <v>14</v>
      </c>
      <c r="E37" s="248">
        <v>98</v>
      </c>
      <c r="F37" s="249">
        <v>677</v>
      </c>
      <c r="G37" s="249">
        <v>688.38199999999995</v>
      </c>
      <c r="H37" s="248" t="s">
        <v>63</v>
      </c>
      <c r="I37" s="248" t="s">
        <v>65</v>
      </c>
      <c r="J37" s="248" t="s">
        <v>17</v>
      </c>
      <c r="K37" s="250" t="s">
        <v>18</v>
      </c>
    </row>
    <row r="38" spans="1:11">
      <c r="A38" s="251" t="s">
        <v>11</v>
      </c>
      <c r="B38" s="252" t="s">
        <v>12</v>
      </c>
      <c r="C38" s="252" t="s">
        <v>13</v>
      </c>
      <c r="D38" s="252" t="s">
        <v>14</v>
      </c>
      <c r="E38" s="252">
        <v>98</v>
      </c>
      <c r="F38" s="253">
        <v>688.38199999999995</v>
      </c>
      <c r="G38" s="253">
        <v>691.12900000000002</v>
      </c>
      <c r="H38" s="252" t="s">
        <v>66</v>
      </c>
      <c r="I38" s="252" t="s">
        <v>67</v>
      </c>
      <c r="J38" s="252" t="s">
        <v>17</v>
      </c>
      <c r="K38" s="254" t="s">
        <v>18</v>
      </c>
    </row>
    <row r="39" spans="1:11">
      <c r="A39" s="247" t="s">
        <v>11</v>
      </c>
      <c r="B39" s="248" t="s">
        <v>12</v>
      </c>
      <c r="C39" s="248" t="s">
        <v>13</v>
      </c>
      <c r="D39" s="248" t="s">
        <v>14</v>
      </c>
      <c r="E39" s="248">
        <v>98</v>
      </c>
      <c r="F39" s="249">
        <v>688.38199999999995</v>
      </c>
      <c r="G39" s="249">
        <v>691.12900000000002</v>
      </c>
      <c r="H39" s="248" t="s">
        <v>66</v>
      </c>
      <c r="I39" s="248" t="s">
        <v>68</v>
      </c>
      <c r="J39" s="248" t="s">
        <v>17</v>
      </c>
      <c r="K39" s="250" t="s">
        <v>18</v>
      </c>
    </row>
    <row r="40" spans="1:11">
      <c r="A40" s="251" t="s">
        <v>11</v>
      </c>
      <c r="B40" s="252" t="s">
        <v>12</v>
      </c>
      <c r="C40" s="252" t="s">
        <v>13</v>
      </c>
      <c r="D40" s="252" t="s">
        <v>14</v>
      </c>
      <c r="E40" s="252">
        <v>98</v>
      </c>
      <c r="F40" s="253">
        <v>691.12900000000002</v>
      </c>
      <c r="G40" s="253">
        <v>699</v>
      </c>
      <c r="H40" s="252" t="s">
        <v>69</v>
      </c>
      <c r="I40" s="252" t="s">
        <v>70</v>
      </c>
      <c r="J40" s="252" t="s">
        <v>17</v>
      </c>
      <c r="K40" s="254" t="s">
        <v>18</v>
      </c>
    </row>
    <row r="41" spans="1:11">
      <c r="A41" s="247" t="s">
        <v>11</v>
      </c>
      <c r="B41" s="248" t="s">
        <v>12</v>
      </c>
      <c r="C41" s="248" t="s">
        <v>13</v>
      </c>
      <c r="D41" s="248" t="s">
        <v>14</v>
      </c>
      <c r="E41" s="248">
        <v>98</v>
      </c>
      <c r="F41" s="249">
        <v>699</v>
      </c>
      <c r="G41" s="249">
        <v>710</v>
      </c>
      <c r="H41" s="248" t="s">
        <v>69</v>
      </c>
      <c r="I41" s="248">
        <v>699710</v>
      </c>
      <c r="J41" s="248" t="s">
        <v>17</v>
      </c>
      <c r="K41" s="250" t="s">
        <v>18</v>
      </c>
    </row>
    <row r="42" spans="1:11">
      <c r="A42" s="251" t="s">
        <v>11</v>
      </c>
      <c r="B42" s="252" t="s">
        <v>12</v>
      </c>
      <c r="C42" s="252" t="s">
        <v>13</v>
      </c>
      <c r="D42" s="252" t="s">
        <v>14</v>
      </c>
      <c r="E42" s="252">
        <v>98</v>
      </c>
      <c r="F42" s="253">
        <v>710</v>
      </c>
      <c r="G42" s="253">
        <v>719.14099999999996</v>
      </c>
      <c r="H42" s="252" t="s">
        <v>69</v>
      </c>
      <c r="I42" s="252" t="s">
        <v>71</v>
      </c>
      <c r="J42" s="252" t="s">
        <v>17</v>
      </c>
      <c r="K42" s="254" t="s">
        <v>18</v>
      </c>
    </row>
    <row r="43" spans="1:11">
      <c r="A43" s="247" t="s">
        <v>11</v>
      </c>
      <c r="B43" s="248" t="s">
        <v>12</v>
      </c>
      <c r="C43" s="248" t="s">
        <v>13</v>
      </c>
      <c r="D43" s="248" t="s">
        <v>14</v>
      </c>
      <c r="E43" s="248">
        <v>98</v>
      </c>
      <c r="F43" s="249">
        <v>719.14099999999996</v>
      </c>
      <c r="G43" s="249">
        <v>721.86699999999996</v>
      </c>
      <c r="H43" s="248" t="s">
        <v>72</v>
      </c>
      <c r="I43" s="248" t="s">
        <v>73</v>
      </c>
      <c r="J43" s="248" t="s">
        <v>17</v>
      </c>
      <c r="K43" s="250" t="s">
        <v>18</v>
      </c>
    </row>
    <row r="44" spans="1:11">
      <c r="A44" s="251" t="s">
        <v>11</v>
      </c>
      <c r="B44" s="252" t="s">
        <v>12</v>
      </c>
      <c r="C44" s="252" t="s">
        <v>13</v>
      </c>
      <c r="D44" s="252" t="s">
        <v>14</v>
      </c>
      <c r="E44" s="252">
        <v>98</v>
      </c>
      <c r="F44" s="253">
        <v>719.14099999999996</v>
      </c>
      <c r="G44" s="253">
        <v>721.86699999999996</v>
      </c>
      <c r="H44" s="252" t="s">
        <v>72</v>
      </c>
      <c r="I44" s="252" t="s">
        <v>74</v>
      </c>
      <c r="J44" s="252" t="s">
        <v>17</v>
      </c>
      <c r="K44" s="254" t="s">
        <v>18</v>
      </c>
    </row>
    <row r="45" spans="1:11">
      <c r="A45" s="247" t="s">
        <v>11</v>
      </c>
      <c r="B45" s="248" t="s">
        <v>12</v>
      </c>
      <c r="C45" s="248" t="s">
        <v>13</v>
      </c>
      <c r="D45" s="248" t="s">
        <v>14</v>
      </c>
      <c r="E45" s="248">
        <v>98</v>
      </c>
      <c r="F45" s="249">
        <v>721.86699999999996</v>
      </c>
      <c r="G45" s="249">
        <v>732</v>
      </c>
      <c r="H45" s="248" t="s">
        <v>75</v>
      </c>
      <c r="I45" s="248" t="s">
        <v>76</v>
      </c>
      <c r="J45" s="248" t="s">
        <v>17</v>
      </c>
      <c r="K45" s="250" t="s">
        <v>18</v>
      </c>
    </row>
    <row r="46" spans="1:11">
      <c r="A46" s="251" t="s">
        <v>11</v>
      </c>
      <c r="B46" s="252" t="s">
        <v>12</v>
      </c>
      <c r="C46" s="252" t="s">
        <v>13</v>
      </c>
      <c r="D46" s="252" t="s">
        <v>14</v>
      </c>
      <c r="E46" s="252">
        <v>98</v>
      </c>
      <c r="F46" s="253">
        <v>732</v>
      </c>
      <c r="G46" s="253">
        <v>744</v>
      </c>
      <c r="H46" s="252" t="s">
        <v>75</v>
      </c>
      <c r="I46" s="252">
        <v>732744</v>
      </c>
      <c r="J46" s="252" t="s">
        <v>17</v>
      </c>
      <c r="K46" s="254" t="s">
        <v>18</v>
      </c>
    </row>
    <row r="47" spans="1:11">
      <c r="A47" s="247" t="s">
        <v>11</v>
      </c>
      <c r="B47" s="248" t="s">
        <v>12</v>
      </c>
      <c r="C47" s="248" t="s">
        <v>13</v>
      </c>
      <c r="D47" s="248" t="s">
        <v>14</v>
      </c>
      <c r="E47" s="248">
        <v>98</v>
      </c>
      <c r="F47" s="249">
        <v>744</v>
      </c>
      <c r="G47" s="249">
        <v>751.5</v>
      </c>
      <c r="H47" s="248" t="s">
        <v>75</v>
      </c>
      <c r="I47" s="248" t="s">
        <v>77</v>
      </c>
      <c r="J47" s="248" t="s">
        <v>17</v>
      </c>
      <c r="K47" s="250" t="s">
        <v>18</v>
      </c>
    </row>
    <row r="48" spans="1:11">
      <c r="A48" s="251" t="s">
        <v>11</v>
      </c>
      <c r="B48" s="252" t="s">
        <v>12</v>
      </c>
      <c r="C48" s="252" t="s">
        <v>13</v>
      </c>
      <c r="D48" s="252" t="s">
        <v>14</v>
      </c>
      <c r="E48" s="252">
        <v>98</v>
      </c>
      <c r="F48" s="253">
        <v>751.5</v>
      </c>
      <c r="G48" s="253">
        <v>754.15599999999995</v>
      </c>
      <c r="H48" s="252" t="s">
        <v>75</v>
      </c>
      <c r="I48" s="252" t="s">
        <v>78</v>
      </c>
      <c r="J48" s="252" t="s">
        <v>17</v>
      </c>
      <c r="K48" s="254" t="s">
        <v>18</v>
      </c>
    </row>
    <row r="49" spans="1:11">
      <c r="A49" s="247" t="s">
        <v>11</v>
      </c>
      <c r="B49" s="248" t="s">
        <v>12</v>
      </c>
      <c r="C49" s="248" t="s">
        <v>13</v>
      </c>
      <c r="D49" s="248" t="s">
        <v>14</v>
      </c>
      <c r="E49" s="248">
        <v>98</v>
      </c>
      <c r="F49" s="249">
        <v>751.56500000000005</v>
      </c>
      <c r="G49" s="249">
        <v>754.15599999999995</v>
      </c>
      <c r="H49" s="248" t="s">
        <v>75</v>
      </c>
      <c r="I49" s="248" t="s">
        <v>79</v>
      </c>
      <c r="J49" s="248" t="s">
        <v>17</v>
      </c>
      <c r="K49" s="250" t="s">
        <v>18</v>
      </c>
    </row>
    <row r="50" spans="1:11">
      <c r="A50" s="251" t="s">
        <v>11</v>
      </c>
      <c r="B50" s="252" t="s">
        <v>12</v>
      </c>
      <c r="C50" s="252" t="s">
        <v>13</v>
      </c>
      <c r="D50" s="252" t="s">
        <v>14</v>
      </c>
      <c r="E50" s="252">
        <v>98</v>
      </c>
      <c r="F50" s="253">
        <v>754.15599999999995</v>
      </c>
      <c r="G50" s="253">
        <v>759.3</v>
      </c>
      <c r="H50" s="252" t="s">
        <v>80</v>
      </c>
      <c r="I50" s="252" t="s">
        <v>81</v>
      </c>
      <c r="J50" s="252" t="s">
        <v>17</v>
      </c>
      <c r="K50" s="254" t="s">
        <v>18</v>
      </c>
    </row>
    <row r="51" spans="1:11">
      <c r="A51" s="247" t="s">
        <v>11</v>
      </c>
      <c r="B51" s="248" t="s">
        <v>12</v>
      </c>
      <c r="C51" s="248" t="s">
        <v>13</v>
      </c>
      <c r="D51" s="248" t="s">
        <v>14</v>
      </c>
      <c r="E51" s="248">
        <v>98</v>
      </c>
      <c r="F51" s="249">
        <v>754.15599999999995</v>
      </c>
      <c r="G51" s="249">
        <v>757.66499999999996</v>
      </c>
      <c r="H51" s="248" t="s">
        <v>80</v>
      </c>
      <c r="I51" s="248" t="s">
        <v>82</v>
      </c>
      <c r="J51" s="248" t="s">
        <v>17</v>
      </c>
      <c r="K51" s="250" t="s">
        <v>18</v>
      </c>
    </row>
    <row r="52" spans="1:11">
      <c r="A52" s="251" t="s">
        <v>11</v>
      </c>
      <c r="B52" s="252" t="s">
        <v>83</v>
      </c>
      <c r="C52" s="252" t="s">
        <v>84</v>
      </c>
      <c r="D52" s="252" t="s">
        <v>85</v>
      </c>
      <c r="E52" s="252">
        <v>101</v>
      </c>
      <c r="F52" s="253">
        <v>717.93700000000001</v>
      </c>
      <c r="G52" s="253">
        <v>718.27099999999996</v>
      </c>
      <c r="H52" s="252" t="s">
        <v>86</v>
      </c>
      <c r="I52" s="252" t="s">
        <v>87</v>
      </c>
      <c r="J52" s="252" t="s">
        <v>88</v>
      </c>
      <c r="K52" s="254" t="s">
        <v>89</v>
      </c>
    </row>
    <row r="53" spans="1:11">
      <c r="A53" s="247" t="s">
        <v>11</v>
      </c>
      <c r="B53" s="248" t="s">
        <v>83</v>
      </c>
      <c r="C53" s="248" t="s">
        <v>84</v>
      </c>
      <c r="D53" s="248" t="s">
        <v>85</v>
      </c>
      <c r="E53" s="248">
        <v>101</v>
      </c>
      <c r="F53" s="249">
        <v>718.27099999999996</v>
      </c>
      <c r="G53" s="249">
        <v>719.50400000000002</v>
      </c>
      <c r="H53" s="248" t="s">
        <v>86</v>
      </c>
      <c r="I53" s="248" t="s">
        <v>90</v>
      </c>
      <c r="J53" s="248" t="s">
        <v>88</v>
      </c>
      <c r="K53" s="250" t="s">
        <v>89</v>
      </c>
    </row>
    <row r="54" spans="1:11">
      <c r="A54" s="251" t="s">
        <v>11</v>
      </c>
      <c r="B54" s="252" t="s">
        <v>83</v>
      </c>
      <c r="C54" s="252" t="s">
        <v>84</v>
      </c>
      <c r="D54" s="252" t="s">
        <v>85</v>
      </c>
      <c r="E54" s="252">
        <v>101</v>
      </c>
      <c r="F54" s="253">
        <v>719.50400000000002</v>
      </c>
      <c r="G54" s="253">
        <v>719.92200000000003</v>
      </c>
      <c r="H54" s="252" t="s">
        <v>86</v>
      </c>
      <c r="I54" s="252" t="s">
        <v>91</v>
      </c>
      <c r="J54" s="252" t="s">
        <v>88</v>
      </c>
      <c r="K54" s="254" t="s">
        <v>89</v>
      </c>
    </row>
    <row r="55" spans="1:11">
      <c r="A55" s="247" t="s">
        <v>11</v>
      </c>
      <c r="B55" s="248" t="s">
        <v>83</v>
      </c>
      <c r="C55" s="248" t="s">
        <v>84</v>
      </c>
      <c r="D55" s="248" t="s">
        <v>85</v>
      </c>
      <c r="E55" s="248">
        <v>101</v>
      </c>
      <c r="F55" s="249">
        <v>719.92200000000003</v>
      </c>
      <c r="G55" s="249">
        <v>724.01700000000005</v>
      </c>
      <c r="H55" s="248" t="s">
        <v>92</v>
      </c>
      <c r="I55" s="248" t="s">
        <v>93</v>
      </c>
      <c r="J55" s="248" t="s">
        <v>88</v>
      </c>
      <c r="K55" s="250" t="s">
        <v>89</v>
      </c>
    </row>
    <row r="56" spans="1:11">
      <c r="A56" s="251" t="s">
        <v>11</v>
      </c>
      <c r="B56" s="252" t="s">
        <v>83</v>
      </c>
      <c r="C56" s="252" t="s">
        <v>84</v>
      </c>
      <c r="D56" s="252" t="s">
        <v>85</v>
      </c>
      <c r="E56" s="252">
        <v>101</v>
      </c>
      <c r="F56" s="253">
        <v>719.92200000000003</v>
      </c>
      <c r="G56" s="253">
        <v>724.01700000000005</v>
      </c>
      <c r="H56" s="252" t="s">
        <v>92</v>
      </c>
      <c r="I56" s="252" t="s">
        <v>94</v>
      </c>
      <c r="J56" s="252" t="s">
        <v>88</v>
      </c>
      <c r="K56" s="254" t="s">
        <v>89</v>
      </c>
    </row>
    <row r="57" spans="1:11">
      <c r="A57" s="247" t="s">
        <v>11</v>
      </c>
      <c r="B57" s="248" t="s">
        <v>83</v>
      </c>
      <c r="C57" s="248" t="s">
        <v>84</v>
      </c>
      <c r="D57" s="248" t="s">
        <v>85</v>
      </c>
      <c r="E57" s="248">
        <v>101</v>
      </c>
      <c r="F57" s="249">
        <v>724.01700000000005</v>
      </c>
      <c r="G57" s="249">
        <v>726</v>
      </c>
      <c r="H57" s="248" t="s">
        <v>92</v>
      </c>
      <c r="I57" s="248" t="s">
        <v>95</v>
      </c>
      <c r="J57" s="248" t="s">
        <v>88</v>
      </c>
      <c r="K57" s="250" t="s">
        <v>89</v>
      </c>
    </row>
    <row r="58" spans="1:11">
      <c r="A58" s="251" t="s">
        <v>11</v>
      </c>
      <c r="B58" s="252" t="s">
        <v>83</v>
      </c>
      <c r="C58" s="252" t="s">
        <v>84</v>
      </c>
      <c r="D58" s="252" t="s">
        <v>85</v>
      </c>
      <c r="E58" s="252">
        <v>101</v>
      </c>
      <c r="F58" s="253">
        <v>726</v>
      </c>
      <c r="G58" s="253">
        <v>747.34299999999996</v>
      </c>
      <c r="H58" s="252" t="s">
        <v>96</v>
      </c>
      <c r="I58" s="252" t="s">
        <v>97</v>
      </c>
      <c r="J58" s="252" t="s">
        <v>88</v>
      </c>
      <c r="K58" s="254" t="s">
        <v>89</v>
      </c>
    </row>
    <row r="59" spans="1:11">
      <c r="A59" s="247" t="s">
        <v>11</v>
      </c>
      <c r="B59" s="248" t="s">
        <v>83</v>
      </c>
      <c r="C59" s="248" t="s">
        <v>84</v>
      </c>
      <c r="D59" s="248" t="s">
        <v>85</v>
      </c>
      <c r="E59" s="248">
        <v>101</v>
      </c>
      <c r="F59" s="249">
        <v>747.34299999999996</v>
      </c>
      <c r="G59" s="249">
        <v>749.721</v>
      </c>
      <c r="H59" s="248" t="s">
        <v>98</v>
      </c>
      <c r="I59" s="248" t="s">
        <v>99</v>
      </c>
      <c r="J59" s="248" t="s">
        <v>88</v>
      </c>
      <c r="K59" s="250" t="s">
        <v>89</v>
      </c>
    </row>
    <row r="60" spans="1:11">
      <c r="A60" s="251" t="s">
        <v>11</v>
      </c>
      <c r="B60" s="252" t="s">
        <v>83</v>
      </c>
      <c r="C60" s="252" t="s">
        <v>84</v>
      </c>
      <c r="D60" s="252" t="s">
        <v>85</v>
      </c>
      <c r="E60" s="252">
        <v>101</v>
      </c>
      <c r="F60" s="253">
        <v>747.34299999999996</v>
      </c>
      <c r="G60" s="253">
        <v>749.721</v>
      </c>
      <c r="H60" s="252" t="s">
        <v>98</v>
      </c>
      <c r="I60" s="252" t="s">
        <v>100</v>
      </c>
      <c r="J60" s="252" t="s">
        <v>88</v>
      </c>
      <c r="K60" s="254" t="s">
        <v>89</v>
      </c>
    </row>
    <row r="61" spans="1:11">
      <c r="A61" s="247" t="s">
        <v>11</v>
      </c>
      <c r="B61" s="248" t="s">
        <v>83</v>
      </c>
      <c r="C61" s="248" t="s">
        <v>84</v>
      </c>
      <c r="D61" s="248" t="s">
        <v>85</v>
      </c>
      <c r="E61" s="248">
        <v>101</v>
      </c>
      <c r="F61" s="249">
        <v>749.721</v>
      </c>
      <c r="G61" s="249">
        <v>794.49400000000003</v>
      </c>
      <c r="H61" s="248" t="s">
        <v>101</v>
      </c>
      <c r="I61" s="248" t="s">
        <v>102</v>
      </c>
      <c r="J61" s="248" t="s">
        <v>88</v>
      </c>
      <c r="K61" s="250" t="s">
        <v>89</v>
      </c>
    </row>
    <row r="62" spans="1:11">
      <c r="A62" s="251" t="s">
        <v>11</v>
      </c>
      <c r="B62" s="252" t="s">
        <v>83</v>
      </c>
      <c r="C62" s="252" t="s">
        <v>84</v>
      </c>
      <c r="D62" s="252" t="s">
        <v>85</v>
      </c>
      <c r="E62" s="252">
        <v>101</v>
      </c>
      <c r="F62" s="253">
        <v>794.49400000000003</v>
      </c>
      <c r="G62" s="253">
        <v>796.53099999999995</v>
      </c>
      <c r="H62" s="252" t="s">
        <v>103</v>
      </c>
      <c r="I62" s="252" t="s">
        <v>104</v>
      </c>
      <c r="J62" s="252" t="s">
        <v>88</v>
      </c>
      <c r="K62" s="254" t="s">
        <v>89</v>
      </c>
    </row>
    <row r="63" spans="1:11">
      <c r="A63" s="247" t="s">
        <v>11</v>
      </c>
      <c r="B63" s="248" t="s">
        <v>83</v>
      </c>
      <c r="C63" s="248" t="s">
        <v>84</v>
      </c>
      <c r="D63" s="248" t="s">
        <v>85</v>
      </c>
      <c r="E63" s="248">
        <v>101</v>
      </c>
      <c r="F63" s="249">
        <v>794.49400000000003</v>
      </c>
      <c r="G63" s="249">
        <v>796.53099999999995</v>
      </c>
      <c r="H63" s="248" t="s">
        <v>103</v>
      </c>
      <c r="I63" s="248" t="s">
        <v>105</v>
      </c>
      <c r="J63" s="248" t="s">
        <v>88</v>
      </c>
      <c r="K63" s="250" t="s">
        <v>89</v>
      </c>
    </row>
    <row r="64" spans="1:11">
      <c r="A64" s="251" t="s">
        <v>11</v>
      </c>
      <c r="B64" s="252" t="s">
        <v>83</v>
      </c>
      <c r="C64" s="252" t="s">
        <v>84</v>
      </c>
      <c r="D64" s="252" t="s">
        <v>85</v>
      </c>
      <c r="E64" s="252">
        <v>101</v>
      </c>
      <c r="F64" s="253">
        <v>796.53099999999995</v>
      </c>
      <c r="G64" s="253">
        <v>841.83199999999999</v>
      </c>
      <c r="H64" s="252" t="s">
        <v>106</v>
      </c>
      <c r="I64" s="252" t="s">
        <v>107</v>
      </c>
      <c r="J64" s="252" t="s">
        <v>88</v>
      </c>
      <c r="K64" s="254" t="s">
        <v>89</v>
      </c>
    </row>
    <row r="65" spans="1:11">
      <c r="A65" s="247" t="s">
        <v>11</v>
      </c>
      <c r="B65" s="248" t="s">
        <v>83</v>
      </c>
      <c r="C65" s="248" t="s">
        <v>84</v>
      </c>
      <c r="D65" s="248" t="s">
        <v>85</v>
      </c>
      <c r="E65" s="248">
        <v>101</v>
      </c>
      <c r="F65" s="249">
        <v>841.83199999999999</v>
      </c>
      <c r="G65" s="249">
        <v>843.66700000000003</v>
      </c>
      <c r="H65" s="248" t="s">
        <v>108</v>
      </c>
      <c r="I65" s="248" t="s">
        <v>109</v>
      </c>
      <c r="J65" s="248" t="s">
        <v>88</v>
      </c>
      <c r="K65" s="250" t="s">
        <v>89</v>
      </c>
    </row>
    <row r="66" spans="1:11">
      <c r="A66" s="251" t="s">
        <v>11</v>
      </c>
      <c r="B66" s="252" t="s">
        <v>83</v>
      </c>
      <c r="C66" s="252" t="s">
        <v>84</v>
      </c>
      <c r="D66" s="252" t="s">
        <v>85</v>
      </c>
      <c r="E66" s="252">
        <v>101</v>
      </c>
      <c r="F66" s="253">
        <v>841.83199999999999</v>
      </c>
      <c r="G66" s="253">
        <v>843.66700000000003</v>
      </c>
      <c r="H66" s="252" t="s">
        <v>108</v>
      </c>
      <c r="I66" s="252" t="s">
        <v>110</v>
      </c>
      <c r="J66" s="252" t="s">
        <v>88</v>
      </c>
      <c r="K66" s="254" t="s">
        <v>89</v>
      </c>
    </row>
    <row r="67" spans="1:11">
      <c r="A67" s="247" t="s">
        <v>11</v>
      </c>
      <c r="B67" s="248" t="s">
        <v>83</v>
      </c>
      <c r="C67" s="248" t="s">
        <v>84</v>
      </c>
      <c r="D67" s="248" t="s">
        <v>85</v>
      </c>
      <c r="E67" s="248">
        <v>101</v>
      </c>
      <c r="F67" s="249">
        <v>843.66700000000003</v>
      </c>
      <c r="G67" s="249">
        <v>890.08</v>
      </c>
      <c r="H67" s="248" t="s">
        <v>111</v>
      </c>
      <c r="I67" s="248" t="s">
        <v>112</v>
      </c>
      <c r="J67" s="248" t="s">
        <v>88</v>
      </c>
      <c r="K67" s="250" t="s">
        <v>89</v>
      </c>
    </row>
    <row r="68" spans="1:11">
      <c r="A68" s="251" t="s">
        <v>11</v>
      </c>
      <c r="B68" s="252" t="s">
        <v>83</v>
      </c>
      <c r="C68" s="252" t="s">
        <v>84</v>
      </c>
      <c r="D68" s="252" t="s">
        <v>85</v>
      </c>
      <c r="E68" s="252">
        <v>101</v>
      </c>
      <c r="F68" s="253">
        <v>890.08</v>
      </c>
      <c r="G68" s="253">
        <v>892.09400000000005</v>
      </c>
      <c r="H68" s="252" t="s">
        <v>113</v>
      </c>
      <c r="I68" s="252" t="s">
        <v>114</v>
      </c>
      <c r="J68" s="252" t="s">
        <v>88</v>
      </c>
      <c r="K68" s="254" t="s">
        <v>89</v>
      </c>
    </row>
    <row r="69" spans="1:11">
      <c r="A69" s="247" t="s">
        <v>11</v>
      </c>
      <c r="B69" s="248" t="s">
        <v>83</v>
      </c>
      <c r="C69" s="248" t="s">
        <v>84</v>
      </c>
      <c r="D69" s="248" t="s">
        <v>85</v>
      </c>
      <c r="E69" s="248">
        <v>101</v>
      </c>
      <c r="F69" s="249">
        <v>890.08</v>
      </c>
      <c r="G69" s="249">
        <v>892.09400000000005</v>
      </c>
      <c r="H69" s="248" t="s">
        <v>113</v>
      </c>
      <c r="I69" s="248" t="s">
        <v>115</v>
      </c>
      <c r="J69" s="248" t="s">
        <v>88</v>
      </c>
      <c r="K69" s="250" t="s">
        <v>89</v>
      </c>
    </row>
    <row r="70" spans="1:11">
      <c r="A70" s="251" t="s">
        <v>11</v>
      </c>
      <c r="B70" s="252" t="s">
        <v>83</v>
      </c>
      <c r="C70" s="252" t="s">
        <v>84</v>
      </c>
      <c r="D70" s="252" t="s">
        <v>85</v>
      </c>
      <c r="E70" s="252">
        <v>101</v>
      </c>
      <c r="F70" s="253">
        <v>892.09400000000005</v>
      </c>
      <c r="G70" s="253">
        <v>937.95899999999995</v>
      </c>
      <c r="H70" s="252" t="s">
        <v>116</v>
      </c>
      <c r="I70" s="252" t="s">
        <v>117</v>
      </c>
      <c r="J70" s="252" t="s">
        <v>88</v>
      </c>
      <c r="K70" s="254" t="s">
        <v>89</v>
      </c>
    </row>
    <row r="71" spans="1:11">
      <c r="A71" s="247" t="s">
        <v>11</v>
      </c>
      <c r="B71" s="248" t="s">
        <v>83</v>
      </c>
      <c r="C71" s="248" t="s">
        <v>84</v>
      </c>
      <c r="D71" s="248" t="s">
        <v>85</v>
      </c>
      <c r="E71" s="248">
        <v>101</v>
      </c>
      <c r="F71" s="249">
        <v>937.95899999999995</v>
      </c>
      <c r="G71" s="249">
        <v>940.71400000000006</v>
      </c>
      <c r="H71" s="248" t="s">
        <v>118</v>
      </c>
      <c r="I71" s="248" t="s">
        <v>119</v>
      </c>
      <c r="J71" s="248" t="s">
        <v>88</v>
      </c>
      <c r="K71" s="250" t="s">
        <v>89</v>
      </c>
    </row>
    <row r="72" spans="1:11">
      <c r="A72" s="251" t="s">
        <v>11</v>
      </c>
      <c r="B72" s="252" t="s">
        <v>83</v>
      </c>
      <c r="C72" s="252" t="s">
        <v>84</v>
      </c>
      <c r="D72" s="252" t="s">
        <v>85</v>
      </c>
      <c r="E72" s="252">
        <v>101</v>
      </c>
      <c r="F72" s="253">
        <v>937.95899999999995</v>
      </c>
      <c r="G72" s="253">
        <v>940.71400000000006</v>
      </c>
      <c r="H72" s="252" t="s">
        <v>118</v>
      </c>
      <c r="I72" s="252" t="s">
        <v>120</v>
      </c>
      <c r="J72" s="252" t="s">
        <v>88</v>
      </c>
      <c r="K72" s="254" t="s">
        <v>89</v>
      </c>
    </row>
    <row r="73" spans="1:11">
      <c r="A73" s="247" t="s">
        <v>11</v>
      </c>
      <c r="B73" s="248" t="s">
        <v>83</v>
      </c>
      <c r="C73" s="248" t="s">
        <v>84</v>
      </c>
      <c r="D73" s="248" t="s">
        <v>85</v>
      </c>
      <c r="E73" s="248">
        <v>101</v>
      </c>
      <c r="F73" s="249">
        <v>940.71400000000006</v>
      </c>
      <c r="G73" s="249">
        <v>987.22199999999998</v>
      </c>
      <c r="H73" s="248" t="s">
        <v>121</v>
      </c>
      <c r="I73" s="248" t="s">
        <v>122</v>
      </c>
      <c r="J73" s="248" t="s">
        <v>88</v>
      </c>
      <c r="K73" s="250" t="s">
        <v>89</v>
      </c>
    </row>
    <row r="74" spans="1:11">
      <c r="A74" s="251" t="s">
        <v>11</v>
      </c>
      <c r="B74" s="252" t="s">
        <v>83</v>
      </c>
      <c r="C74" s="252" t="s">
        <v>84</v>
      </c>
      <c r="D74" s="252" t="s">
        <v>85</v>
      </c>
      <c r="E74" s="252">
        <v>101</v>
      </c>
      <c r="F74" s="253">
        <v>987.22199999999998</v>
      </c>
      <c r="G74" s="253">
        <v>989.50800000000004</v>
      </c>
      <c r="H74" s="252" t="s">
        <v>123</v>
      </c>
      <c r="I74" s="252" t="s">
        <v>124</v>
      </c>
      <c r="J74" s="252" t="s">
        <v>88</v>
      </c>
      <c r="K74" s="254" t="s">
        <v>89</v>
      </c>
    </row>
    <row r="75" spans="1:11">
      <c r="A75" s="247" t="s">
        <v>11</v>
      </c>
      <c r="B75" s="248" t="s">
        <v>83</v>
      </c>
      <c r="C75" s="248" t="s">
        <v>84</v>
      </c>
      <c r="D75" s="248" t="s">
        <v>85</v>
      </c>
      <c r="E75" s="248">
        <v>101</v>
      </c>
      <c r="F75" s="249">
        <v>987.22199999999998</v>
      </c>
      <c r="G75" s="249">
        <v>989.50800000000004</v>
      </c>
      <c r="H75" s="248" t="s">
        <v>123</v>
      </c>
      <c r="I75" s="248" t="s">
        <v>125</v>
      </c>
      <c r="J75" s="248" t="s">
        <v>88</v>
      </c>
      <c r="K75" s="250" t="s">
        <v>89</v>
      </c>
    </row>
    <row r="76" spans="1:11">
      <c r="A76" s="251" t="s">
        <v>11</v>
      </c>
      <c r="B76" s="252" t="s">
        <v>83</v>
      </c>
      <c r="C76" s="252" t="s">
        <v>84</v>
      </c>
      <c r="D76" s="252" t="s">
        <v>85</v>
      </c>
      <c r="E76" s="252">
        <v>101</v>
      </c>
      <c r="F76" s="253">
        <v>989.50800000000004</v>
      </c>
      <c r="G76" s="253">
        <v>1008.2859999999999</v>
      </c>
      <c r="H76" s="252" t="s">
        <v>126</v>
      </c>
      <c r="I76" s="252" t="s">
        <v>127</v>
      </c>
      <c r="J76" s="252" t="s">
        <v>88</v>
      </c>
      <c r="K76" s="254" t="s">
        <v>89</v>
      </c>
    </row>
    <row r="77" spans="1:11">
      <c r="A77" s="247" t="s">
        <v>11</v>
      </c>
      <c r="B77" s="248" t="s">
        <v>83</v>
      </c>
      <c r="C77" s="248" t="s">
        <v>84</v>
      </c>
      <c r="D77" s="248" t="s">
        <v>85</v>
      </c>
      <c r="E77" s="248">
        <v>101</v>
      </c>
      <c r="F77" s="249">
        <v>1008.2859999999999</v>
      </c>
      <c r="G77" s="249">
        <v>1040.482</v>
      </c>
      <c r="H77" s="248" t="s">
        <v>128</v>
      </c>
      <c r="I77" s="248" t="s">
        <v>129</v>
      </c>
      <c r="J77" s="248" t="s">
        <v>88</v>
      </c>
      <c r="K77" s="250" t="s">
        <v>89</v>
      </c>
    </row>
    <row r="78" spans="1:11">
      <c r="A78" s="251" t="s">
        <v>11</v>
      </c>
      <c r="B78" s="252" t="s">
        <v>83</v>
      </c>
      <c r="C78" s="252" t="s">
        <v>84</v>
      </c>
      <c r="D78" s="252" t="s">
        <v>85</v>
      </c>
      <c r="E78" s="252">
        <v>101</v>
      </c>
      <c r="F78" s="253">
        <v>1040.482</v>
      </c>
      <c r="G78" s="253">
        <v>1042.4680000000001</v>
      </c>
      <c r="H78" s="252" t="s">
        <v>130</v>
      </c>
      <c r="I78" s="252" t="s">
        <v>131</v>
      </c>
      <c r="J78" s="252" t="s">
        <v>88</v>
      </c>
      <c r="K78" s="254" t="s">
        <v>89</v>
      </c>
    </row>
    <row r="79" spans="1:11">
      <c r="A79" s="247" t="s">
        <v>11</v>
      </c>
      <c r="B79" s="248" t="s">
        <v>83</v>
      </c>
      <c r="C79" s="248" t="s">
        <v>84</v>
      </c>
      <c r="D79" s="248" t="s">
        <v>85</v>
      </c>
      <c r="E79" s="248">
        <v>101</v>
      </c>
      <c r="F79" s="249">
        <v>1040.482</v>
      </c>
      <c r="G79" s="249">
        <v>1042.4680000000001</v>
      </c>
      <c r="H79" s="248" t="s">
        <v>130</v>
      </c>
      <c r="I79" s="248" t="s">
        <v>132</v>
      </c>
      <c r="J79" s="248" t="s">
        <v>88</v>
      </c>
      <c r="K79" s="250" t="s">
        <v>89</v>
      </c>
    </row>
    <row r="80" spans="1:11">
      <c r="A80" s="251" t="s">
        <v>11</v>
      </c>
      <c r="B80" s="252" t="s">
        <v>83</v>
      </c>
      <c r="C80" s="252" t="s">
        <v>84</v>
      </c>
      <c r="D80" s="252" t="s">
        <v>85</v>
      </c>
      <c r="E80" s="252">
        <v>101</v>
      </c>
      <c r="F80" s="253">
        <v>1042.4680000000001</v>
      </c>
      <c r="G80" s="253">
        <v>1097.702</v>
      </c>
      <c r="H80" s="252" t="s">
        <v>133</v>
      </c>
      <c r="I80" s="252" t="s">
        <v>134</v>
      </c>
      <c r="J80" s="252" t="s">
        <v>88</v>
      </c>
      <c r="K80" s="254" t="s">
        <v>89</v>
      </c>
    </row>
    <row r="81" spans="1:11">
      <c r="A81" s="247" t="s">
        <v>11</v>
      </c>
      <c r="B81" s="248" t="s">
        <v>83</v>
      </c>
      <c r="C81" s="248" t="s">
        <v>84</v>
      </c>
      <c r="D81" s="248" t="s">
        <v>85</v>
      </c>
      <c r="E81" s="248">
        <v>101</v>
      </c>
      <c r="F81" s="249">
        <v>1097.702</v>
      </c>
      <c r="G81" s="249">
        <v>1099.663</v>
      </c>
      <c r="H81" s="248" t="s">
        <v>135</v>
      </c>
      <c r="I81" s="248" t="s">
        <v>136</v>
      </c>
      <c r="J81" s="248" t="s">
        <v>88</v>
      </c>
      <c r="K81" s="250" t="s">
        <v>89</v>
      </c>
    </row>
    <row r="82" spans="1:11">
      <c r="A82" s="251" t="s">
        <v>11</v>
      </c>
      <c r="B82" s="252" t="s">
        <v>83</v>
      </c>
      <c r="C82" s="252" t="s">
        <v>84</v>
      </c>
      <c r="D82" s="252" t="s">
        <v>85</v>
      </c>
      <c r="E82" s="252">
        <v>101</v>
      </c>
      <c r="F82" s="253">
        <v>1097.702</v>
      </c>
      <c r="G82" s="253">
        <v>1099.663</v>
      </c>
      <c r="H82" s="252" t="s">
        <v>135</v>
      </c>
      <c r="I82" s="252" t="s">
        <v>137</v>
      </c>
      <c r="J82" s="252" t="s">
        <v>88</v>
      </c>
      <c r="K82" s="254" t="s">
        <v>89</v>
      </c>
    </row>
    <row r="83" spans="1:11">
      <c r="A83" s="247" t="s">
        <v>11</v>
      </c>
      <c r="B83" s="248" t="s">
        <v>83</v>
      </c>
      <c r="C83" s="248" t="s">
        <v>84</v>
      </c>
      <c r="D83" s="248" t="s">
        <v>85</v>
      </c>
      <c r="E83" s="248">
        <v>101</v>
      </c>
      <c r="F83" s="249">
        <v>1099.663</v>
      </c>
      <c r="G83" s="249">
        <v>1142.702</v>
      </c>
      <c r="H83" s="248" t="s">
        <v>138</v>
      </c>
      <c r="I83" s="248" t="s">
        <v>139</v>
      </c>
      <c r="J83" s="248" t="s">
        <v>88</v>
      </c>
      <c r="K83" s="250" t="s">
        <v>89</v>
      </c>
    </row>
    <row r="84" spans="1:11">
      <c r="A84" s="251" t="s">
        <v>11</v>
      </c>
      <c r="B84" s="252" t="s">
        <v>83</v>
      </c>
      <c r="C84" s="252" t="s">
        <v>84</v>
      </c>
      <c r="D84" s="252" t="s">
        <v>85</v>
      </c>
      <c r="E84" s="252">
        <v>101</v>
      </c>
      <c r="F84" s="253">
        <v>1142.702</v>
      </c>
      <c r="G84" s="253">
        <v>1144.771</v>
      </c>
      <c r="H84" s="252" t="s">
        <v>140</v>
      </c>
      <c r="I84" s="252" t="s">
        <v>141</v>
      </c>
      <c r="J84" s="252" t="s">
        <v>88</v>
      </c>
      <c r="K84" s="254" t="s">
        <v>89</v>
      </c>
    </row>
    <row r="85" spans="1:11">
      <c r="A85" s="247" t="s">
        <v>11</v>
      </c>
      <c r="B85" s="248" t="s">
        <v>83</v>
      </c>
      <c r="C85" s="248" t="s">
        <v>84</v>
      </c>
      <c r="D85" s="248" t="s">
        <v>85</v>
      </c>
      <c r="E85" s="248">
        <v>101</v>
      </c>
      <c r="F85" s="249">
        <v>1142.702</v>
      </c>
      <c r="G85" s="249">
        <v>1144.771</v>
      </c>
      <c r="H85" s="248" t="s">
        <v>140</v>
      </c>
      <c r="I85" s="248" t="s">
        <v>142</v>
      </c>
      <c r="J85" s="248" t="s">
        <v>88</v>
      </c>
      <c r="K85" s="250" t="s">
        <v>89</v>
      </c>
    </row>
    <row r="86" spans="1:11">
      <c r="A86" s="251" t="s">
        <v>11</v>
      </c>
      <c r="B86" s="252" t="s">
        <v>83</v>
      </c>
      <c r="C86" s="252" t="s">
        <v>84</v>
      </c>
      <c r="D86" s="252" t="s">
        <v>85</v>
      </c>
      <c r="E86" s="252">
        <v>101</v>
      </c>
      <c r="F86" s="253">
        <v>1144.771</v>
      </c>
      <c r="G86" s="253">
        <v>1185.557</v>
      </c>
      <c r="H86" s="252" t="s">
        <v>143</v>
      </c>
      <c r="I86" s="252" t="s">
        <v>144</v>
      </c>
      <c r="J86" s="252" t="s">
        <v>88</v>
      </c>
      <c r="K86" s="254" t="s">
        <v>89</v>
      </c>
    </row>
    <row r="87" spans="1:11">
      <c r="A87" s="247" t="s">
        <v>11</v>
      </c>
      <c r="B87" s="248" t="s">
        <v>83</v>
      </c>
      <c r="C87" s="248" t="s">
        <v>84</v>
      </c>
      <c r="D87" s="248" t="s">
        <v>85</v>
      </c>
      <c r="E87" s="248">
        <v>101</v>
      </c>
      <c r="F87" s="249">
        <v>1185.557</v>
      </c>
      <c r="G87" s="249">
        <v>1187.587</v>
      </c>
      <c r="H87" s="248" t="s">
        <v>145</v>
      </c>
      <c r="I87" s="248" t="s">
        <v>146</v>
      </c>
      <c r="J87" s="248" t="s">
        <v>88</v>
      </c>
      <c r="K87" s="250" t="s">
        <v>89</v>
      </c>
    </row>
    <row r="88" spans="1:11">
      <c r="A88" s="251" t="s">
        <v>11</v>
      </c>
      <c r="B88" s="252" t="s">
        <v>83</v>
      </c>
      <c r="C88" s="252" t="s">
        <v>84</v>
      </c>
      <c r="D88" s="252" t="s">
        <v>85</v>
      </c>
      <c r="E88" s="252">
        <v>101</v>
      </c>
      <c r="F88" s="253">
        <v>1185.557</v>
      </c>
      <c r="G88" s="253">
        <v>1187.587</v>
      </c>
      <c r="H88" s="252" t="s">
        <v>145</v>
      </c>
      <c r="I88" s="252" t="s">
        <v>147</v>
      </c>
      <c r="J88" s="252" t="s">
        <v>88</v>
      </c>
      <c r="K88" s="254" t="s">
        <v>89</v>
      </c>
    </row>
    <row r="89" spans="1:11">
      <c r="A89" s="247" t="s">
        <v>11</v>
      </c>
      <c r="B89" s="248" t="s">
        <v>83</v>
      </c>
      <c r="C89" s="248" t="s">
        <v>84</v>
      </c>
      <c r="D89" s="248" t="s">
        <v>85</v>
      </c>
      <c r="E89" s="248">
        <v>101</v>
      </c>
      <c r="F89" s="249">
        <v>1187.587</v>
      </c>
      <c r="G89" s="249">
        <v>1238.712</v>
      </c>
      <c r="H89" s="248" t="s">
        <v>148</v>
      </c>
      <c r="I89" s="248" t="s">
        <v>149</v>
      </c>
      <c r="J89" s="248" t="s">
        <v>88</v>
      </c>
      <c r="K89" s="250" t="s">
        <v>89</v>
      </c>
    </row>
    <row r="90" spans="1:11">
      <c r="A90" s="251" t="s">
        <v>11</v>
      </c>
      <c r="B90" s="252" t="s">
        <v>83</v>
      </c>
      <c r="C90" s="252" t="s">
        <v>84</v>
      </c>
      <c r="D90" s="252" t="s">
        <v>85</v>
      </c>
      <c r="E90" s="252">
        <v>101</v>
      </c>
      <c r="F90" s="253">
        <v>1238.712</v>
      </c>
      <c r="G90" s="253">
        <v>1241.008</v>
      </c>
      <c r="H90" s="252" t="s">
        <v>150</v>
      </c>
      <c r="I90" s="252" t="s">
        <v>151</v>
      </c>
      <c r="J90" s="252" t="s">
        <v>88</v>
      </c>
      <c r="K90" s="254" t="s">
        <v>89</v>
      </c>
    </row>
    <row r="91" spans="1:11">
      <c r="A91" s="247" t="s">
        <v>11</v>
      </c>
      <c r="B91" s="248" t="s">
        <v>83</v>
      </c>
      <c r="C91" s="248" t="s">
        <v>84</v>
      </c>
      <c r="D91" s="248" t="s">
        <v>85</v>
      </c>
      <c r="E91" s="248">
        <v>101</v>
      </c>
      <c r="F91" s="249">
        <v>1238.712</v>
      </c>
      <c r="G91" s="249">
        <v>1241.008</v>
      </c>
      <c r="H91" s="248" t="s">
        <v>150</v>
      </c>
      <c r="I91" s="248" t="s">
        <v>152</v>
      </c>
      <c r="J91" s="248" t="s">
        <v>88</v>
      </c>
      <c r="K91" s="250" t="s">
        <v>89</v>
      </c>
    </row>
    <row r="92" spans="1:11">
      <c r="A92" s="251" t="s">
        <v>11</v>
      </c>
      <c r="B92" s="252" t="s">
        <v>83</v>
      </c>
      <c r="C92" s="252" t="s">
        <v>84</v>
      </c>
      <c r="D92" s="252" t="s">
        <v>85</v>
      </c>
      <c r="E92" s="252">
        <v>101</v>
      </c>
      <c r="F92" s="253">
        <v>1241.008</v>
      </c>
      <c r="G92" s="253">
        <v>1290.7059999999999</v>
      </c>
      <c r="H92" s="252" t="s">
        <v>153</v>
      </c>
      <c r="I92" s="252" t="s">
        <v>154</v>
      </c>
      <c r="J92" s="252" t="s">
        <v>88</v>
      </c>
      <c r="K92" s="254" t="s">
        <v>89</v>
      </c>
    </row>
    <row r="93" spans="1:11">
      <c r="A93" s="247" t="s">
        <v>11</v>
      </c>
      <c r="B93" s="248" t="s">
        <v>83</v>
      </c>
      <c r="C93" s="248" t="s">
        <v>84</v>
      </c>
      <c r="D93" s="248" t="s">
        <v>85</v>
      </c>
      <c r="E93" s="248">
        <v>101</v>
      </c>
      <c r="F93" s="249">
        <v>1290.7059999999999</v>
      </c>
      <c r="G93" s="249">
        <v>1292.7239999999999</v>
      </c>
      <c r="H93" s="248" t="s">
        <v>155</v>
      </c>
      <c r="I93" s="248" t="s">
        <v>156</v>
      </c>
      <c r="J93" s="248" t="s">
        <v>88</v>
      </c>
      <c r="K93" s="250" t="s">
        <v>89</v>
      </c>
    </row>
    <row r="94" spans="1:11">
      <c r="A94" s="251" t="s">
        <v>11</v>
      </c>
      <c r="B94" s="252" t="s">
        <v>83</v>
      </c>
      <c r="C94" s="252" t="s">
        <v>84</v>
      </c>
      <c r="D94" s="252" t="s">
        <v>85</v>
      </c>
      <c r="E94" s="252">
        <v>101</v>
      </c>
      <c r="F94" s="253">
        <v>1290.7059999999999</v>
      </c>
      <c r="G94" s="253">
        <v>1292.7239999999999</v>
      </c>
      <c r="H94" s="252" t="s">
        <v>155</v>
      </c>
      <c r="I94" s="252" t="s">
        <v>157</v>
      </c>
      <c r="J94" s="252" t="s">
        <v>88</v>
      </c>
      <c r="K94" s="254" t="s">
        <v>89</v>
      </c>
    </row>
    <row r="95" spans="1:11">
      <c r="A95" s="247" t="s">
        <v>11</v>
      </c>
      <c r="B95" s="248" t="s">
        <v>83</v>
      </c>
      <c r="C95" s="248" t="s">
        <v>84</v>
      </c>
      <c r="D95" s="248" t="s">
        <v>85</v>
      </c>
      <c r="E95" s="248">
        <v>101</v>
      </c>
      <c r="F95" s="249">
        <v>1292.7239999999999</v>
      </c>
      <c r="G95" s="249">
        <v>1345.366</v>
      </c>
      <c r="H95" s="248" t="s">
        <v>158</v>
      </c>
      <c r="I95" s="248" t="s">
        <v>159</v>
      </c>
      <c r="J95" s="248" t="s">
        <v>88</v>
      </c>
      <c r="K95" s="250" t="s">
        <v>89</v>
      </c>
    </row>
    <row r="96" spans="1:11">
      <c r="A96" s="251" t="s">
        <v>11</v>
      </c>
      <c r="B96" s="252" t="s">
        <v>83</v>
      </c>
      <c r="C96" s="252" t="s">
        <v>84</v>
      </c>
      <c r="D96" s="252" t="s">
        <v>85</v>
      </c>
      <c r="E96" s="252">
        <v>101</v>
      </c>
      <c r="F96" s="253">
        <v>1345.366</v>
      </c>
      <c r="G96" s="253">
        <v>1347.146</v>
      </c>
      <c r="H96" s="252" t="s">
        <v>160</v>
      </c>
      <c r="I96" s="252" t="s">
        <v>161</v>
      </c>
      <c r="J96" s="252" t="s">
        <v>88</v>
      </c>
      <c r="K96" s="254" t="s">
        <v>89</v>
      </c>
    </row>
    <row r="97" spans="1:11">
      <c r="A97" s="247" t="s">
        <v>11</v>
      </c>
      <c r="B97" s="248" t="s">
        <v>83</v>
      </c>
      <c r="C97" s="248" t="s">
        <v>84</v>
      </c>
      <c r="D97" s="248" t="s">
        <v>85</v>
      </c>
      <c r="E97" s="248">
        <v>101</v>
      </c>
      <c r="F97" s="249">
        <v>1345.366</v>
      </c>
      <c r="G97" s="249">
        <v>1347.146</v>
      </c>
      <c r="H97" s="248" t="s">
        <v>160</v>
      </c>
      <c r="I97" s="248" t="s">
        <v>162</v>
      </c>
      <c r="J97" s="248" t="s">
        <v>88</v>
      </c>
      <c r="K97" s="250" t="s">
        <v>89</v>
      </c>
    </row>
    <row r="98" spans="1:11">
      <c r="A98" s="251" t="s">
        <v>11</v>
      </c>
      <c r="B98" s="252" t="s">
        <v>83</v>
      </c>
      <c r="C98" s="252" t="s">
        <v>84</v>
      </c>
      <c r="D98" s="252" t="s">
        <v>85</v>
      </c>
      <c r="E98" s="252">
        <v>101</v>
      </c>
      <c r="F98" s="253">
        <v>1347.146</v>
      </c>
      <c r="G98" s="253">
        <v>1399.7339999999999</v>
      </c>
      <c r="H98" s="252" t="s">
        <v>163</v>
      </c>
      <c r="I98" s="252" t="s">
        <v>164</v>
      </c>
      <c r="J98" s="252" t="s">
        <v>88</v>
      </c>
      <c r="K98" s="254" t="s">
        <v>89</v>
      </c>
    </row>
    <row r="99" spans="1:11">
      <c r="A99" s="247" t="s">
        <v>11</v>
      </c>
      <c r="B99" s="248" t="s">
        <v>83</v>
      </c>
      <c r="C99" s="248" t="s">
        <v>84</v>
      </c>
      <c r="D99" s="248" t="s">
        <v>85</v>
      </c>
      <c r="E99" s="248">
        <v>101</v>
      </c>
      <c r="F99" s="249">
        <v>1399.7339999999999</v>
      </c>
      <c r="G99" s="249">
        <v>1401.8109999999999</v>
      </c>
      <c r="H99" s="248" t="s">
        <v>165</v>
      </c>
      <c r="I99" s="248" t="s">
        <v>166</v>
      </c>
      <c r="J99" s="248" t="s">
        <v>88</v>
      </c>
      <c r="K99" s="250" t="s">
        <v>89</v>
      </c>
    </row>
    <row r="100" spans="1:11">
      <c r="A100" s="251" t="s">
        <v>11</v>
      </c>
      <c r="B100" s="252" t="s">
        <v>83</v>
      </c>
      <c r="C100" s="252" t="s">
        <v>84</v>
      </c>
      <c r="D100" s="252" t="s">
        <v>85</v>
      </c>
      <c r="E100" s="252">
        <v>101</v>
      </c>
      <c r="F100" s="253">
        <v>1399.7339999999999</v>
      </c>
      <c r="G100" s="253">
        <v>1401.8109999999999</v>
      </c>
      <c r="H100" s="252" t="s">
        <v>165</v>
      </c>
      <c r="I100" s="252" t="s">
        <v>167</v>
      </c>
      <c r="J100" s="252" t="s">
        <v>88</v>
      </c>
      <c r="K100" s="254" t="s">
        <v>89</v>
      </c>
    </row>
    <row r="101" spans="1:11">
      <c r="A101" s="247" t="s">
        <v>11</v>
      </c>
      <c r="B101" s="248" t="s">
        <v>83</v>
      </c>
      <c r="C101" s="248" t="s">
        <v>84</v>
      </c>
      <c r="D101" s="248" t="s">
        <v>85</v>
      </c>
      <c r="E101" s="248">
        <v>101</v>
      </c>
      <c r="F101" s="249">
        <v>1401.8109999999999</v>
      </c>
      <c r="G101" s="249">
        <v>1434.83</v>
      </c>
      <c r="H101" s="248" t="s">
        <v>168</v>
      </c>
      <c r="I101" s="248" t="s">
        <v>169</v>
      </c>
      <c r="J101" s="248" t="s">
        <v>88</v>
      </c>
      <c r="K101" s="250" t="s">
        <v>89</v>
      </c>
    </row>
    <row r="102" spans="1:11">
      <c r="A102" s="251" t="s">
        <v>11</v>
      </c>
      <c r="B102" s="252" t="s">
        <v>83</v>
      </c>
      <c r="C102" s="252" t="s">
        <v>84</v>
      </c>
      <c r="D102" s="252" t="s">
        <v>85</v>
      </c>
      <c r="E102" s="252">
        <v>101</v>
      </c>
      <c r="F102" s="253">
        <v>1434.83</v>
      </c>
      <c r="G102" s="253">
        <v>1436.7760000000001</v>
      </c>
      <c r="H102" s="252" t="s">
        <v>170</v>
      </c>
      <c r="I102" s="252" t="s">
        <v>171</v>
      </c>
      <c r="J102" s="252" t="s">
        <v>88</v>
      </c>
      <c r="K102" s="254" t="s">
        <v>89</v>
      </c>
    </row>
    <row r="103" spans="1:11">
      <c r="A103" s="247" t="s">
        <v>11</v>
      </c>
      <c r="B103" s="248" t="s">
        <v>83</v>
      </c>
      <c r="C103" s="248" t="s">
        <v>84</v>
      </c>
      <c r="D103" s="248" t="s">
        <v>85</v>
      </c>
      <c r="E103" s="248">
        <v>101</v>
      </c>
      <c r="F103" s="249">
        <v>1434.83</v>
      </c>
      <c r="G103" s="249">
        <v>1436.7760000000001</v>
      </c>
      <c r="H103" s="248" t="s">
        <v>170</v>
      </c>
      <c r="I103" s="248" t="s">
        <v>172</v>
      </c>
      <c r="J103" s="248" t="s">
        <v>88</v>
      </c>
      <c r="K103" s="250" t="s">
        <v>89</v>
      </c>
    </row>
    <row r="104" spans="1:11">
      <c r="A104" s="251" t="s">
        <v>11</v>
      </c>
      <c r="B104" s="252" t="s">
        <v>83</v>
      </c>
      <c r="C104" s="252" t="s">
        <v>84</v>
      </c>
      <c r="D104" s="252" t="s">
        <v>85</v>
      </c>
      <c r="E104" s="252">
        <v>101</v>
      </c>
      <c r="F104" s="253">
        <v>1436.7760000000001</v>
      </c>
      <c r="G104" s="253">
        <v>1471.0350000000001</v>
      </c>
      <c r="H104" s="252" t="s">
        <v>173</v>
      </c>
      <c r="I104" s="252" t="s">
        <v>174</v>
      </c>
      <c r="J104" s="252" t="s">
        <v>88</v>
      </c>
      <c r="K104" s="254" t="s">
        <v>89</v>
      </c>
    </row>
    <row r="105" spans="1:11">
      <c r="A105" s="247" t="s">
        <v>11</v>
      </c>
      <c r="B105" s="248" t="s">
        <v>83</v>
      </c>
      <c r="C105" s="248" t="s">
        <v>84</v>
      </c>
      <c r="D105" s="248" t="s">
        <v>85</v>
      </c>
      <c r="E105" s="248">
        <v>101</v>
      </c>
      <c r="F105" s="249">
        <v>1471.0350000000001</v>
      </c>
      <c r="G105" s="249">
        <v>1473.0119999999999</v>
      </c>
      <c r="H105" s="248" t="s">
        <v>175</v>
      </c>
      <c r="I105" s="248" t="s">
        <v>176</v>
      </c>
      <c r="J105" s="248" t="s">
        <v>88</v>
      </c>
      <c r="K105" s="250" t="s">
        <v>89</v>
      </c>
    </row>
    <row r="106" spans="1:11">
      <c r="A106" s="251" t="s">
        <v>11</v>
      </c>
      <c r="B106" s="252" t="s">
        <v>83</v>
      </c>
      <c r="C106" s="252" t="s">
        <v>84</v>
      </c>
      <c r="D106" s="252" t="s">
        <v>85</v>
      </c>
      <c r="E106" s="252">
        <v>101</v>
      </c>
      <c r="F106" s="253">
        <v>1471.0350000000001</v>
      </c>
      <c r="G106" s="253">
        <v>1473.0119999999999</v>
      </c>
      <c r="H106" s="252" t="s">
        <v>175</v>
      </c>
      <c r="I106" s="252" t="s">
        <v>177</v>
      </c>
      <c r="J106" s="252" t="s">
        <v>88</v>
      </c>
      <c r="K106" s="254" t="s">
        <v>89</v>
      </c>
    </row>
    <row r="107" spans="1:11">
      <c r="A107" s="247" t="s">
        <v>11</v>
      </c>
      <c r="B107" s="248" t="s">
        <v>83</v>
      </c>
      <c r="C107" s="248" t="s">
        <v>84</v>
      </c>
      <c r="D107" s="248" t="s">
        <v>85</v>
      </c>
      <c r="E107" s="248">
        <v>101</v>
      </c>
      <c r="F107" s="249">
        <v>1473.0119999999999</v>
      </c>
      <c r="G107" s="249">
        <v>1524.9829999999999</v>
      </c>
      <c r="H107" s="248" t="s">
        <v>178</v>
      </c>
      <c r="I107" s="248" t="s">
        <v>179</v>
      </c>
      <c r="J107" s="248" t="s">
        <v>88</v>
      </c>
      <c r="K107" s="250" t="s">
        <v>89</v>
      </c>
    </row>
    <row r="108" spans="1:11">
      <c r="A108" s="251" t="s">
        <v>11</v>
      </c>
      <c r="B108" s="252" t="s">
        <v>180</v>
      </c>
      <c r="C108" s="252" t="s">
        <v>181</v>
      </c>
      <c r="D108" s="252" t="s">
        <v>14</v>
      </c>
      <c r="E108" s="252">
        <v>74</v>
      </c>
      <c r="F108" s="253">
        <v>73</v>
      </c>
      <c r="G108" s="253">
        <v>84.073999999999998</v>
      </c>
      <c r="H108" s="252" t="s">
        <v>182</v>
      </c>
      <c r="I108" s="252" t="s">
        <v>183</v>
      </c>
      <c r="J108" s="252" t="s">
        <v>184</v>
      </c>
      <c r="K108" s="254" t="s">
        <v>185</v>
      </c>
    </row>
    <row r="109" spans="1:11">
      <c r="A109" s="247" t="s">
        <v>11</v>
      </c>
      <c r="B109" s="248" t="s">
        <v>180</v>
      </c>
      <c r="C109" s="248" t="s">
        <v>181</v>
      </c>
      <c r="D109" s="248" t="s">
        <v>14</v>
      </c>
      <c r="E109" s="248">
        <v>74</v>
      </c>
      <c r="F109" s="249">
        <v>118</v>
      </c>
      <c r="G109" s="249">
        <v>124.181</v>
      </c>
      <c r="H109" s="248" t="s">
        <v>186</v>
      </c>
      <c r="I109" s="248" t="s">
        <v>187</v>
      </c>
      <c r="J109" s="248" t="s">
        <v>184</v>
      </c>
      <c r="K109" s="250" t="s">
        <v>185</v>
      </c>
    </row>
    <row r="110" spans="1:11">
      <c r="A110" s="251" t="s">
        <v>11</v>
      </c>
      <c r="B110" s="252" t="s">
        <v>180</v>
      </c>
      <c r="C110" s="252" t="s">
        <v>181</v>
      </c>
      <c r="D110" s="252" t="s">
        <v>14</v>
      </c>
      <c r="E110" s="252">
        <v>74</v>
      </c>
      <c r="F110" s="253">
        <v>155</v>
      </c>
      <c r="G110" s="253">
        <v>164.11600000000001</v>
      </c>
      <c r="H110" s="252" t="s">
        <v>188</v>
      </c>
      <c r="I110" s="252" t="s">
        <v>189</v>
      </c>
      <c r="J110" s="252" t="s">
        <v>184</v>
      </c>
      <c r="K110" s="254" t="s">
        <v>185</v>
      </c>
    </row>
    <row r="111" spans="1:11">
      <c r="A111" s="247" t="s">
        <v>11</v>
      </c>
      <c r="B111" s="248" t="s">
        <v>180</v>
      </c>
      <c r="C111" s="248" t="s">
        <v>181</v>
      </c>
      <c r="D111" s="248" t="s">
        <v>14</v>
      </c>
      <c r="E111" s="248">
        <v>74</v>
      </c>
      <c r="F111" s="249">
        <v>201</v>
      </c>
      <c r="G111" s="249">
        <v>213</v>
      </c>
      <c r="H111" s="248" t="s">
        <v>190</v>
      </c>
      <c r="I111" s="248">
        <v>201213</v>
      </c>
      <c r="J111" s="248" t="s">
        <v>184</v>
      </c>
      <c r="K111" s="250" t="s">
        <v>185</v>
      </c>
    </row>
    <row r="112" spans="1:11">
      <c r="A112" s="251" t="s">
        <v>11</v>
      </c>
      <c r="B112" s="252" t="s">
        <v>180</v>
      </c>
      <c r="C112" s="252" t="s">
        <v>181</v>
      </c>
      <c r="D112" s="252" t="s">
        <v>14</v>
      </c>
      <c r="E112" s="252">
        <v>74</v>
      </c>
      <c r="F112" s="253">
        <v>213</v>
      </c>
      <c r="G112" s="253">
        <v>225.24700000000001</v>
      </c>
      <c r="H112" s="252" t="s">
        <v>190</v>
      </c>
      <c r="I112" s="252" t="s">
        <v>191</v>
      </c>
      <c r="J112" s="252" t="s">
        <v>184</v>
      </c>
      <c r="K112" s="254" t="s">
        <v>185</v>
      </c>
    </row>
    <row r="113" spans="1:11">
      <c r="A113" s="247" t="s">
        <v>11</v>
      </c>
      <c r="B113" s="248" t="s">
        <v>180</v>
      </c>
      <c r="C113" s="248" t="s">
        <v>181</v>
      </c>
      <c r="D113" s="248" t="s">
        <v>14</v>
      </c>
      <c r="E113" s="248">
        <v>74</v>
      </c>
      <c r="F113" s="249">
        <v>326</v>
      </c>
      <c r="G113" s="249">
        <v>335.31</v>
      </c>
      <c r="H113" s="248" t="s">
        <v>192</v>
      </c>
      <c r="I113" s="248" t="s">
        <v>193</v>
      </c>
      <c r="J113" s="248" t="s">
        <v>184</v>
      </c>
      <c r="K113" s="250" t="s">
        <v>194</v>
      </c>
    </row>
    <row r="114" spans="1:11">
      <c r="A114" s="251" t="s">
        <v>11</v>
      </c>
      <c r="B114" s="252" t="s">
        <v>195</v>
      </c>
      <c r="C114" s="252" t="s">
        <v>181</v>
      </c>
      <c r="D114" s="252" t="s">
        <v>14</v>
      </c>
      <c r="E114" s="252">
        <v>74</v>
      </c>
      <c r="F114" s="253">
        <v>0</v>
      </c>
      <c r="G114" s="253">
        <v>5.77</v>
      </c>
      <c r="H114" s="252" t="s">
        <v>196</v>
      </c>
      <c r="I114" s="252" t="s">
        <v>197</v>
      </c>
      <c r="J114" s="252" t="s">
        <v>184</v>
      </c>
      <c r="K114" s="254" t="s">
        <v>185</v>
      </c>
    </row>
    <row r="115" spans="1:11">
      <c r="A115" s="247" t="s">
        <v>11</v>
      </c>
      <c r="B115" s="248" t="s">
        <v>180</v>
      </c>
      <c r="C115" s="248" t="s">
        <v>181</v>
      </c>
      <c r="D115" s="248" t="s">
        <v>14</v>
      </c>
      <c r="E115" s="248">
        <v>74</v>
      </c>
      <c r="F115" s="249">
        <v>5.77</v>
      </c>
      <c r="G115" s="249">
        <v>8.4480000000000004</v>
      </c>
      <c r="H115" s="248" t="s">
        <v>198</v>
      </c>
      <c r="I115" s="248" t="s">
        <v>199</v>
      </c>
      <c r="J115" s="248" t="s">
        <v>184</v>
      </c>
      <c r="K115" s="250" t="s">
        <v>185</v>
      </c>
    </row>
    <row r="116" spans="1:11">
      <c r="A116" s="251" t="s">
        <v>11</v>
      </c>
      <c r="B116" s="252" t="s">
        <v>180</v>
      </c>
      <c r="C116" s="252" t="s">
        <v>181</v>
      </c>
      <c r="D116" s="252" t="s">
        <v>14</v>
      </c>
      <c r="E116" s="252">
        <v>74</v>
      </c>
      <c r="F116" s="253">
        <v>5.77</v>
      </c>
      <c r="G116" s="253">
        <v>8.4480000000000004</v>
      </c>
      <c r="H116" s="252" t="s">
        <v>198</v>
      </c>
      <c r="I116" s="252" t="s">
        <v>200</v>
      </c>
      <c r="J116" s="252" t="s">
        <v>184</v>
      </c>
      <c r="K116" s="254" t="s">
        <v>185</v>
      </c>
    </row>
    <row r="117" spans="1:11">
      <c r="A117" s="247" t="s">
        <v>11</v>
      </c>
      <c r="B117" s="248" t="s">
        <v>180</v>
      </c>
      <c r="C117" s="248" t="s">
        <v>181</v>
      </c>
      <c r="D117" s="248" t="s">
        <v>14</v>
      </c>
      <c r="E117" s="248">
        <v>74</v>
      </c>
      <c r="F117" s="249">
        <v>8.4480000000000004</v>
      </c>
      <c r="G117" s="249">
        <v>11.754</v>
      </c>
      <c r="H117" s="248" t="s">
        <v>201</v>
      </c>
      <c r="I117" s="248" t="s">
        <v>202</v>
      </c>
      <c r="J117" s="248" t="s">
        <v>184</v>
      </c>
      <c r="K117" s="250" t="s">
        <v>185</v>
      </c>
    </row>
    <row r="118" spans="1:11">
      <c r="A118" s="251" t="s">
        <v>11</v>
      </c>
      <c r="B118" s="252" t="s">
        <v>180</v>
      </c>
      <c r="C118" s="252" t="s">
        <v>181</v>
      </c>
      <c r="D118" s="252" t="s">
        <v>14</v>
      </c>
      <c r="E118" s="252">
        <v>74</v>
      </c>
      <c r="F118" s="253">
        <v>11.754</v>
      </c>
      <c r="G118" s="253">
        <v>13.234999999999999</v>
      </c>
      <c r="H118" s="252" t="s">
        <v>201</v>
      </c>
      <c r="I118" s="252" t="s">
        <v>203</v>
      </c>
      <c r="J118" s="252" t="s">
        <v>184</v>
      </c>
      <c r="K118" s="254" t="s">
        <v>185</v>
      </c>
    </row>
    <row r="119" spans="1:11">
      <c r="A119" s="247" t="s">
        <v>11</v>
      </c>
      <c r="B119" s="248" t="s">
        <v>180</v>
      </c>
      <c r="C119" s="248" t="s">
        <v>181</v>
      </c>
      <c r="D119" s="248" t="s">
        <v>14</v>
      </c>
      <c r="E119" s="248">
        <v>74</v>
      </c>
      <c r="F119" s="249">
        <v>11.754</v>
      </c>
      <c r="G119" s="249">
        <v>13.694000000000001</v>
      </c>
      <c r="H119" s="248" t="s">
        <v>201</v>
      </c>
      <c r="I119" s="248" t="s">
        <v>204</v>
      </c>
      <c r="J119" s="248" t="s">
        <v>184</v>
      </c>
      <c r="K119" s="250" t="s">
        <v>185</v>
      </c>
    </row>
    <row r="120" spans="1:11">
      <c r="A120" s="251" t="s">
        <v>11</v>
      </c>
      <c r="B120" s="252" t="s">
        <v>180</v>
      </c>
      <c r="C120" s="252" t="s">
        <v>181</v>
      </c>
      <c r="D120" s="252" t="s">
        <v>14</v>
      </c>
      <c r="E120" s="252">
        <v>74</v>
      </c>
      <c r="F120" s="253">
        <v>13.234999999999999</v>
      </c>
      <c r="G120" s="253">
        <v>23.231999999999999</v>
      </c>
      <c r="H120" s="252" t="s">
        <v>201</v>
      </c>
      <c r="I120" s="252" t="s">
        <v>205</v>
      </c>
      <c r="J120" s="252" t="s">
        <v>184</v>
      </c>
      <c r="K120" s="254" t="s">
        <v>185</v>
      </c>
    </row>
    <row r="121" spans="1:11">
      <c r="A121" s="247" t="s">
        <v>11</v>
      </c>
      <c r="B121" s="248" t="s">
        <v>180</v>
      </c>
      <c r="C121" s="248" t="s">
        <v>181</v>
      </c>
      <c r="D121" s="248" t="s">
        <v>14</v>
      </c>
      <c r="E121" s="248">
        <v>74</v>
      </c>
      <c r="F121" s="249">
        <v>23.231999999999999</v>
      </c>
      <c r="G121" s="249">
        <v>26.449000000000002</v>
      </c>
      <c r="H121" s="248" t="s">
        <v>206</v>
      </c>
      <c r="I121" s="248" t="s">
        <v>207</v>
      </c>
      <c r="J121" s="248" t="s">
        <v>184</v>
      </c>
      <c r="K121" s="250" t="s">
        <v>185</v>
      </c>
    </row>
    <row r="122" spans="1:11">
      <c r="A122" s="251" t="s">
        <v>11</v>
      </c>
      <c r="B122" s="252" t="s">
        <v>180</v>
      </c>
      <c r="C122" s="252" t="s">
        <v>181</v>
      </c>
      <c r="D122" s="252" t="s">
        <v>14</v>
      </c>
      <c r="E122" s="252">
        <v>74</v>
      </c>
      <c r="F122" s="253">
        <v>23.231999999999999</v>
      </c>
      <c r="G122" s="253">
        <v>26.449000000000002</v>
      </c>
      <c r="H122" s="252" t="s">
        <v>206</v>
      </c>
      <c r="I122" s="252" t="s">
        <v>208</v>
      </c>
      <c r="J122" s="252" t="s">
        <v>184</v>
      </c>
      <c r="K122" s="254" t="s">
        <v>185</v>
      </c>
    </row>
    <row r="123" spans="1:11">
      <c r="A123" s="247" t="s">
        <v>11</v>
      </c>
      <c r="B123" s="248" t="s">
        <v>180</v>
      </c>
      <c r="C123" s="248" t="s">
        <v>181</v>
      </c>
      <c r="D123" s="248" t="s">
        <v>14</v>
      </c>
      <c r="E123" s="248">
        <v>74</v>
      </c>
      <c r="F123" s="249">
        <v>26.449000000000002</v>
      </c>
      <c r="G123" s="249">
        <v>35</v>
      </c>
      <c r="H123" s="248" t="s">
        <v>209</v>
      </c>
      <c r="I123" s="248" t="s">
        <v>210</v>
      </c>
      <c r="J123" s="248" t="s">
        <v>184</v>
      </c>
      <c r="K123" s="250" t="s">
        <v>185</v>
      </c>
    </row>
    <row r="124" spans="1:11">
      <c r="A124" s="251" t="s">
        <v>11</v>
      </c>
      <c r="B124" s="252" t="s">
        <v>180</v>
      </c>
      <c r="C124" s="252" t="s">
        <v>181</v>
      </c>
      <c r="D124" s="252" t="s">
        <v>14</v>
      </c>
      <c r="E124" s="252">
        <v>74</v>
      </c>
      <c r="F124" s="253">
        <v>35</v>
      </c>
      <c r="G124" s="253">
        <v>41.445999999999998</v>
      </c>
      <c r="H124" s="252" t="s">
        <v>209</v>
      </c>
      <c r="I124" s="252" t="s">
        <v>211</v>
      </c>
      <c r="J124" s="252" t="s">
        <v>184</v>
      </c>
      <c r="K124" s="254" t="s">
        <v>185</v>
      </c>
    </row>
    <row r="125" spans="1:11">
      <c r="A125" s="247" t="s">
        <v>11</v>
      </c>
      <c r="B125" s="248" t="s">
        <v>180</v>
      </c>
      <c r="C125" s="248" t="s">
        <v>181</v>
      </c>
      <c r="D125" s="248" t="s">
        <v>14</v>
      </c>
      <c r="E125" s="248">
        <v>74</v>
      </c>
      <c r="F125" s="249">
        <v>41.445999999999998</v>
      </c>
      <c r="G125" s="249">
        <v>44.125999999999998</v>
      </c>
      <c r="H125" s="248" t="s">
        <v>212</v>
      </c>
      <c r="I125" s="248" t="s">
        <v>213</v>
      </c>
      <c r="J125" s="248" t="s">
        <v>184</v>
      </c>
      <c r="K125" s="250" t="s">
        <v>185</v>
      </c>
    </row>
    <row r="126" spans="1:11">
      <c r="A126" s="251" t="s">
        <v>11</v>
      </c>
      <c r="B126" s="252" t="s">
        <v>180</v>
      </c>
      <c r="C126" s="252" t="s">
        <v>181</v>
      </c>
      <c r="D126" s="252" t="s">
        <v>14</v>
      </c>
      <c r="E126" s="252">
        <v>74</v>
      </c>
      <c r="F126" s="253">
        <v>41.445999999999998</v>
      </c>
      <c r="G126" s="253">
        <v>44.125999999999998</v>
      </c>
      <c r="H126" s="252" t="s">
        <v>212</v>
      </c>
      <c r="I126" s="252" t="s">
        <v>214</v>
      </c>
      <c r="J126" s="252" t="s">
        <v>184</v>
      </c>
      <c r="K126" s="254" t="s">
        <v>185</v>
      </c>
    </row>
    <row r="127" spans="1:11">
      <c r="A127" s="247" t="s">
        <v>11</v>
      </c>
      <c r="B127" s="248" t="s">
        <v>180</v>
      </c>
      <c r="C127" s="248" t="s">
        <v>181</v>
      </c>
      <c r="D127" s="248" t="s">
        <v>14</v>
      </c>
      <c r="E127" s="248">
        <v>74</v>
      </c>
      <c r="F127" s="249">
        <v>44.125999999999998</v>
      </c>
      <c r="G127" s="249">
        <v>52</v>
      </c>
      <c r="H127" s="248" t="s">
        <v>215</v>
      </c>
      <c r="I127" s="248" t="s">
        <v>216</v>
      </c>
      <c r="J127" s="248" t="s">
        <v>184</v>
      </c>
      <c r="K127" s="250" t="s">
        <v>185</v>
      </c>
    </row>
    <row r="128" spans="1:11">
      <c r="A128" s="251" t="s">
        <v>11</v>
      </c>
      <c r="B128" s="252" t="s">
        <v>180</v>
      </c>
      <c r="C128" s="252" t="s">
        <v>181</v>
      </c>
      <c r="D128" s="252" t="s">
        <v>14</v>
      </c>
      <c r="E128" s="252">
        <v>74</v>
      </c>
      <c r="F128" s="253">
        <v>52</v>
      </c>
      <c r="G128" s="253">
        <v>59.295000000000002</v>
      </c>
      <c r="H128" s="252" t="s">
        <v>215</v>
      </c>
      <c r="I128" s="252" t="s">
        <v>217</v>
      </c>
      <c r="J128" s="252" t="s">
        <v>184</v>
      </c>
      <c r="K128" s="254" t="s">
        <v>185</v>
      </c>
    </row>
    <row r="129" spans="1:11">
      <c r="A129" s="247" t="s">
        <v>11</v>
      </c>
      <c r="B129" s="248" t="s">
        <v>180</v>
      </c>
      <c r="C129" s="248" t="s">
        <v>181</v>
      </c>
      <c r="D129" s="248" t="s">
        <v>14</v>
      </c>
      <c r="E129" s="248">
        <v>74</v>
      </c>
      <c r="F129" s="249">
        <v>59.295000000000002</v>
      </c>
      <c r="G129" s="249">
        <v>62.311</v>
      </c>
      <c r="H129" s="248" t="s">
        <v>218</v>
      </c>
      <c r="I129" s="248" t="s">
        <v>219</v>
      </c>
      <c r="J129" s="248" t="s">
        <v>184</v>
      </c>
      <c r="K129" s="250" t="s">
        <v>185</v>
      </c>
    </row>
    <row r="130" spans="1:11">
      <c r="A130" s="251" t="s">
        <v>11</v>
      </c>
      <c r="B130" s="252" t="s">
        <v>180</v>
      </c>
      <c r="C130" s="252" t="s">
        <v>181</v>
      </c>
      <c r="D130" s="252" t="s">
        <v>14</v>
      </c>
      <c r="E130" s="252">
        <v>74</v>
      </c>
      <c r="F130" s="253">
        <v>59.295000000000002</v>
      </c>
      <c r="G130" s="253">
        <v>62.311</v>
      </c>
      <c r="H130" s="252" t="s">
        <v>218</v>
      </c>
      <c r="I130" s="252" t="s">
        <v>220</v>
      </c>
      <c r="J130" s="252" t="s">
        <v>184</v>
      </c>
      <c r="K130" s="254" t="s">
        <v>185</v>
      </c>
    </row>
    <row r="131" spans="1:11">
      <c r="A131" s="247" t="s">
        <v>11</v>
      </c>
      <c r="B131" s="248" t="s">
        <v>180</v>
      </c>
      <c r="C131" s="248" t="s">
        <v>181</v>
      </c>
      <c r="D131" s="248" t="s">
        <v>14</v>
      </c>
      <c r="E131" s="248">
        <v>74</v>
      </c>
      <c r="F131" s="249">
        <v>62.311</v>
      </c>
      <c r="G131" s="249">
        <v>73</v>
      </c>
      <c r="H131" s="248" t="s">
        <v>182</v>
      </c>
      <c r="I131" s="248" t="s">
        <v>221</v>
      </c>
      <c r="J131" s="248" t="s">
        <v>184</v>
      </c>
      <c r="K131" s="250" t="s">
        <v>185</v>
      </c>
    </row>
    <row r="132" spans="1:11">
      <c r="A132" s="251" t="s">
        <v>11</v>
      </c>
      <c r="B132" s="252" t="s">
        <v>180</v>
      </c>
      <c r="C132" s="252" t="s">
        <v>181</v>
      </c>
      <c r="D132" s="252" t="s">
        <v>14</v>
      </c>
      <c r="E132" s="252">
        <v>74</v>
      </c>
      <c r="F132" s="253">
        <v>84.073999999999998</v>
      </c>
      <c r="G132" s="253">
        <v>87.271000000000001</v>
      </c>
      <c r="H132" s="252" t="s">
        <v>222</v>
      </c>
      <c r="I132" s="252" t="s">
        <v>223</v>
      </c>
      <c r="J132" s="252" t="s">
        <v>184</v>
      </c>
      <c r="K132" s="254" t="s">
        <v>185</v>
      </c>
    </row>
    <row r="133" spans="1:11">
      <c r="A133" s="247" t="s">
        <v>11</v>
      </c>
      <c r="B133" s="248" t="s">
        <v>180</v>
      </c>
      <c r="C133" s="248" t="s">
        <v>181</v>
      </c>
      <c r="D133" s="248" t="s">
        <v>14</v>
      </c>
      <c r="E133" s="248">
        <v>74</v>
      </c>
      <c r="F133" s="249">
        <v>84.073999999999998</v>
      </c>
      <c r="G133" s="249">
        <v>87.271000000000001</v>
      </c>
      <c r="H133" s="248" t="s">
        <v>222</v>
      </c>
      <c r="I133" s="248" t="s">
        <v>224</v>
      </c>
      <c r="J133" s="248" t="s">
        <v>184</v>
      </c>
      <c r="K133" s="250" t="s">
        <v>185</v>
      </c>
    </row>
    <row r="134" spans="1:11">
      <c r="A134" s="251" t="s">
        <v>11</v>
      </c>
      <c r="B134" s="252" t="s">
        <v>180</v>
      </c>
      <c r="C134" s="252" t="s">
        <v>181</v>
      </c>
      <c r="D134" s="252" t="s">
        <v>14</v>
      </c>
      <c r="E134" s="252">
        <v>74</v>
      </c>
      <c r="F134" s="253">
        <v>87.271000000000001</v>
      </c>
      <c r="G134" s="253">
        <v>97</v>
      </c>
      <c r="H134" s="252" t="s">
        <v>225</v>
      </c>
      <c r="I134" s="252" t="s">
        <v>226</v>
      </c>
      <c r="J134" s="252" t="s">
        <v>184</v>
      </c>
      <c r="K134" s="254" t="s">
        <v>185</v>
      </c>
    </row>
    <row r="135" spans="1:11">
      <c r="A135" s="247" t="s">
        <v>11</v>
      </c>
      <c r="B135" s="248" t="s">
        <v>180</v>
      </c>
      <c r="C135" s="248" t="s">
        <v>181</v>
      </c>
      <c r="D135" s="248" t="s">
        <v>14</v>
      </c>
      <c r="E135" s="248">
        <v>74</v>
      </c>
      <c r="F135" s="249">
        <v>97</v>
      </c>
      <c r="G135" s="249">
        <v>107.709</v>
      </c>
      <c r="H135" s="248" t="s">
        <v>225</v>
      </c>
      <c r="I135" s="248" t="s">
        <v>227</v>
      </c>
      <c r="J135" s="248" t="s">
        <v>184</v>
      </c>
      <c r="K135" s="250" t="s">
        <v>185</v>
      </c>
    </row>
    <row r="136" spans="1:11">
      <c r="A136" s="251" t="s">
        <v>11</v>
      </c>
      <c r="B136" s="252" t="s">
        <v>180</v>
      </c>
      <c r="C136" s="252" t="s">
        <v>181</v>
      </c>
      <c r="D136" s="252" t="s">
        <v>14</v>
      </c>
      <c r="E136" s="252">
        <v>74</v>
      </c>
      <c r="F136" s="253">
        <v>107.709</v>
      </c>
      <c r="G136" s="253">
        <v>111.369</v>
      </c>
      <c r="H136" s="252" t="s">
        <v>228</v>
      </c>
      <c r="I136" s="252" t="s">
        <v>229</v>
      </c>
      <c r="J136" s="252" t="s">
        <v>184</v>
      </c>
      <c r="K136" s="254" t="s">
        <v>185</v>
      </c>
    </row>
    <row r="137" spans="1:11">
      <c r="A137" s="247" t="s">
        <v>11</v>
      </c>
      <c r="B137" s="248" t="s">
        <v>180</v>
      </c>
      <c r="C137" s="248" t="s">
        <v>181</v>
      </c>
      <c r="D137" s="248" t="s">
        <v>14</v>
      </c>
      <c r="E137" s="248">
        <v>74</v>
      </c>
      <c r="F137" s="249">
        <v>107.709</v>
      </c>
      <c r="G137" s="249">
        <v>111.369</v>
      </c>
      <c r="H137" s="248" t="s">
        <v>228</v>
      </c>
      <c r="I137" s="248" t="s">
        <v>230</v>
      </c>
      <c r="J137" s="248" t="s">
        <v>184</v>
      </c>
      <c r="K137" s="250" t="s">
        <v>185</v>
      </c>
    </row>
    <row r="138" spans="1:11">
      <c r="A138" s="251" t="s">
        <v>11</v>
      </c>
      <c r="B138" s="252" t="s">
        <v>180</v>
      </c>
      <c r="C138" s="252" t="s">
        <v>181</v>
      </c>
      <c r="D138" s="252" t="s">
        <v>14</v>
      </c>
      <c r="E138" s="252">
        <v>74</v>
      </c>
      <c r="F138" s="253">
        <v>111.369</v>
      </c>
      <c r="G138" s="253">
        <v>112.855</v>
      </c>
      <c r="H138" s="252" t="s">
        <v>186</v>
      </c>
      <c r="I138" s="252" t="s">
        <v>231</v>
      </c>
      <c r="J138" s="252" t="s">
        <v>184</v>
      </c>
      <c r="K138" s="254" t="s">
        <v>185</v>
      </c>
    </row>
    <row r="139" spans="1:11">
      <c r="A139" s="247" t="s">
        <v>11</v>
      </c>
      <c r="B139" s="248" t="s">
        <v>180</v>
      </c>
      <c r="C139" s="248" t="s">
        <v>181</v>
      </c>
      <c r="D139" s="248" t="s">
        <v>14</v>
      </c>
      <c r="E139" s="248">
        <v>74</v>
      </c>
      <c r="F139" s="249">
        <v>112.855</v>
      </c>
      <c r="G139" s="249">
        <v>118</v>
      </c>
      <c r="H139" s="248" t="s">
        <v>186</v>
      </c>
      <c r="I139" s="248">
        <v>113118</v>
      </c>
      <c r="J139" s="248" t="s">
        <v>184</v>
      </c>
      <c r="K139" s="250" t="s">
        <v>185</v>
      </c>
    </row>
    <row r="140" spans="1:11">
      <c r="A140" s="251" t="s">
        <v>11</v>
      </c>
      <c r="B140" s="252" t="s">
        <v>180</v>
      </c>
      <c r="C140" s="252" t="s">
        <v>181</v>
      </c>
      <c r="D140" s="252" t="s">
        <v>14</v>
      </c>
      <c r="E140" s="252">
        <v>74</v>
      </c>
      <c r="F140" s="253">
        <v>124.181</v>
      </c>
      <c r="G140" s="253">
        <v>126.899</v>
      </c>
      <c r="H140" s="252" t="s">
        <v>232</v>
      </c>
      <c r="I140" s="252" t="s">
        <v>233</v>
      </c>
      <c r="J140" s="252" t="s">
        <v>184</v>
      </c>
      <c r="K140" s="254" t="s">
        <v>185</v>
      </c>
    </row>
    <row r="141" spans="1:11">
      <c r="A141" s="247" t="s">
        <v>11</v>
      </c>
      <c r="B141" s="248" t="s">
        <v>180</v>
      </c>
      <c r="C141" s="248" t="s">
        <v>181</v>
      </c>
      <c r="D141" s="248" t="s">
        <v>14</v>
      </c>
      <c r="E141" s="248">
        <v>74</v>
      </c>
      <c r="F141" s="249">
        <v>124.181</v>
      </c>
      <c r="G141" s="249">
        <v>126.899</v>
      </c>
      <c r="H141" s="248" t="s">
        <v>232</v>
      </c>
      <c r="I141" s="248" t="s">
        <v>234</v>
      </c>
      <c r="J141" s="248" t="s">
        <v>184</v>
      </c>
      <c r="K141" s="250" t="s">
        <v>185</v>
      </c>
    </row>
    <row r="142" spans="1:11">
      <c r="A142" s="251" t="s">
        <v>11</v>
      </c>
      <c r="B142" s="252" t="s">
        <v>180</v>
      </c>
      <c r="C142" s="252" t="s">
        <v>181</v>
      </c>
      <c r="D142" s="252" t="s">
        <v>14</v>
      </c>
      <c r="E142" s="252">
        <v>74</v>
      </c>
      <c r="F142" s="253">
        <v>126.899</v>
      </c>
      <c r="G142" s="253">
        <v>135</v>
      </c>
      <c r="H142" s="252" t="s">
        <v>235</v>
      </c>
      <c r="I142" s="252" t="s">
        <v>236</v>
      </c>
      <c r="J142" s="252" t="s">
        <v>184</v>
      </c>
      <c r="K142" s="254" t="s">
        <v>185</v>
      </c>
    </row>
    <row r="143" spans="1:11">
      <c r="A143" s="247" t="s">
        <v>11</v>
      </c>
      <c r="B143" s="248" t="s">
        <v>180</v>
      </c>
      <c r="C143" s="248" t="s">
        <v>181</v>
      </c>
      <c r="D143" s="248" t="s">
        <v>14</v>
      </c>
      <c r="E143" s="248">
        <v>74</v>
      </c>
      <c r="F143" s="249">
        <v>135</v>
      </c>
      <c r="G143" s="249">
        <v>143.268</v>
      </c>
      <c r="H143" s="248" t="s">
        <v>235</v>
      </c>
      <c r="I143" s="248" t="s">
        <v>237</v>
      </c>
      <c r="J143" s="248" t="s">
        <v>184</v>
      </c>
      <c r="K143" s="250" t="s">
        <v>185</v>
      </c>
    </row>
    <row r="144" spans="1:11">
      <c r="A144" s="251" t="s">
        <v>11</v>
      </c>
      <c r="B144" s="252" t="s">
        <v>180</v>
      </c>
      <c r="C144" s="252" t="s">
        <v>181</v>
      </c>
      <c r="D144" s="252" t="s">
        <v>14</v>
      </c>
      <c r="E144" s="252">
        <v>74</v>
      </c>
      <c r="F144" s="253">
        <v>143.268</v>
      </c>
      <c r="G144" s="253">
        <v>146.21899999999999</v>
      </c>
      <c r="H144" s="252" t="s">
        <v>238</v>
      </c>
      <c r="I144" s="252" t="s">
        <v>239</v>
      </c>
      <c r="J144" s="252" t="s">
        <v>184</v>
      </c>
      <c r="K144" s="254" t="s">
        <v>185</v>
      </c>
    </row>
    <row r="145" spans="1:11">
      <c r="A145" s="247" t="s">
        <v>11</v>
      </c>
      <c r="B145" s="248" t="s">
        <v>180</v>
      </c>
      <c r="C145" s="248" t="s">
        <v>181</v>
      </c>
      <c r="D145" s="248" t="s">
        <v>14</v>
      </c>
      <c r="E145" s="248">
        <v>74</v>
      </c>
      <c r="F145" s="249">
        <v>143.268</v>
      </c>
      <c r="G145" s="249">
        <v>146.21899999999999</v>
      </c>
      <c r="H145" s="248" t="s">
        <v>238</v>
      </c>
      <c r="I145" s="248" t="s">
        <v>240</v>
      </c>
      <c r="J145" s="248" t="s">
        <v>184</v>
      </c>
      <c r="K145" s="250" t="s">
        <v>185</v>
      </c>
    </row>
    <row r="146" spans="1:11">
      <c r="A146" s="251" t="s">
        <v>11</v>
      </c>
      <c r="B146" s="252" t="s">
        <v>180</v>
      </c>
      <c r="C146" s="252" t="s">
        <v>181</v>
      </c>
      <c r="D146" s="252" t="s">
        <v>14</v>
      </c>
      <c r="E146" s="252">
        <v>74</v>
      </c>
      <c r="F146" s="253">
        <v>146.21899999999999</v>
      </c>
      <c r="G146" s="253">
        <v>155</v>
      </c>
      <c r="H146" s="252" t="s">
        <v>188</v>
      </c>
      <c r="I146" s="252" t="s">
        <v>241</v>
      </c>
      <c r="J146" s="252" t="s">
        <v>184</v>
      </c>
      <c r="K146" s="254" t="s">
        <v>185</v>
      </c>
    </row>
    <row r="147" spans="1:11">
      <c r="A147" s="247" t="s">
        <v>11</v>
      </c>
      <c r="B147" s="248" t="s">
        <v>180</v>
      </c>
      <c r="C147" s="248" t="s">
        <v>181</v>
      </c>
      <c r="D147" s="248" t="s">
        <v>14</v>
      </c>
      <c r="E147" s="248">
        <v>74</v>
      </c>
      <c r="F147" s="249">
        <v>164.11600000000001</v>
      </c>
      <c r="G147" s="249">
        <v>167.09700000000001</v>
      </c>
      <c r="H147" s="248" t="s">
        <v>242</v>
      </c>
      <c r="I147" s="248" t="s">
        <v>243</v>
      </c>
      <c r="J147" s="248" t="s">
        <v>184</v>
      </c>
      <c r="K147" s="250" t="s">
        <v>185</v>
      </c>
    </row>
    <row r="148" spans="1:11">
      <c r="A148" s="251" t="s">
        <v>11</v>
      </c>
      <c r="B148" s="252" t="s">
        <v>180</v>
      </c>
      <c r="C148" s="252" t="s">
        <v>181</v>
      </c>
      <c r="D148" s="252" t="s">
        <v>14</v>
      </c>
      <c r="E148" s="252">
        <v>74</v>
      </c>
      <c r="F148" s="253">
        <v>164.11600000000001</v>
      </c>
      <c r="G148" s="253">
        <v>167.09700000000001</v>
      </c>
      <c r="H148" s="252" t="s">
        <v>242</v>
      </c>
      <c r="I148" s="252" t="s">
        <v>244</v>
      </c>
      <c r="J148" s="252" t="s">
        <v>184</v>
      </c>
      <c r="K148" s="254" t="s">
        <v>185</v>
      </c>
    </row>
    <row r="149" spans="1:11">
      <c r="A149" s="247" t="s">
        <v>11</v>
      </c>
      <c r="B149" s="248" t="s">
        <v>180</v>
      </c>
      <c r="C149" s="248" t="s">
        <v>181</v>
      </c>
      <c r="D149" s="248" t="s">
        <v>14</v>
      </c>
      <c r="E149" s="248">
        <v>74</v>
      </c>
      <c r="F149" s="249">
        <v>167.09700000000001</v>
      </c>
      <c r="G149" s="249">
        <v>177</v>
      </c>
      <c r="H149" s="248" t="s">
        <v>245</v>
      </c>
      <c r="I149" s="248" t="s">
        <v>246</v>
      </c>
      <c r="J149" s="248" t="s">
        <v>184</v>
      </c>
      <c r="K149" s="250" t="s">
        <v>185</v>
      </c>
    </row>
    <row r="150" spans="1:11">
      <c r="A150" s="251" t="s">
        <v>11</v>
      </c>
      <c r="B150" s="252" t="s">
        <v>180</v>
      </c>
      <c r="C150" s="252" t="s">
        <v>181</v>
      </c>
      <c r="D150" s="252" t="s">
        <v>14</v>
      </c>
      <c r="E150" s="252">
        <v>74</v>
      </c>
      <c r="F150" s="253">
        <v>177</v>
      </c>
      <c r="G150" s="253">
        <v>186.874</v>
      </c>
      <c r="H150" s="252" t="s">
        <v>245</v>
      </c>
      <c r="I150" s="252" t="s">
        <v>247</v>
      </c>
      <c r="J150" s="252" t="s">
        <v>184</v>
      </c>
      <c r="K150" s="254" t="s">
        <v>185</v>
      </c>
    </row>
    <row r="151" spans="1:11">
      <c r="A151" s="247" t="s">
        <v>11</v>
      </c>
      <c r="B151" s="248" t="s">
        <v>180</v>
      </c>
      <c r="C151" s="248" t="s">
        <v>181</v>
      </c>
      <c r="D151" s="248" t="s">
        <v>14</v>
      </c>
      <c r="E151" s="248">
        <v>74</v>
      </c>
      <c r="F151" s="249">
        <v>186.874</v>
      </c>
      <c r="G151" s="249">
        <v>189.96600000000001</v>
      </c>
      <c r="H151" s="248" t="s">
        <v>248</v>
      </c>
      <c r="I151" s="248" t="s">
        <v>249</v>
      </c>
      <c r="J151" s="248" t="s">
        <v>184</v>
      </c>
      <c r="K151" s="250" t="s">
        <v>185</v>
      </c>
    </row>
    <row r="152" spans="1:11">
      <c r="A152" s="251" t="s">
        <v>11</v>
      </c>
      <c r="B152" s="252" t="s">
        <v>180</v>
      </c>
      <c r="C152" s="252" t="s">
        <v>181</v>
      </c>
      <c r="D152" s="252" t="s">
        <v>14</v>
      </c>
      <c r="E152" s="252">
        <v>74</v>
      </c>
      <c r="F152" s="253">
        <v>186.874</v>
      </c>
      <c r="G152" s="253">
        <v>189.96600000000001</v>
      </c>
      <c r="H152" s="252" t="s">
        <v>248</v>
      </c>
      <c r="I152" s="252" t="s">
        <v>250</v>
      </c>
      <c r="J152" s="252" t="s">
        <v>184</v>
      </c>
      <c r="K152" s="254" t="s">
        <v>185</v>
      </c>
    </row>
    <row r="153" spans="1:11">
      <c r="A153" s="247" t="s">
        <v>11</v>
      </c>
      <c r="B153" s="248" t="s">
        <v>180</v>
      </c>
      <c r="C153" s="248" t="s">
        <v>181</v>
      </c>
      <c r="D153" s="248" t="s">
        <v>14</v>
      </c>
      <c r="E153" s="248">
        <v>74</v>
      </c>
      <c r="F153" s="249">
        <v>189.96600000000001</v>
      </c>
      <c r="G153" s="249">
        <v>201</v>
      </c>
      <c r="H153" s="248" t="s">
        <v>190</v>
      </c>
      <c r="I153" s="248" t="s">
        <v>251</v>
      </c>
      <c r="J153" s="248" t="s">
        <v>184</v>
      </c>
      <c r="K153" s="250" t="s">
        <v>185</v>
      </c>
    </row>
    <row r="154" spans="1:11">
      <c r="A154" s="251" t="s">
        <v>11</v>
      </c>
      <c r="B154" s="252" t="s">
        <v>180</v>
      </c>
      <c r="C154" s="252" t="s">
        <v>181</v>
      </c>
      <c r="D154" s="252" t="s">
        <v>14</v>
      </c>
      <c r="E154" s="252">
        <v>74</v>
      </c>
      <c r="F154" s="253">
        <v>225.24700000000001</v>
      </c>
      <c r="G154" s="253">
        <v>227.952</v>
      </c>
      <c r="H154" s="252" t="s">
        <v>252</v>
      </c>
      <c r="I154" s="252" t="s">
        <v>253</v>
      </c>
      <c r="J154" s="252" t="s">
        <v>184</v>
      </c>
      <c r="K154" s="254" t="s">
        <v>185</v>
      </c>
    </row>
    <row r="155" spans="1:11">
      <c r="A155" s="247" t="s">
        <v>11</v>
      </c>
      <c r="B155" s="248" t="s">
        <v>180</v>
      </c>
      <c r="C155" s="248" t="s">
        <v>181</v>
      </c>
      <c r="D155" s="248" t="s">
        <v>14</v>
      </c>
      <c r="E155" s="248">
        <v>74</v>
      </c>
      <c r="F155" s="249">
        <v>225.24700000000001</v>
      </c>
      <c r="G155" s="249">
        <v>227.952</v>
      </c>
      <c r="H155" s="248" t="s">
        <v>252</v>
      </c>
      <c r="I155" s="248" t="s">
        <v>254</v>
      </c>
      <c r="J155" s="248" t="s">
        <v>184</v>
      </c>
      <c r="K155" s="250" t="s">
        <v>185</v>
      </c>
    </row>
    <row r="156" spans="1:11">
      <c r="A156" s="251" t="s">
        <v>11</v>
      </c>
      <c r="B156" s="252" t="s">
        <v>180</v>
      </c>
      <c r="C156" s="252" t="s">
        <v>181</v>
      </c>
      <c r="D156" s="252" t="s">
        <v>14</v>
      </c>
      <c r="E156" s="252">
        <v>74</v>
      </c>
      <c r="F156" s="253">
        <v>227.952</v>
      </c>
      <c r="G156" s="253">
        <v>239</v>
      </c>
      <c r="H156" s="252" t="s">
        <v>255</v>
      </c>
      <c r="I156" s="252" t="s">
        <v>256</v>
      </c>
      <c r="J156" s="252" t="s">
        <v>184</v>
      </c>
      <c r="K156" s="254" t="s">
        <v>185</v>
      </c>
    </row>
    <row r="157" spans="1:11">
      <c r="A157" s="247" t="s">
        <v>11</v>
      </c>
      <c r="B157" s="248" t="s">
        <v>180</v>
      </c>
      <c r="C157" s="248" t="s">
        <v>181</v>
      </c>
      <c r="D157" s="248" t="s">
        <v>14</v>
      </c>
      <c r="E157" s="248">
        <v>74</v>
      </c>
      <c r="F157" s="249">
        <v>239</v>
      </c>
      <c r="G157" s="249">
        <v>251</v>
      </c>
      <c r="H157" s="248" t="s">
        <v>255</v>
      </c>
      <c r="I157" s="248">
        <v>239251</v>
      </c>
      <c r="J157" s="248" t="s">
        <v>184</v>
      </c>
      <c r="K157" s="250" t="s">
        <v>185</v>
      </c>
    </row>
    <row r="158" spans="1:11">
      <c r="A158" s="251" t="s">
        <v>11</v>
      </c>
      <c r="B158" s="252" t="s">
        <v>180</v>
      </c>
      <c r="C158" s="252" t="s">
        <v>181</v>
      </c>
      <c r="D158" s="252" t="s">
        <v>14</v>
      </c>
      <c r="E158" s="252">
        <v>74</v>
      </c>
      <c r="F158" s="253">
        <v>251</v>
      </c>
      <c r="G158" s="253">
        <v>262.67399999999998</v>
      </c>
      <c r="H158" s="252" t="s">
        <v>255</v>
      </c>
      <c r="I158" s="252" t="s">
        <v>257</v>
      </c>
      <c r="J158" s="252" t="s">
        <v>184</v>
      </c>
      <c r="K158" s="254" t="s">
        <v>185</v>
      </c>
    </row>
    <row r="159" spans="1:11">
      <c r="A159" s="247" t="s">
        <v>11</v>
      </c>
      <c r="B159" s="248" t="s">
        <v>180</v>
      </c>
      <c r="C159" s="248" t="s">
        <v>181</v>
      </c>
      <c r="D159" s="248" t="s">
        <v>14</v>
      </c>
      <c r="E159" s="248">
        <v>74</v>
      </c>
      <c r="F159" s="249">
        <v>262.67399999999998</v>
      </c>
      <c r="G159" s="249">
        <v>265.63200000000001</v>
      </c>
      <c r="H159" s="248" t="s">
        <v>258</v>
      </c>
      <c r="I159" s="248" t="s">
        <v>259</v>
      </c>
      <c r="J159" s="248" t="s">
        <v>184</v>
      </c>
      <c r="K159" s="250" t="s">
        <v>185</v>
      </c>
    </row>
    <row r="160" spans="1:11">
      <c r="A160" s="251" t="s">
        <v>11</v>
      </c>
      <c r="B160" s="252" t="s">
        <v>180</v>
      </c>
      <c r="C160" s="252" t="s">
        <v>181</v>
      </c>
      <c r="D160" s="252" t="s">
        <v>14</v>
      </c>
      <c r="E160" s="252">
        <v>74</v>
      </c>
      <c r="F160" s="253">
        <v>262.67399999999998</v>
      </c>
      <c r="G160" s="253">
        <v>265.63200000000001</v>
      </c>
      <c r="H160" s="252" t="s">
        <v>258</v>
      </c>
      <c r="I160" s="252" t="s">
        <v>260</v>
      </c>
      <c r="J160" s="252" t="s">
        <v>184</v>
      </c>
      <c r="K160" s="254" t="s">
        <v>185</v>
      </c>
    </row>
    <row r="161" spans="1:11">
      <c r="A161" s="247" t="s">
        <v>11</v>
      </c>
      <c r="B161" s="248" t="s">
        <v>180</v>
      </c>
      <c r="C161" s="248" t="s">
        <v>181</v>
      </c>
      <c r="D161" s="248" t="s">
        <v>14</v>
      </c>
      <c r="E161" s="248">
        <v>74</v>
      </c>
      <c r="F161" s="249">
        <v>265.63200000000001</v>
      </c>
      <c r="G161" s="249">
        <v>277</v>
      </c>
      <c r="H161" s="248" t="s">
        <v>261</v>
      </c>
      <c r="I161" s="248" t="s">
        <v>262</v>
      </c>
      <c r="J161" s="248" t="s">
        <v>184</v>
      </c>
      <c r="K161" s="250" t="s">
        <v>185</v>
      </c>
    </row>
    <row r="162" spans="1:11">
      <c r="A162" s="251" t="s">
        <v>11</v>
      </c>
      <c r="B162" s="252" t="s">
        <v>180</v>
      </c>
      <c r="C162" s="252" t="s">
        <v>181</v>
      </c>
      <c r="D162" s="252" t="s">
        <v>14</v>
      </c>
      <c r="E162" s="252">
        <v>74</v>
      </c>
      <c r="F162" s="253">
        <v>277</v>
      </c>
      <c r="G162" s="253">
        <v>287.983</v>
      </c>
      <c r="H162" s="252" t="s">
        <v>261</v>
      </c>
      <c r="I162" s="252" t="s">
        <v>263</v>
      </c>
      <c r="J162" s="252" t="s">
        <v>184</v>
      </c>
      <c r="K162" s="254" t="s">
        <v>185</v>
      </c>
    </row>
    <row r="163" spans="1:11">
      <c r="A163" s="247" t="s">
        <v>11</v>
      </c>
      <c r="B163" s="248" t="s">
        <v>180</v>
      </c>
      <c r="C163" s="248" t="s">
        <v>181</v>
      </c>
      <c r="D163" s="248" t="s">
        <v>14</v>
      </c>
      <c r="E163" s="248">
        <v>74</v>
      </c>
      <c r="F163" s="249">
        <v>287.983</v>
      </c>
      <c r="G163" s="249">
        <v>290.75099999999998</v>
      </c>
      <c r="H163" s="248" t="s">
        <v>264</v>
      </c>
      <c r="I163" s="248" t="s">
        <v>265</v>
      </c>
      <c r="J163" s="248" t="s">
        <v>184</v>
      </c>
      <c r="K163" s="250" t="s">
        <v>185</v>
      </c>
    </row>
    <row r="164" spans="1:11">
      <c r="A164" s="251" t="s">
        <v>11</v>
      </c>
      <c r="B164" s="252" t="s">
        <v>180</v>
      </c>
      <c r="C164" s="252" t="s">
        <v>181</v>
      </c>
      <c r="D164" s="252" t="s">
        <v>14</v>
      </c>
      <c r="E164" s="252">
        <v>74</v>
      </c>
      <c r="F164" s="253">
        <v>287.983</v>
      </c>
      <c r="G164" s="253">
        <v>290.75099999999998</v>
      </c>
      <c r="H164" s="252" t="s">
        <v>264</v>
      </c>
      <c r="I164" s="252" t="s">
        <v>266</v>
      </c>
      <c r="J164" s="252" t="s">
        <v>184</v>
      </c>
      <c r="K164" s="254" t="s">
        <v>185</v>
      </c>
    </row>
    <row r="165" spans="1:11">
      <c r="A165" s="247" t="s">
        <v>11</v>
      </c>
      <c r="B165" s="248" t="s">
        <v>267</v>
      </c>
      <c r="C165" s="248" t="s">
        <v>268</v>
      </c>
      <c r="D165" s="248" t="s">
        <v>85</v>
      </c>
      <c r="E165" s="248">
        <v>102</v>
      </c>
      <c r="F165" s="249">
        <v>6.3E-2</v>
      </c>
      <c r="G165" s="249">
        <v>1.901</v>
      </c>
      <c r="H165" s="248" t="s">
        <v>269</v>
      </c>
      <c r="I165" s="248" t="s">
        <v>270</v>
      </c>
      <c r="J165" s="248" t="s">
        <v>271</v>
      </c>
      <c r="K165" s="250" t="s">
        <v>272</v>
      </c>
    </row>
    <row r="166" spans="1:11">
      <c r="A166" s="251" t="s">
        <v>11</v>
      </c>
      <c r="B166" s="252" t="s">
        <v>267</v>
      </c>
      <c r="C166" s="252" t="s">
        <v>268</v>
      </c>
      <c r="D166" s="252" t="s">
        <v>85</v>
      </c>
      <c r="E166" s="252">
        <v>102</v>
      </c>
      <c r="F166" s="253">
        <v>6.3E-2</v>
      </c>
      <c r="G166" s="253">
        <v>1.901</v>
      </c>
      <c r="H166" s="252" t="s">
        <v>269</v>
      </c>
      <c r="I166" s="252" t="s">
        <v>273</v>
      </c>
      <c r="J166" s="252" t="s">
        <v>271</v>
      </c>
      <c r="K166" s="254" t="s">
        <v>272</v>
      </c>
    </row>
    <row r="167" spans="1:11">
      <c r="A167" s="247" t="s">
        <v>11</v>
      </c>
      <c r="B167" s="248" t="s">
        <v>267</v>
      </c>
      <c r="C167" s="248" t="s">
        <v>268</v>
      </c>
      <c r="D167" s="248" t="s">
        <v>85</v>
      </c>
      <c r="E167" s="248">
        <v>102</v>
      </c>
      <c r="F167" s="249">
        <v>1.901</v>
      </c>
      <c r="G167" s="249">
        <v>44.243000000000002</v>
      </c>
      <c r="H167" s="248" t="s">
        <v>274</v>
      </c>
      <c r="I167" s="248" t="s">
        <v>275</v>
      </c>
      <c r="J167" s="248" t="s">
        <v>271</v>
      </c>
      <c r="K167" s="250" t="s">
        <v>272</v>
      </c>
    </row>
    <row r="168" spans="1:11">
      <c r="A168" s="251" t="s">
        <v>11</v>
      </c>
      <c r="B168" s="252" t="s">
        <v>267</v>
      </c>
      <c r="C168" s="252" t="s">
        <v>268</v>
      </c>
      <c r="D168" s="252" t="s">
        <v>85</v>
      </c>
      <c r="E168" s="252">
        <v>102</v>
      </c>
      <c r="F168" s="253">
        <v>44.243000000000002</v>
      </c>
      <c r="G168" s="253">
        <v>46.752000000000002</v>
      </c>
      <c r="H168" s="252" t="s">
        <v>276</v>
      </c>
      <c r="I168" s="252" t="s">
        <v>277</v>
      </c>
      <c r="J168" s="252" t="s">
        <v>271</v>
      </c>
      <c r="K168" s="254" t="s">
        <v>272</v>
      </c>
    </row>
    <row r="169" spans="1:11">
      <c r="A169" s="247" t="s">
        <v>11</v>
      </c>
      <c r="B169" s="248" t="s">
        <v>267</v>
      </c>
      <c r="C169" s="248" t="s">
        <v>268</v>
      </c>
      <c r="D169" s="248" t="s">
        <v>85</v>
      </c>
      <c r="E169" s="248">
        <v>102</v>
      </c>
      <c r="F169" s="249">
        <v>46.752000000000002</v>
      </c>
      <c r="G169" s="249">
        <v>50.84</v>
      </c>
      <c r="H169" s="248" t="s">
        <v>278</v>
      </c>
      <c r="I169" s="248" t="s">
        <v>279</v>
      </c>
      <c r="J169" s="248" t="s">
        <v>271</v>
      </c>
      <c r="K169" s="250" t="s">
        <v>272</v>
      </c>
    </row>
    <row r="170" spans="1:11">
      <c r="A170" s="251" t="s">
        <v>11</v>
      </c>
      <c r="B170" s="252" t="s">
        <v>267</v>
      </c>
      <c r="C170" s="252" t="s">
        <v>268</v>
      </c>
      <c r="D170" s="252" t="s">
        <v>85</v>
      </c>
      <c r="E170" s="252">
        <v>102</v>
      </c>
      <c r="F170" s="253">
        <v>50.84</v>
      </c>
      <c r="G170" s="253">
        <v>52.296999999999997</v>
      </c>
      <c r="H170" s="252" t="s">
        <v>280</v>
      </c>
      <c r="I170" s="252" t="s">
        <v>281</v>
      </c>
      <c r="J170" s="252" t="s">
        <v>271</v>
      </c>
      <c r="K170" s="254" t="s">
        <v>272</v>
      </c>
    </row>
    <row r="171" spans="1:11">
      <c r="A171" s="247" t="s">
        <v>11</v>
      </c>
      <c r="B171" s="248" t="s">
        <v>267</v>
      </c>
      <c r="C171" s="248" t="s">
        <v>268</v>
      </c>
      <c r="D171" s="248" t="s">
        <v>85</v>
      </c>
      <c r="E171" s="248">
        <v>103</v>
      </c>
      <c r="F171" s="249">
        <v>1524.9829999999999</v>
      </c>
      <c r="G171" s="249">
        <v>1527.52</v>
      </c>
      <c r="H171" s="248" t="s">
        <v>282</v>
      </c>
      <c r="I171" s="248" t="s">
        <v>283</v>
      </c>
      <c r="J171" s="248" t="s">
        <v>284</v>
      </c>
      <c r="K171" s="250" t="s">
        <v>272</v>
      </c>
    </row>
    <row r="172" spans="1:11">
      <c r="A172" s="251" t="s">
        <v>11</v>
      </c>
      <c r="B172" s="252" t="s">
        <v>267</v>
      </c>
      <c r="C172" s="252" t="s">
        <v>268</v>
      </c>
      <c r="D172" s="252" t="s">
        <v>85</v>
      </c>
      <c r="E172" s="252">
        <v>103</v>
      </c>
      <c r="F172" s="253">
        <v>1525.184</v>
      </c>
      <c r="G172" s="253">
        <v>1527.52</v>
      </c>
      <c r="H172" s="252" t="s">
        <v>282</v>
      </c>
      <c r="I172" s="252" t="s">
        <v>285</v>
      </c>
      <c r="J172" s="252" t="s">
        <v>284</v>
      </c>
      <c r="K172" s="254" t="s">
        <v>272</v>
      </c>
    </row>
    <row r="173" spans="1:11">
      <c r="A173" s="247" t="s">
        <v>11</v>
      </c>
      <c r="B173" s="248" t="s">
        <v>267</v>
      </c>
      <c r="C173" s="248" t="s">
        <v>268</v>
      </c>
      <c r="D173" s="248" t="s">
        <v>85</v>
      </c>
      <c r="E173" s="248">
        <v>103</v>
      </c>
      <c r="F173" s="249">
        <v>1527.52</v>
      </c>
      <c r="G173" s="249">
        <v>1538.921</v>
      </c>
      <c r="H173" s="248" t="s">
        <v>286</v>
      </c>
      <c r="I173" s="248" t="s">
        <v>287</v>
      </c>
      <c r="J173" s="248" t="s">
        <v>284</v>
      </c>
      <c r="K173" s="250" t="s">
        <v>272</v>
      </c>
    </row>
    <row r="174" spans="1:11">
      <c r="A174" s="251" t="s">
        <v>11</v>
      </c>
      <c r="B174" s="252" t="s">
        <v>267</v>
      </c>
      <c r="C174" s="252" t="s">
        <v>268</v>
      </c>
      <c r="D174" s="252" t="s">
        <v>85</v>
      </c>
      <c r="E174" s="252">
        <v>103</v>
      </c>
      <c r="F174" s="253">
        <v>1538.921</v>
      </c>
      <c r="G174" s="253">
        <v>1541.0340000000001</v>
      </c>
      <c r="H174" s="252" t="s">
        <v>288</v>
      </c>
      <c r="I174" s="252" t="s">
        <v>289</v>
      </c>
      <c r="J174" s="252" t="s">
        <v>284</v>
      </c>
      <c r="K174" s="254" t="s">
        <v>272</v>
      </c>
    </row>
    <row r="175" spans="1:11">
      <c r="A175" s="247" t="s">
        <v>11</v>
      </c>
      <c r="B175" s="248" t="s">
        <v>267</v>
      </c>
      <c r="C175" s="248" t="s">
        <v>268</v>
      </c>
      <c r="D175" s="248" t="s">
        <v>85</v>
      </c>
      <c r="E175" s="248">
        <v>103</v>
      </c>
      <c r="F175" s="249">
        <v>1541.0340000000001</v>
      </c>
      <c r="G175" s="249">
        <v>1585.672</v>
      </c>
      <c r="H175" s="248" t="s">
        <v>290</v>
      </c>
      <c r="I175" s="248" t="s">
        <v>291</v>
      </c>
      <c r="J175" s="248" t="s">
        <v>284</v>
      </c>
      <c r="K175" s="250" t="s">
        <v>272</v>
      </c>
    </row>
    <row r="176" spans="1:11">
      <c r="A176" s="251" t="s">
        <v>11</v>
      </c>
      <c r="B176" s="252" t="s">
        <v>267</v>
      </c>
      <c r="C176" s="252" t="s">
        <v>268</v>
      </c>
      <c r="D176" s="252" t="s">
        <v>85</v>
      </c>
      <c r="E176" s="252">
        <v>103</v>
      </c>
      <c r="F176" s="253">
        <v>1585.672</v>
      </c>
      <c r="G176" s="253">
        <v>1587.8</v>
      </c>
      <c r="H176" s="252" t="s">
        <v>292</v>
      </c>
      <c r="I176" s="252" t="s">
        <v>293</v>
      </c>
      <c r="J176" s="252" t="s">
        <v>284</v>
      </c>
      <c r="K176" s="254" t="s">
        <v>272</v>
      </c>
    </row>
    <row r="177" spans="1:11">
      <c r="A177" s="247" t="s">
        <v>11</v>
      </c>
      <c r="B177" s="248" t="s">
        <v>267</v>
      </c>
      <c r="C177" s="248" t="s">
        <v>268</v>
      </c>
      <c r="D177" s="248" t="s">
        <v>85</v>
      </c>
      <c r="E177" s="248">
        <v>103</v>
      </c>
      <c r="F177" s="249">
        <v>1585.672</v>
      </c>
      <c r="G177" s="249">
        <v>1587.8</v>
      </c>
      <c r="H177" s="248" t="s">
        <v>292</v>
      </c>
      <c r="I177" s="248" t="s">
        <v>294</v>
      </c>
      <c r="J177" s="248" t="s">
        <v>284</v>
      </c>
      <c r="K177" s="250" t="s">
        <v>272</v>
      </c>
    </row>
    <row r="178" spans="1:11">
      <c r="A178" s="251" t="s">
        <v>11</v>
      </c>
      <c r="B178" s="252" t="s">
        <v>267</v>
      </c>
      <c r="C178" s="252" t="s">
        <v>268</v>
      </c>
      <c r="D178" s="252" t="s">
        <v>85</v>
      </c>
      <c r="E178" s="252">
        <v>103</v>
      </c>
      <c r="F178" s="253">
        <v>1587.8</v>
      </c>
      <c r="G178" s="253">
        <v>1643.8</v>
      </c>
      <c r="H178" s="252" t="s">
        <v>295</v>
      </c>
      <c r="I178" s="252" t="s">
        <v>296</v>
      </c>
      <c r="J178" s="252" t="s">
        <v>284</v>
      </c>
      <c r="K178" s="254" t="s">
        <v>272</v>
      </c>
    </row>
    <row r="179" spans="1:11">
      <c r="A179" s="247" t="s">
        <v>11</v>
      </c>
      <c r="B179" s="248" t="s">
        <v>267</v>
      </c>
      <c r="C179" s="248" t="s">
        <v>268</v>
      </c>
      <c r="D179" s="248" t="s">
        <v>85</v>
      </c>
      <c r="E179" s="248">
        <v>103</v>
      </c>
      <c r="F179" s="249">
        <v>1643.8</v>
      </c>
      <c r="G179" s="249">
        <v>1645.895</v>
      </c>
      <c r="H179" s="248" t="s">
        <v>297</v>
      </c>
      <c r="I179" s="248" t="s">
        <v>298</v>
      </c>
      <c r="J179" s="248" t="s">
        <v>284</v>
      </c>
      <c r="K179" s="250" t="s">
        <v>272</v>
      </c>
    </row>
    <row r="180" spans="1:11">
      <c r="A180" s="251" t="s">
        <v>11</v>
      </c>
      <c r="B180" s="252" t="s">
        <v>267</v>
      </c>
      <c r="C180" s="252" t="s">
        <v>268</v>
      </c>
      <c r="D180" s="252" t="s">
        <v>85</v>
      </c>
      <c r="E180" s="252">
        <v>103</v>
      </c>
      <c r="F180" s="253">
        <v>1643.8</v>
      </c>
      <c r="G180" s="253">
        <v>1645.895</v>
      </c>
      <c r="H180" s="252" t="s">
        <v>297</v>
      </c>
      <c r="I180" s="252" t="s">
        <v>299</v>
      </c>
      <c r="J180" s="252" t="s">
        <v>284</v>
      </c>
      <c r="K180" s="254" t="s">
        <v>272</v>
      </c>
    </row>
    <row r="181" spans="1:11">
      <c r="A181" s="247" t="s">
        <v>11</v>
      </c>
      <c r="B181" s="248" t="s">
        <v>267</v>
      </c>
      <c r="C181" s="248" t="s">
        <v>268</v>
      </c>
      <c r="D181" s="248" t="s">
        <v>85</v>
      </c>
      <c r="E181" s="248">
        <v>103</v>
      </c>
      <c r="F181" s="249">
        <v>1645.895</v>
      </c>
      <c r="G181" s="249">
        <v>1724.2860000000001</v>
      </c>
      <c r="H181" s="248" t="s">
        <v>300</v>
      </c>
      <c r="I181" s="248" t="s">
        <v>301</v>
      </c>
      <c r="J181" s="248" t="s">
        <v>284</v>
      </c>
      <c r="K181" s="250" t="s">
        <v>272</v>
      </c>
    </row>
    <row r="182" spans="1:11">
      <c r="A182" s="251" t="s">
        <v>11</v>
      </c>
      <c r="B182" s="252" t="s">
        <v>267</v>
      </c>
      <c r="C182" s="252" t="s">
        <v>268</v>
      </c>
      <c r="D182" s="252" t="s">
        <v>85</v>
      </c>
      <c r="E182" s="252">
        <v>103</v>
      </c>
      <c r="F182" s="253">
        <v>1724.2860000000001</v>
      </c>
      <c r="G182" s="253">
        <v>1726.242</v>
      </c>
      <c r="H182" s="252" t="s">
        <v>302</v>
      </c>
      <c r="I182" s="252" t="s">
        <v>303</v>
      </c>
      <c r="J182" s="252" t="s">
        <v>284</v>
      </c>
      <c r="K182" s="254" t="s">
        <v>272</v>
      </c>
    </row>
    <row r="183" spans="1:11">
      <c r="A183" s="247" t="s">
        <v>11</v>
      </c>
      <c r="B183" s="248" t="s">
        <v>267</v>
      </c>
      <c r="C183" s="248" t="s">
        <v>268</v>
      </c>
      <c r="D183" s="248" t="s">
        <v>85</v>
      </c>
      <c r="E183" s="248">
        <v>103</v>
      </c>
      <c r="F183" s="249">
        <v>1724.2860000000001</v>
      </c>
      <c r="G183" s="249">
        <v>1726.242</v>
      </c>
      <c r="H183" s="248" t="s">
        <v>302</v>
      </c>
      <c r="I183" s="248" t="s">
        <v>304</v>
      </c>
      <c r="J183" s="248" t="s">
        <v>284</v>
      </c>
      <c r="K183" s="250" t="s">
        <v>272</v>
      </c>
    </row>
    <row r="184" spans="1:11">
      <c r="A184" s="251" t="s">
        <v>11</v>
      </c>
      <c r="B184" s="252" t="s">
        <v>267</v>
      </c>
      <c r="C184" s="252" t="s">
        <v>268</v>
      </c>
      <c r="D184" s="252" t="s">
        <v>85</v>
      </c>
      <c r="E184" s="252">
        <v>103</v>
      </c>
      <c r="F184" s="253">
        <v>1726.242</v>
      </c>
      <c r="G184" s="253">
        <v>1803.5129999999999</v>
      </c>
      <c r="H184" s="252" t="s">
        <v>305</v>
      </c>
      <c r="I184" s="252" t="s">
        <v>306</v>
      </c>
      <c r="J184" s="252" t="s">
        <v>284</v>
      </c>
      <c r="K184" s="254" t="s">
        <v>272</v>
      </c>
    </row>
    <row r="185" spans="1:11">
      <c r="A185" s="247" t="s">
        <v>11</v>
      </c>
      <c r="B185" s="248" t="s">
        <v>267</v>
      </c>
      <c r="C185" s="248" t="s">
        <v>268</v>
      </c>
      <c r="D185" s="248" t="s">
        <v>85</v>
      </c>
      <c r="E185" s="248">
        <v>103</v>
      </c>
      <c r="F185" s="249">
        <v>1803.5129999999999</v>
      </c>
      <c r="G185" s="249">
        <v>1806.6489999999999</v>
      </c>
      <c r="H185" s="248" t="s">
        <v>307</v>
      </c>
      <c r="I185" s="248" t="s">
        <v>308</v>
      </c>
      <c r="J185" s="248" t="s">
        <v>284</v>
      </c>
      <c r="K185" s="250" t="s">
        <v>272</v>
      </c>
    </row>
    <row r="186" spans="1:11">
      <c r="A186" s="251" t="s">
        <v>11</v>
      </c>
      <c r="B186" s="252" t="s">
        <v>267</v>
      </c>
      <c r="C186" s="252" t="s">
        <v>268</v>
      </c>
      <c r="D186" s="252" t="s">
        <v>85</v>
      </c>
      <c r="E186" s="252">
        <v>103</v>
      </c>
      <c r="F186" s="253">
        <v>1803.5129999999999</v>
      </c>
      <c r="G186" s="253">
        <v>1806.6489999999999</v>
      </c>
      <c r="H186" s="252" t="s">
        <v>307</v>
      </c>
      <c r="I186" s="252" t="s">
        <v>309</v>
      </c>
      <c r="J186" s="252" t="s">
        <v>284</v>
      </c>
      <c r="K186" s="254" t="s">
        <v>272</v>
      </c>
    </row>
    <row r="187" spans="1:11">
      <c r="A187" s="247" t="s">
        <v>11</v>
      </c>
      <c r="B187" s="248" t="s">
        <v>267</v>
      </c>
      <c r="C187" s="248" t="s">
        <v>268</v>
      </c>
      <c r="D187" s="248" t="s">
        <v>85</v>
      </c>
      <c r="E187" s="248">
        <v>103</v>
      </c>
      <c r="F187" s="249">
        <v>1806.6489999999999</v>
      </c>
      <c r="G187" s="249">
        <v>1813.345</v>
      </c>
      <c r="H187" s="248" t="s">
        <v>310</v>
      </c>
      <c r="I187" s="248" t="s">
        <v>311</v>
      </c>
      <c r="J187" s="248" t="s">
        <v>284</v>
      </c>
      <c r="K187" s="250" t="s">
        <v>272</v>
      </c>
    </row>
    <row r="188" spans="1:11">
      <c r="A188" s="251" t="s">
        <v>11</v>
      </c>
      <c r="B188" s="252" t="s">
        <v>267</v>
      </c>
      <c r="C188" s="252" t="s">
        <v>268</v>
      </c>
      <c r="D188" s="252" t="s">
        <v>85</v>
      </c>
      <c r="E188" s="252">
        <v>103</v>
      </c>
      <c r="F188" s="253">
        <v>1813.345</v>
      </c>
      <c r="G188" s="253">
        <v>1822.8620000000001</v>
      </c>
      <c r="H188" s="252" t="s">
        <v>312</v>
      </c>
      <c r="I188" s="252" t="s">
        <v>313</v>
      </c>
      <c r="J188" s="252" t="s">
        <v>284</v>
      </c>
      <c r="K188" s="254" t="s">
        <v>272</v>
      </c>
    </row>
    <row r="189" spans="1:11">
      <c r="A189" s="247" t="s">
        <v>11</v>
      </c>
      <c r="B189" s="248" t="s">
        <v>314</v>
      </c>
      <c r="C189" s="248" t="s">
        <v>315</v>
      </c>
      <c r="D189" s="248" t="s">
        <v>85</v>
      </c>
      <c r="E189" s="248">
        <v>103</v>
      </c>
      <c r="F189" s="249">
        <v>1822.8620000000001</v>
      </c>
      <c r="G189" s="249">
        <v>1825.5909999999999</v>
      </c>
      <c r="H189" s="248" t="s">
        <v>316</v>
      </c>
      <c r="I189" s="248" t="s">
        <v>317</v>
      </c>
      <c r="J189" s="248" t="s">
        <v>284</v>
      </c>
      <c r="K189" s="250" t="s">
        <v>318</v>
      </c>
    </row>
    <row r="190" spans="1:11">
      <c r="A190" s="251" t="s">
        <v>11</v>
      </c>
      <c r="B190" s="252" t="s">
        <v>314</v>
      </c>
      <c r="C190" s="252" t="s">
        <v>315</v>
      </c>
      <c r="D190" s="252" t="s">
        <v>85</v>
      </c>
      <c r="E190" s="252">
        <v>103</v>
      </c>
      <c r="F190" s="253">
        <v>1822.8620000000001</v>
      </c>
      <c r="G190" s="253">
        <v>1825.5909999999999</v>
      </c>
      <c r="H190" s="252" t="s">
        <v>316</v>
      </c>
      <c r="I190" s="252" t="s">
        <v>319</v>
      </c>
      <c r="J190" s="252" t="s">
        <v>284</v>
      </c>
      <c r="K190" s="254" t="s">
        <v>318</v>
      </c>
    </row>
    <row r="191" spans="1:11">
      <c r="A191" s="247" t="s">
        <v>11</v>
      </c>
      <c r="B191" s="248" t="s">
        <v>314</v>
      </c>
      <c r="C191" s="248" t="s">
        <v>315</v>
      </c>
      <c r="D191" s="248" t="s">
        <v>85</v>
      </c>
      <c r="E191" s="248">
        <v>103</v>
      </c>
      <c r="F191" s="249">
        <v>1825.5909999999999</v>
      </c>
      <c r="G191" s="249">
        <v>1850.855</v>
      </c>
      <c r="H191" s="248" t="s">
        <v>320</v>
      </c>
      <c r="I191" s="248" t="s">
        <v>321</v>
      </c>
      <c r="J191" s="248" t="s">
        <v>284</v>
      </c>
      <c r="K191" s="250" t="s">
        <v>318</v>
      </c>
    </row>
    <row r="192" spans="1:11">
      <c r="A192" s="251" t="s">
        <v>11</v>
      </c>
      <c r="B192" s="252" t="s">
        <v>314</v>
      </c>
      <c r="C192" s="252" t="s">
        <v>315</v>
      </c>
      <c r="D192" s="252" t="s">
        <v>85</v>
      </c>
      <c r="E192" s="252">
        <v>103</v>
      </c>
      <c r="F192" s="253">
        <v>1850.855</v>
      </c>
      <c r="G192" s="253">
        <v>1854.0170000000001</v>
      </c>
      <c r="H192" s="252" t="s">
        <v>322</v>
      </c>
      <c r="I192" s="252" t="s">
        <v>323</v>
      </c>
      <c r="J192" s="252" t="s">
        <v>284</v>
      </c>
      <c r="K192" s="254" t="s">
        <v>318</v>
      </c>
    </row>
    <row r="193" spans="1:11">
      <c r="A193" s="247" t="s">
        <v>11</v>
      </c>
      <c r="B193" s="248" t="s">
        <v>314</v>
      </c>
      <c r="C193" s="248" t="s">
        <v>315</v>
      </c>
      <c r="D193" s="248" t="s">
        <v>85</v>
      </c>
      <c r="E193" s="248">
        <v>103</v>
      </c>
      <c r="F193" s="249">
        <v>1850.855</v>
      </c>
      <c r="G193" s="249">
        <v>1854.0170000000001</v>
      </c>
      <c r="H193" s="248" t="s">
        <v>322</v>
      </c>
      <c r="I193" s="248" t="s">
        <v>324</v>
      </c>
      <c r="J193" s="248" t="s">
        <v>284</v>
      </c>
      <c r="K193" s="250" t="s">
        <v>318</v>
      </c>
    </row>
    <row r="194" spans="1:11">
      <c r="A194" s="251" t="s">
        <v>11</v>
      </c>
      <c r="B194" s="252" t="s">
        <v>314</v>
      </c>
      <c r="C194" s="252" t="s">
        <v>315</v>
      </c>
      <c r="D194" s="252" t="s">
        <v>85</v>
      </c>
      <c r="E194" s="252">
        <v>103</v>
      </c>
      <c r="F194" s="253">
        <v>1854.0170000000001</v>
      </c>
      <c r="G194" s="253">
        <v>1892.068</v>
      </c>
      <c r="H194" s="252" t="s">
        <v>325</v>
      </c>
      <c r="I194" s="252" t="s">
        <v>326</v>
      </c>
      <c r="J194" s="252" t="s">
        <v>284</v>
      </c>
      <c r="K194" s="254" t="s">
        <v>318</v>
      </c>
    </row>
    <row r="195" spans="1:11">
      <c r="A195" s="247" t="s">
        <v>11</v>
      </c>
      <c r="B195" s="248" t="s">
        <v>314</v>
      </c>
      <c r="C195" s="248" t="s">
        <v>315</v>
      </c>
      <c r="D195" s="248" t="s">
        <v>85</v>
      </c>
      <c r="E195" s="248">
        <v>103</v>
      </c>
      <c r="F195" s="249">
        <v>1892.068</v>
      </c>
      <c r="G195" s="249">
        <v>1894.85</v>
      </c>
      <c r="H195" s="248" t="s">
        <v>327</v>
      </c>
      <c r="I195" s="248" t="s">
        <v>328</v>
      </c>
      <c r="J195" s="248" t="s">
        <v>284</v>
      </c>
      <c r="K195" s="250" t="s">
        <v>318</v>
      </c>
    </row>
    <row r="196" spans="1:11">
      <c r="A196" s="251" t="s">
        <v>11</v>
      </c>
      <c r="B196" s="252" t="s">
        <v>314</v>
      </c>
      <c r="C196" s="252" t="s">
        <v>315</v>
      </c>
      <c r="D196" s="252" t="s">
        <v>85</v>
      </c>
      <c r="E196" s="252">
        <v>103</v>
      </c>
      <c r="F196" s="253">
        <v>1892.068</v>
      </c>
      <c r="G196" s="253">
        <v>1894.85</v>
      </c>
      <c r="H196" s="252" t="s">
        <v>327</v>
      </c>
      <c r="I196" s="252" t="s">
        <v>329</v>
      </c>
      <c r="J196" s="252" t="s">
        <v>284</v>
      </c>
      <c r="K196" s="254" t="s">
        <v>318</v>
      </c>
    </row>
    <row r="197" spans="1:11">
      <c r="A197" s="247" t="s">
        <v>11</v>
      </c>
      <c r="B197" s="248" t="s">
        <v>314</v>
      </c>
      <c r="C197" s="248" t="s">
        <v>315</v>
      </c>
      <c r="D197" s="248" t="s">
        <v>85</v>
      </c>
      <c r="E197" s="248">
        <v>103</v>
      </c>
      <c r="F197" s="249">
        <v>1894.85</v>
      </c>
      <c r="G197" s="249">
        <v>1934.7660000000001</v>
      </c>
      <c r="H197" s="248" t="s">
        <v>330</v>
      </c>
      <c r="I197" s="248" t="s">
        <v>331</v>
      </c>
      <c r="J197" s="248" t="s">
        <v>284</v>
      </c>
      <c r="K197" s="250" t="s">
        <v>318</v>
      </c>
    </row>
    <row r="198" spans="1:11">
      <c r="A198" s="251" t="s">
        <v>11</v>
      </c>
      <c r="B198" s="252" t="s">
        <v>314</v>
      </c>
      <c r="C198" s="252" t="s">
        <v>315</v>
      </c>
      <c r="D198" s="252" t="s">
        <v>85</v>
      </c>
      <c r="E198" s="252">
        <v>103</v>
      </c>
      <c r="F198" s="253">
        <v>1934.7660000000001</v>
      </c>
      <c r="G198" s="253">
        <v>1937.5050000000001</v>
      </c>
      <c r="H198" s="252" t="s">
        <v>332</v>
      </c>
      <c r="I198" s="252" t="s">
        <v>333</v>
      </c>
      <c r="J198" s="252" t="s">
        <v>284</v>
      </c>
      <c r="K198" s="254" t="s">
        <v>318</v>
      </c>
    </row>
    <row r="199" spans="1:11">
      <c r="A199" s="247" t="s">
        <v>11</v>
      </c>
      <c r="B199" s="248" t="s">
        <v>314</v>
      </c>
      <c r="C199" s="248" t="s">
        <v>315</v>
      </c>
      <c r="D199" s="248" t="s">
        <v>85</v>
      </c>
      <c r="E199" s="248">
        <v>103</v>
      </c>
      <c r="F199" s="249">
        <v>1934.7660000000001</v>
      </c>
      <c r="G199" s="249">
        <v>1937.5050000000001</v>
      </c>
      <c r="H199" s="248" t="s">
        <v>332</v>
      </c>
      <c r="I199" s="248" t="s">
        <v>334</v>
      </c>
      <c r="J199" s="248" t="s">
        <v>284</v>
      </c>
      <c r="K199" s="250" t="s">
        <v>318</v>
      </c>
    </row>
    <row r="200" spans="1:11">
      <c r="A200" s="251" t="s">
        <v>11</v>
      </c>
      <c r="B200" s="252" t="s">
        <v>314</v>
      </c>
      <c r="C200" s="252" t="s">
        <v>315</v>
      </c>
      <c r="D200" s="252" t="s">
        <v>85</v>
      </c>
      <c r="E200" s="252">
        <v>103</v>
      </c>
      <c r="F200" s="253">
        <v>1937.5050000000001</v>
      </c>
      <c r="G200" s="253">
        <v>1983.4059999999999</v>
      </c>
      <c r="H200" s="252" t="s">
        <v>335</v>
      </c>
      <c r="I200" s="252" t="s">
        <v>336</v>
      </c>
      <c r="J200" s="252" t="s">
        <v>284</v>
      </c>
      <c r="K200" s="254" t="s">
        <v>318</v>
      </c>
    </row>
    <row r="201" spans="1:11">
      <c r="A201" s="247" t="s">
        <v>11</v>
      </c>
      <c r="B201" s="248" t="s">
        <v>314</v>
      </c>
      <c r="C201" s="248" t="s">
        <v>315</v>
      </c>
      <c r="D201" s="248" t="s">
        <v>85</v>
      </c>
      <c r="E201" s="248">
        <v>103</v>
      </c>
      <c r="F201" s="249">
        <v>1983.4059999999999</v>
      </c>
      <c r="G201" s="249">
        <v>1986.088</v>
      </c>
      <c r="H201" s="248" t="s">
        <v>337</v>
      </c>
      <c r="I201" s="248" t="s">
        <v>338</v>
      </c>
      <c r="J201" s="248" t="s">
        <v>284</v>
      </c>
      <c r="K201" s="250" t="s">
        <v>318</v>
      </c>
    </row>
    <row r="202" spans="1:11">
      <c r="A202" s="251" t="s">
        <v>11</v>
      </c>
      <c r="B202" s="252" t="s">
        <v>314</v>
      </c>
      <c r="C202" s="252" t="s">
        <v>315</v>
      </c>
      <c r="D202" s="252" t="s">
        <v>85</v>
      </c>
      <c r="E202" s="252">
        <v>103</v>
      </c>
      <c r="F202" s="253">
        <v>1983.4059999999999</v>
      </c>
      <c r="G202" s="253">
        <v>1986.088</v>
      </c>
      <c r="H202" s="252" t="s">
        <v>337</v>
      </c>
      <c r="I202" s="252" t="s">
        <v>339</v>
      </c>
      <c r="J202" s="252" t="s">
        <v>284</v>
      </c>
      <c r="K202" s="254" t="s">
        <v>318</v>
      </c>
    </row>
    <row r="203" spans="1:11">
      <c r="A203" s="247" t="s">
        <v>11</v>
      </c>
      <c r="B203" s="248" t="s">
        <v>314</v>
      </c>
      <c r="C203" s="248" t="s">
        <v>315</v>
      </c>
      <c r="D203" s="248" t="s">
        <v>85</v>
      </c>
      <c r="E203" s="248">
        <v>103</v>
      </c>
      <c r="F203" s="249">
        <v>1986.088</v>
      </c>
      <c r="G203" s="249">
        <v>2018</v>
      </c>
      <c r="H203" s="248" t="s">
        <v>340</v>
      </c>
      <c r="I203" s="248" t="s">
        <v>341</v>
      </c>
      <c r="J203" s="248" t="s">
        <v>284</v>
      </c>
      <c r="K203" s="250" t="s">
        <v>318</v>
      </c>
    </row>
    <row r="204" spans="1:11">
      <c r="A204" s="251" t="s">
        <v>11</v>
      </c>
      <c r="B204" s="252" t="s">
        <v>314</v>
      </c>
      <c r="C204" s="252" t="s">
        <v>315</v>
      </c>
      <c r="D204" s="252" t="s">
        <v>85</v>
      </c>
      <c r="E204" s="252">
        <v>103</v>
      </c>
      <c r="F204" s="253">
        <v>2018</v>
      </c>
      <c r="G204" s="253">
        <v>2027.47</v>
      </c>
      <c r="H204" s="252" t="s">
        <v>342</v>
      </c>
      <c r="I204" s="252" t="s">
        <v>343</v>
      </c>
      <c r="J204" s="252" t="s">
        <v>284</v>
      </c>
      <c r="K204" s="254" t="s">
        <v>318</v>
      </c>
    </row>
    <row r="205" spans="1:11">
      <c r="A205" s="247" t="s">
        <v>11</v>
      </c>
      <c r="B205" s="248" t="s">
        <v>314</v>
      </c>
      <c r="C205" s="248" t="s">
        <v>315</v>
      </c>
      <c r="D205" s="248" t="s">
        <v>85</v>
      </c>
      <c r="E205" s="248">
        <v>103</v>
      </c>
      <c r="F205" s="249">
        <v>2027.47</v>
      </c>
      <c r="G205" s="249">
        <v>2030.586</v>
      </c>
      <c r="H205" s="248" t="s">
        <v>344</v>
      </c>
      <c r="I205" s="248" t="s">
        <v>345</v>
      </c>
      <c r="J205" s="248" t="s">
        <v>284</v>
      </c>
      <c r="K205" s="250" t="s">
        <v>318</v>
      </c>
    </row>
    <row r="206" spans="1:11">
      <c r="A206" s="251" t="s">
        <v>11</v>
      </c>
      <c r="B206" s="252" t="s">
        <v>314</v>
      </c>
      <c r="C206" s="252" t="s">
        <v>315</v>
      </c>
      <c r="D206" s="252" t="s">
        <v>85</v>
      </c>
      <c r="E206" s="252">
        <v>103</v>
      </c>
      <c r="F206" s="253">
        <v>2027.47</v>
      </c>
      <c r="G206" s="253">
        <v>2030.586</v>
      </c>
      <c r="H206" s="252" t="s">
        <v>344</v>
      </c>
      <c r="I206" s="252" t="s">
        <v>346</v>
      </c>
      <c r="J206" s="252" t="s">
        <v>284</v>
      </c>
      <c r="K206" s="254" t="s">
        <v>318</v>
      </c>
    </row>
    <row r="207" spans="1:11">
      <c r="A207" s="247" t="s">
        <v>11</v>
      </c>
      <c r="B207" s="248" t="s">
        <v>314</v>
      </c>
      <c r="C207" s="248" t="s">
        <v>315</v>
      </c>
      <c r="D207" s="248" t="s">
        <v>85</v>
      </c>
      <c r="E207" s="248">
        <v>103</v>
      </c>
      <c r="F207" s="249">
        <v>2030.586</v>
      </c>
      <c r="G207" s="249">
        <v>2033.424</v>
      </c>
      <c r="H207" s="248" t="s">
        <v>347</v>
      </c>
      <c r="I207" s="248" t="s">
        <v>348</v>
      </c>
      <c r="J207" s="248" t="s">
        <v>284</v>
      </c>
      <c r="K207" s="250" t="s">
        <v>318</v>
      </c>
    </row>
    <row r="208" spans="1:11">
      <c r="A208" s="251" t="s">
        <v>11</v>
      </c>
      <c r="B208" s="252" t="s">
        <v>314</v>
      </c>
      <c r="C208" s="252" t="s">
        <v>315</v>
      </c>
      <c r="D208" s="252" t="s">
        <v>85</v>
      </c>
      <c r="E208" s="252">
        <v>103</v>
      </c>
      <c r="F208" s="253">
        <v>2030.586</v>
      </c>
      <c r="G208" s="253">
        <v>2033.424</v>
      </c>
      <c r="H208" s="252" t="s">
        <v>347</v>
      </c>
      <c r="I208" s="252" t="s">
        <v>349</v>
      </c>
      <c r="J208" s="252" t="s">
        <v>284</v>
      </c>
      <c r="K208" s="254" t="s">
        <v>318</v>
      </c>
    </row>
    <row r="209" spans="1:11">
      <c r="A209" s="247" t="s">
        <v>11</v>
      </c>
      <c r="B209" s="248" t="s">
        <v>314</v>
      </c>
      <c r="C209" s="248" t="s">
        <v>315</v>
      </c>
      <c r="D209" s="248" t="s">
        <v>85</v>
      </c>
      <c r="E209" s="248">
        <v>103</v>
      </c>
      <c r="F209" s="249">
        <v>2033.424</v>
      </c>
      <c r="G209" s="249">
        <v>2038</v>
      </c>
      <c r="H209" s="248" t="s">
        <v>274</v>
      </c>
      <c r="I209" s="248" t="s">
        <v>350</v>
      </c>
      <c r="J209" s="248" t="s">
        <v>284</v>
      </c>
      <c r="K209" s="250" t="s">
        <v>318</v>
      </c>
    </row>
    <row r="210" spans="1:11">
      <c r="A210" s="251" t="s">
        <v>11</v>
      </c>
      <c r="B210" s="252" t="s">
        <v>314</v>
      </c>
      <c r="C210" s="252" t="s">
        <v>315</v>
      </c>
      <c r="D210" s="252" t="s">
        <v>85</v>
      </c>
      <c r="E210" s="252">
        <v>103</v>
      </c>
      <c r="F210" s="253">
        <v>2038</v>
      </c>
      <c r="G210" s="253">
        <v>2056</v>
      </c>
      <c r="H210" s="252" t="s">
        <v>280</v>
      </c>
      <c r="I210" s="252" t="s">
        <v>351</v>
      </c>
      <c r="J210" s="252" t="s">
        <v>284</v>
      </c>
      <c r="K210" s="254" t="s">
        <v>318</v>
      </c>
    </row>
    <row r="211" spans="1:11">
      <c r="A211" s="247" t="s">
        <v>11</v>
      </c>
      <c r="B211" s="248" t="s">
        <v>314</v>
      </c>
      <c r="C211" s="248" t="s">
        <v>315</v>
      </c>
      <c r="D211" s="248" t="s">
        <v>85</v>
      </c>
      <c r="E211" s="248">
        <v>103</v>
      </c>
      <c r="F211" s="249">
        <v>2056</v>
      </c>
      <c r="G211" s="249">
        <v>2075.86</v>
      </c>
      <c r="H211" s="248" t="s">
        <v>352</v>
      </c>
      <c r="I211" s="248" t="s">
        <v>353</v>
      </c>
      <c r="J211" s="248" t="s">
        <v>284</v>
      </c>
      <c r="K211" s="250" t="s">
        <v>318</v>
      </c>
    </row>
    <row r="212" spans="1:11">
      <c r="A212" s="251" t="s">
        <v>11</v>
      </c>
      <c r="B212" s="252" t="s">
        <v>314</v>
      </c>
      <c r="C212" s="252" t="s">
        <v>315</v>
      </c>
      <c r="D212" s="252" t="s">
        <v>85</v>
      </c>
      <c r="E212" s="252">
        <v>103</v>
      </c>
      <c r="F212" s="253">
        <v>2075.86</v>
      </c>
      <c r="G212" s="253">
        <v>2078.5169999999998</v>
      </c>
      <c r="H212" s="252" t="s">
        <v>354</v>
      </c>
      <c r="I212" s="252" t="s">
        <v>355</v>
      </c>
      <c r="J212" s="252" t="s">
        <v>284</v>
      </c>
      <c r="K212" s="254" t="s">
        <v>318</v>
      </c>
    </row>
    <row r="213" spans="1:11">
      <c r="A213" s="247" t="s">
        <v>11</v>
      </c>
      <c r="B213" s="248" t="s">
        <v>314</v>
      </c>
      <c r="C213" s="248" t="s">
        <v>315</v>
      </c>
      <c r="D213" s="248" t="s">
        <v>85</v>
      </c>
      <c r="E213" s="248">
        <v>103</v>
      </c>
      <c r="F213" s="249">
        <v>2075.86</v>
      </c>
      <c r="G213" s="249">
        <v>2078.5169999999998</v>
      </c>
      <c r="H213" s="248" t="s">
        <v>354</v>
      </c>
      <c r="I213" s="248" t="s">
        <v>356</v>
      </c>
      <c r="J213" s="248" t="s">
        <v>284</v>
      </c>
      <c r="K213" s="250" t="s">
        <v>318</v>
      </c>
    </row>
    <row r="214" spans="1:11">
      <c r="A214" s="251" t="s">
        <v>11</v>
      </c>
      <c r="B214" s="252" t="s">
        <v>314</v>
      </c>
      <c r="C214" s="252" t="s">
        <v>315</v>
      </c>
      <c r="D214" s="252" t="s">
        <v>85</v>
      </c>
      <c r="E214" s="252">
        <v>103</v>
      </c>
      <c r="F214" s="253">
        <v>2078.5169999999998</v>
      </c>
      <c r="G214" s="253">
        <v>2096</v>
      </c>
      <c r="H214" s="252" t="s">
        <v>280</v>
      </c>
      <c r="I214" s="252" t="s">
        <v>357</v>
      </c>
      <c r="J214" s="252" t="s">
        <v>284</v>
      </c>
      <c r="K214" s="254" t="s">
        <v>318</v>
      </c>
    </row>
    <row r="215" spans="1:11">
      <c r="A215" s="247" t="s">
        <v>11</v>
      </c>
      <c r="B215" s="248" t="s">
        <v>314</v>
      </c>
      <c r="C215" s="248" t="s">
        <v>315</v>
      </c>
      <c r="D215" s="248" t="s">
        <v>85</v>
      </c>
      <c r="E215" s="248">
        <v>103</v>
      </c>
      <c r="F215" s="249">
        <v>2096</v>
      </c>
      <c r="G215" s="249">
        <v>2115.7240000000002</v>
      </c>
      <c r="H215" s="248" t="s">
        <v>358</v>
      </c>
      <c r="I215" s="248" t="s">
        <v>359</v>
      </c>
      <c r="J215" s="248" t="s">
        <v>284</v>
      </c>
      <c r="K215" s="250" t="s">
        <v>318</v>
      </c>
    </row>
    <row r="216" spans="1:11">
      <c r="A216" s="251" t="s">
        <v>11</v>
      </c>
      <c r="B216" s="252" t="s">
        <v>314</v>
      </c>
      <c r="C216" s="252" t="s">
        <v>315</v>
      </c>
      <c r="D216" s="252" t="s">
        <v>85</v>
      </c>
      <c r="E216" s="252">
        <v>103</v>
      </c>
      <c r="F216" s="253">
        <v>2115.7240000000002</v>
      </c>
      <c r="G216" s="253">
        <v>2118.4</v>
      </c>
      <c r="H216" s="252" t="s">
        <v>360</v>
      </c>
      <c r="I216" s="252" t="s">
        <v>361</v>
      </c>
      <c r="J216" s="252" t="s">
        <v>284</v>
      </c>
      <c r="K216" s="254" t="s">
        <v>318</v>
      </c>
    </row>
    <row r="217" spans="1:11">
      <c r="A217" s="247" t="s">
        <v>11</v>
      </c>
      <c r="B217" s="248" t="s">
        <v>314</v>
      </c>
      <c r="C217" s="248" t="s">
        <v>315</v>
      </c>
      <c r="D217" s="248" t="s">
        <v>85</v>
      </c>
      <c r="E217" s="248">
        <v>103</v>
      </c>
      <c r="F217" s="249">
        <v>2115.7240000000002</v>
      </c>
      <c r="G217" s="249">
        <v>2118.4</v>
      </c>
      <c r="H217" s="248" t="s">
        <v>360</v>
      </c>
      <c r="I217" s="248" t="s">
        <v>362</v>
      </c>
      <c r="J217" s="248" t="s">
        <v>284</v>
      </c>
      <c r="K217" s="250" t="s">
        <v>318</v>
      </c>
    </row>
    <row r="218" spans="1:11">
      <c r="A218" s="251" t="s">
        <v>11</v>
      </c>
      <c r="B218" s="252" t="s">
        <v>314</v>
      </c>
      <c r="C218" s="252" t="s">
        <v>315</v>
      </c>
      <c r="D218" s="252" t="s">
        <v>85</v>
      </c>
      <c r="E218" s="252">
        <v>103</v>
      </c>
      <c r="F218" s="253">
        <v>2118.4</v>
      </c>
      <c r="G218" s="253">
        <v>2122.431</v>
      </c>
      <c r="H218" s="252" t="s">
        <v>340</v>
      </c>
      <c r="I218" s="252" t="s">
        <v>363</v>
      </c>
      <c r="J218" s="252" t="s">
        <v>284</v>
      </c>
      <c r="K218" s="254" t="s">
        <v>318</v>
      </c>
    </row>
    <row r="219" spans="1:11">
      <c r="A219" s="247" t="s">
        <v>11</v>
      </c>
      <c r="B219" s="248" t="s">
        <v>314</v>
      </c>
      <c r="C219" s="248" t="s">
        <v>315</v>
      </c>
      <c r="D219" s="248" t="s">
        <v>85</v>
      </c>
      <c r="E219" s="248">
        <v>103</v>
      </c>
      <c r="F219" s="249">
        <v>2122.431</v>
      </c>
      <c r="G219" s="249">
        <v>2128</v>
      </c>
      <c r="H219" s="248" t="s">
        <v>342</v>
      </c>
      <c r="I219" s="248" t="s">
        <v>364</v>
      </c>
      <c r="J219" s="248" t="s">
        <v>284</v>
      </c>
      <c r="K219" s="250" t="s">
        <v>318</v>
      </c>
    </row>
    <row r="220" spans="1:11">
      <c r="A220" s="251" t="s">
        <v>11</v>
      </c>
      <c r="B220" s="252" t="s">
        <v>314</v>
      </c>
      <c r="C220" s="252" t="s">
        <v>315</v>
      </c>
      <c r="D220" s="252" t="s">
        <v>85</v>
      </c>
      <c r="E220" s="252">
        <v>103</v>
      </c>
      <c r="F220" s="253">
        <v>2128</v>
      </c>
      <c r="G220" s="253">
        <v>2151.7240000000002</v>
      </c>
      <c r="H220" s="252" t="s">
        <v>365</v>
      </c>
      <c r="I220" s="252" t="s">
        <v>366</v>
      </c>
      <c r="J220" s="252" t="s">
        <v>284</v>
      </c>
      <c r="K220" s="254" t="s">
        <v>318</v>
      </c>
    </row>
    <row r="221" spans="1:11">
      <c r="A221" s="247" t="s">
        <v>11</v>
      </c>
      <c r="B221" s="248" t="s">
        <v>314</v>
      </c>
      <c r="C221" s="248" t="s">
        <v>315</v>
      </c>
      <c r="D221" s="248" t="s">
        <v>85</v>
      </c>
      <c r="E221" s="248">
        <v>103</v>
      </c>
      <c r="F221" s="249">
        <v>2151.7240000000002</v>
      </c>
      <c r="G221" s="249">
        <v>2154.395</v>
      </c>
      <c r="H221" s="248" t="s">
        <v>367</v>
      </c>
      <c r="I221" s="248" t="s">
        <v>368</v>
      </c>
      <c r="J221" s="248" t="s">
        <v>284</v>
      </c>
      <c r="K221" s="250" t="s">
        <v>318</v>
      </c>
    </row>
    <row r="222" spans="1:11">
      <c r="A222" s="251" t="s">
        <v>11</v>
      </c>
      <c r="B222" s="252" t="s">
        <v>314</v>
      </c>
      <c r="C222" s="252" t="s">
        <v>315</v>
      </c>
      <c r="D222" s="252" t="s">
        <v>85</v>
      </c>
      <c r="E222" s="252">
        <v>103</v>
      </c>
      <c r="F222" s="253">
        <v>2151.7240000000002</v>
      </c>
      <c r="G222" s="253">
        <v>2154.395</v>
      </c>
      <c r="H222" s="252" t="s">
        <v>367</v>
      </c>
      <c r="I222" s="252" t="s">
        <v>369</v>
      </c>
      <c r="J222" s="252" t="s">
        <v>284</v>
      </c>
      <c r="K222" s="254" t="s">
        <v>318</v>
      </c>
    </row>
    <row r="223" spans="1:11">
      <c r="A223" s="247" t="s">
        <v>11</v>
      </c>
      <c r="B223" s="248" t="s">
        <v>314</v>
      </c>
      <c r="C223" s="248" t="s">
        <v>315</v>
      </c>
      <c r="D223" s="248" t="s">
        <v>85</v>
      </c>
      <c r="E223" s="248">
        <v>103</v>
      </c>
      <c r="F223" s="249">
        <v>2154.395</v>
      </c>
      <c r="G223" s="249">
        <v>2175</v>
      </c>
      <c r="H223" s="248" t="s">
        <v>370</v>
      </c>
      <c r="I223" s="248" t="s">
        <v>371</v>
      </c>
      <c r="J223" s="248" t="s">
        <v>284</v>
      </c>
      <c r="K223" s="250" t="s">
        <v>318</v>
      </c>
    </row>
    <row r="224" spans="1:11">
      <c r="A224" s="251" t="s">
        <v>11</v>
      </c>
      <c r="B224" s="252" t="s">
        <v>314</v>
      </c>
      <c r="C224" s="252" t="s">
        <v>315</v>
      </c>
      <c r="D224" s="252" t="s">
        <v>85</v>
      </c>
      <c r="E224" s="252">
        <v>103</v>
      </c>
      <c r="F224" s="253">
        <v>2175</v>
      </c>
      <c r="G224" s="253">
        <v>2196.5650000000001</v>
      </c>
      <c r="H224" s="252" t="s">
        <v>372</v>
      </c>
      <c r="I224" s="252" t="s">
        <v>373</v>
      </c>
      <c r="J224" s="252" t="s">
        <v>284</v>
      </c>
      <c r="K224" s="254" t="s">
        <v>318</v>
      </c>
    </row>
    <row r="225" spans="1:11">
      <c r="A225" s="247" t="s">
        <v>11</v>
      </c>
      <c r="B225" s="248" t="s">
        <v>314</v>
      </c>
      <c r="C225" s="248" t="s">
        <v>315</v>
      </c>
      <c r="D225" s="248" t="s">
        <v>85</v>
      </c>
      <c r="E225" s="248">
        <v>103</v>
      </c>
      <c r="F225" s="249">
        <v>2196.5650000000001</v>
      </c>
      <c r="G225" s="249">
        <v>2199.4789999999998</v>
      </c>
      <c r="H225" s="248" t="s">
        <v>374</v>
      </c>
      <c r="I225" s="248" t="s">
        <v>375</v>
      </c>
      <c r="J225" s="248" t="s">
        <v>284</v>
      </c>
      <c r="K225" s="250" t="s">
        <v>318</v>
      </c>
    </row>
    <row r="226" spans="1:11">
      <c r="A226" s="251" t="s">
        <v>11</v>
      </c>
      <c r="B226" s="252" t="s">
        <v>314</v>
      </c>
      <c r="C226" s="252" t="s">
        <v>315</v>
      </c>
      <c r="D226" s="252" t="s">
        <v>85</v>
      </c>
      <c r="E226" s="252">
        <v>103</v>
      </c>
      <c r="F226" s="253">
        <v>2196.5650000000001</v>
      </c>
      <c r="G226" s="253">
        <v>2199.4789999999998</v>
      </c>
      <c r="H226" s="252" t="s">
        <v>374</v>
      </c>
      <c r="I226" s="252" t="s">
        <v>376</v>
      </c>
      <c r="J226" s="252" t="s">
        <v>284</v>
      </c>
      <c r="K226" s="254" t="s">
        <v>318</v>
      </c>
    </row>
    <row r="227" spans="1:11">
      <c r="A227" s="247" t="s">
        <v>11</v>
      </c>
      <c r="B227" s="248" t="s">
        <v>314</v>
      </c>
      <c r="C227" s="248" t="s">
        <v>315</v>
      </c>
      <c r="D227" s="248" t="s">
        <v>85</v>
      </c>
      <c r="E227" s="248">
        <v>103</v>
      </c>
      <c r="F227" s="249">
        <v>2199.4789999999998</v>
      </c>
      <c r="G227" s="249">
        <v>2203.627</v>
      </c>
      <c r="H227" s="248" t="s">
        <v>377</v>
      </c>
      <c r="I227" s="248" t="s">
        <v>378</v>
      </c>
      <c r="J227" s="248" t="s">
        <v>284</v>
      </c>
      <c r="K227" s="250" t="s">
        <v>318</v>
      </c>
    </row>
    <row r="228" spans="1:11">
      <c r="A228" s="251" t="s">
        <v>11</v>
      </c>
      <c r="B228" s="252" t="s">
        <v>379</v>
      </c>
      <c r="C228" s="252" t="s">
        <v>380</v>
      </c>
      <c r="D228" s="252" t="s">
        <v>85</v>
      </c>
      <c r="E228" s="252">
        <v>72</v>
      </c>
      <c r="F228" s="253">
        <v>255.5</v>
      </c>
      <c r="G228" s="253">
        <v>261.05399999999997</v>
      </c>
      <c r="H228" s="252" t="s">
        <v>381</v>
      </c>
      <c r="I228" s="252" t="s">
        <v>382</v>
      </c>
      <c r="J228" s="252" t="s">
        <v>383</v>
      </c>
      <c r="K228" s="254" t="s">
        <v>384</v>
      </c>
    </row>
    <row r="229" spans="1:11">
      <c r="A229" s="247" t="s">
        <v>11</v>
      </c>
      <c r="B229" s="248" t="s">
        <v>379</v>
      </c>
      <c r="C229" s="248" t="s">
        <v>380</v>
      </c>
      <c r="D229" s="248" t="s">
        <v>85</v>
      </c>
      <c r="E229" s="248">
        <v>72</v>
      </c>
      <c r="F229" s="249">
        <v>261.05399999999997</v>
      </c>
      <c r="G229" s="249">
        <v>264.98099999999999</v>
      </c>
      <c r="H229" s="248" t="s">
        <v>381</v>
      </c>
      <c r="I229" s="248" t="s">
        <v>385</v>
      </c>
      <c r="J229" s="248" t="s">
        <v>383</v>
      </c>
      <c r="K229" s="250" t="s">
        <v>384</v>
      </c>
    </row>
    <row r="230" spans="1:11">
      <c r="A230" s="251" t="s">
        <v>11</v>
      </c>
      <c r="B230" s="252" t="s">
        <v>379</v>
      </c>
      <c r="C230" s="252" t="s">
        <v>380</v>
      </c>
      <c r="D230" s="252" t="s">
        <v>85</v>
      </c>
      <c r="E230" s="252">
        <v>72</v>
      </c>
      <c r="F230" s="253">
        <v>264.98099999999999</v>
      </c>
      <c r="G230" s="253">
        <v>265.84500000000003</v>
      </c>
      <c r="H230" s="252" t="s">
        <v>386</v>
      </c>
      <c r="I230" s="252" t="s">
        <v>387</v>
      </c>
      <c r="J230" s="252" t="s">
        <v>383</v>
      </c>
      <c r="K230" s="254" t="s">
        <v>384</v>
      </c>
    </row>
    <row r="231" spans="1:11">
      <c r="A231" s="247" t="s">
        <v>11</v>
      </c>
      <c r="B231" s="248" t="s">
        <v>379</v>
      </c>
      <c r="C231" s="248" t="s">
        <v>380</v>
      </c>
      <c r="D231" s="248" t="s">
        <v>85</v>
      </c>
      <c r="E231" s="248">
        <v>72</v>
      </c>
      <c r="F231" s="249">
        <v>265.84500000000003</v>
      </c>
      <c r="G231" s="249">
        <v>285.25</v>
      </c>
      <c r="H231" s="248" t="s">
        <v>388</v>
      </c>
      <c r="I231" s="248" t="s">
        <v>389</v>
      </c>
      <c r="J231" s="248" t="s">
        <v>383</v>
      </c>
      <c r="K231" s="250" t="s">
        <v>384</v>
      </c>
    </row>
    <row r="232" spans="1:11">
      <c r="A232" s="251" t="s">
        <v>11</v>
      </c>
      <c r="B232" s="252" t="s">
        <v>379</v>
      </c>
      <c r="C232" s="252" t="s">
        <v>380</v>
      </c>
      <c r="D232" s="252" t="s">
        <v>85</v>
      </c>
      <c r="E232" s="252">
        <v>72</v>
      </c>
      <c r="F232" s="253">
        <v>285.25</v>
      </c>
      <c r="G232" s="253">
        <v>286.14800000000002</v>
      </c>
      <c r="H232" s="252" t="s">
        <v>390</v>
      </c>
      <c r="I232" s="252" t="s">
        <v>391</v>
      </c>
      <c r="J232" s="252" t="s">
        <v>383</v>
      </c>
      <c r="K232" s="254" t="s">
        <v>384</v>
      </c>
    </row>
    <row r="233" spans="1:11">
      <c r="A233" s="247" t="s">
        <v>11</v>
      </c>
      <c r="B233" s="248" t="s">
        <v>379</v>
      </c>
      <c r="C233" s="248" t="s">
        <v>380</v>
      </c>
      <c r="D233" s="248" t="s">
        <v>85</v>
      </c>
      <c r="E233" s="248">
        <v>72</v>
      </c>
      <c r="F233" s="249">
        <v>286</v>
      </c>
      <c r="G233" s="249">
        <v>286.14800000000002</v>
      </c>
      <c r="H233" s="248" t="s">
        <v>390</v>
      </c>
      <c r="I233" s="248" t="s">
        <v>392</v>
      </c>
      <c r="J233" s="248" t="s">
        <v>383</v>
      </c>
      <c r="K233" s="250" t="s">
        <v>384</v>
      </c>
    </row>
    <row r="234" spans="1:11">
      <c r="A234" s="251" t="s">
        <v>11</v>
      </c>
      <c r="B234" s="252" t="s">
        <v>379</v>
      </c>
      <c r="C234" s="252" t="s">
        <v>380</v>
      </c>
      <c r="D234" s="252" t="s">
        <v>85</v>
      </c>
      <c r="E234" s="252">
        <v>72</v>
      </c>
      <c r="F234" s="253">
        <v>286.14800000000002</v>
      </c>
      <c r="G234" s="253">
        <v>296.589</v>
      </c>
      <c r="H234" s="252" t="s">
        <v>393</v>
      </c>
      <c r="I234" s="252" t="s">
        <v>394</v>
      </c>
      <c r="J234" s="252" t="s">
        <v>383</v>
      </c>
      <c r="K234" s="254" t="s">
        <v>384</v>
      </c>
    </row>
    <row r="235" spans="1:11">
      <c r="A235" s="247" t="s">
        <v>11</v>
      </c>
      <c r="B235" s="248" t="s">
        <v>379</v>
      </c>
      <c r="C235" s="248" t="s">
        <v>380</v>
      </c>
      <c r="D235" s="248" t="s">
        <v>85</v>
      </c>
      <c r="E235" s="248">
        <v>72</v>
      </c>
      <c r="F235" s="249">
        <v>296.589</v>
      </c>
      <c r="G235" s="249">
        <v>297.62</v>
      </c>
      <c r="H235" s="248" t="s">
        <v>395</v>
      </c>
      <c r="I235" s="248" t="s">
        <v>396</v>
      </c>
      <c r="J235" s="248" t="s">
        <v>383</v>
      </c>
      <c r="K235" s="250" t="s">
        <v>384</v>
      </c>
    </row>
    <row r="236" spans="1:11">
      <c r="A236" s="251" t="s">
        <v>11</v>
      </c>
      <c r="B236" s="252" t="s">
        <v>379</v>
      </c>
      <c r="C236" s="252" t="s">
        <v>380</v>
      </c>
      <c r="D236" s="252" t="s">
        <v>85</v>
      </c>
      <c r="E236" s="252">
        <v>72</v>
      </c>
      <c r="F236" s="253">
        <v>297.62</v>
      </c>
      <c r="G236" s="253">
        <v>320.57</v>
      </c>
      <c r="H236" s="252" t="s">
        <v>397</v>
      </c>
      <c r="I236" s="252" t="s">
        <v>398</v>
      </c>
      <c r="J236" s="252" t="s">
        <v>383</v>
      </c>
      <c r="K236" s="254" t="s">
        <v>384</v>
      </c>
    </row>
    <row r="237" spans="1:11">
      <c r="A237" s="247" t="s">
        <v>11</v>
      </c>
      <c r="B237" s="248" t="s">
        <v>379</v>
      </c>
      <c r="C237" s="248" t="s">
        <v>380</v>
      </c>
      <c r="D237" s="248" t="s">
        <v>85</v>
      </c>
      <c r="E237" s="248">
        <v>72</v>
      </c>
      <c r="F237" s="249">
        <v>320.57</v>
      </c>
      <c r="G237" s="249">
        <v>320.714</v>
      </c>
      <c r="H237" s="248" t="s">
        <v>399</v>
      </c>
      <c r="I237" s="248" t="s">
        <v>400</v>
      </c>
      <c r="J237" s="248" t="s">
        <v>383</v>
      </c>
      <c r="K237" s="250" t="s">
        <v>384</v>
      </c>
    </row>
    <row r="238" spans="1:11">
      <c r="A238" s="251" t="s">
        <v>11</v>
      </c>
      <c r="B238" s="252" t="s">
        <v>379</v>
      </c>
      <c r="C238" s="252" t="s">
        <v>380</v>
      </c>
      <c r="D238" s="252" t="s">
        <v>85</v>
      </c>
      <c r="E238" s="252">
        <v>72</v>
      </c>
      <c r="F238" s="253">
        <v>320.714</v>
      </c>
      <c r="G238" s="253">
        <v>321.32799999999997</v>
      </c>
      <c r="H238" s="252" t="s">
        <v>401</v>
      </c>
      <c r="I238" s="252" t="s">
        <v>402</v>
      </c>
      <c r="J238" s="252" t="s">
        <v>383</v>
      </c>
      <c r="K238" s="254" t="s">
        <v>384</v>
      </c>
    </row>
    <row r="239" spans="1:11">
      <c r="A239" s="247" t="s">
        <v>11</v>
      </c>
      <c r="B239" s="248" t="s">
        <v>379</v>
      </c>
      <c r="C239" s="248" t="s">
        <v>380</v>
      </c>
      <c r="D239" s="248" t="s">
        <v>85</v>
      </c>
      <c r="E239" s="248">
        <v>72</v>
      </c>
      <c r="F239" s="249">
        <v>321.32799999999997</v>
      </c>
      <c r="G239" s="249">
        <v>337.24</v>
      </c>
      <c r="H239" s="248" t="s">
        <v>403</v>
      </c>
      <c r="I239" s="248" t="s">
        <v>404</v>
      </c>
      <c r="J239" s="248" t="s">
        <v>383</v>
      </c>
      <c r="K239" s="250" t="s">
        <v>384</v>
      </c>
    </row>
    <row r="240" spans="1:11">
      <c r="A240" s="251" t="s">
        <v>11</v>
      </c>
      <c r="B240" s="252" t="s">
        <v>379</v>
      </c>
      <c r="C240" s="252" t="s">
        <v>380</v>
      </c>
      <c r="D240" s="252" t="s">
        <v>85</v>
      </c>
      <c r="E240" s="252">
        <v>72</v>
      </c>
      <c r="F240" s="253">
        <v>321.32799999999997</v>
      </c>
      <c r="G240" s="253">
        <v>337.24</v>
      </c>
      <c r="H240" s="252" t="s">
        <v>403</v>
      </c>
      <c r="I240" s="252" t="s">
        <v>405</v>
      </c>
      <c r="J240" s="252" t="s">
        <v>383</v>
      </c>
      <c r="K240" s="254" t="s">
        <v>384</v>
      </c>
    </row>
    <row r="241" spans="1:11">
      <c r="A241" s="247" t="s">
        <v>11</v>
      </c>
      <c r="B241" s="248" t="s">
        <v>379</v>
      </c>
      <c r="C241" s="248" t="s">
        <v>380</v>
      </c>
      <c r="D241" s="248" t="s">
        <v>85</v>
      </c>
      <c r="E241" s="248">
        <v>72</v>
      </c>
      <c r="F241" s="249">
        <v>337.24</v>
      </c>
      <c r="G241" s="249">
        <v>356.803</v>
      </c>
      <c r="H241" s="248" t="s">
        <v>406</v>
      </c>
      <c r="I241" s="248" t="s">
        <v>407</v>
      </c>
      <c r="J241" s="248" t="s">
        <v>383</v>
      </c>
      <c r="K241" s="250" t="s">
        <v>384</v>
      </c>
    </row>
    <row r="242" spans="1:11">
      <c r="A242" s="251" t="s">
        <v>11</v>
      </c>
      <c r="B242" s="252" t="s">
        <v>379</v>
      </c>
      <c r="C242" s="252" t="s">
        <v>380</v>
      </c>
      <c r="D242" s="252" t="s">
        <v>85</v>
      </c>
      <c r="E242" s="252">
        <v>72</v>
      </c>
      <c r="F242" s="253">
        <v>356.803</v>
      </c>
      <c r="G242" s="253">
        <v>357.702</v>
      </c>
      <c r="H242" s="252" t="s">
        <v>408</v>
      </c>
      <c r="I242" s="252" t="s">
        <v>409</v>
      </c>
      <c r="J242" s="252" t="s">
        <v>383</v>
      </c>
      <c r="K242" s="254" t="s">
        <v>384</v>
      </c>
    </row>
    <row r="243" spans="1:11">
      <c r="A243" s="247" t="s">
        <v>11</v>
      </c>
      <c r="B243" s="248" t="s">
        <v>379</v>
      </c>
      <c r="C243" s="248" t="s">
        <v>380</v>
      </c>
      <c r="D243" s="248" t="s">
        <v>85</v>
      </c>
      <c r="E243" s="248">
        <v>72</v>
      </c>
      <c r="F243" s="249">
        <v>356.803</v>
      </c>
      <c r="G243" s="249">
        <v>357.702</v>
      </c>
      <c r="H243" s="248" t="s">
        <v>408</v>
      </c>
      <c r="I243" s="248" t="s">
        <v>410</v>
      </c>
      <c r="J243" s="248" t="s">
        <v>383</v>
      </c>
      <c r="K243" s="250" t="s">
        <v>384</v>
      </c>
    </row>
    <row r="244" spans="1:11">
      <c r="A244" s="251" t="s">
        <v>11</v>
      </c>
      <c r="B244" s="252" t="s">
        <v>379</v>
      </c>
      <c r="C244" s="252" t="s">
        <v>380</v>
      </c>
      <c r="D244" s="252" t="s">
        <v>85</v>
      </c>
      <c r="E244" s="252">
        <v>72</v>
      </c>
      <c r="F244" s="253">
        <v>357.702</v>
      </c>
      <c r="G244" s="253">
        <v>396.82</v>
      </c>
      <c r="H244" s="252" t="s">
        <v>411</v>
      </c>
      <c r="I244" s="252" t="s">
        <v>412</v>
      </c>
      <c r="J244" s="252" t="s">
        <v>383</v>
      </c>
      <c r="K244" s="254" t="s">
        <v>384</v>
      </c>
    </row>
    <row r="245" spans="1:11">
      <c r="A245" s="247" t="s">
        <v>11</v>
      </c>
      <c r="B245" s="248" t="s">
        <v>379</v>
      </c>
      <c r="C245" s="248" t="s">
        <v>380</v>
      </c>
      <c r="D245" s="248" t="s">
        <v>85</v>
      </c>
      <c r="E245" s="248">
        <v>72</v>
      </c>
      <c r="F245" s="249">
        <v>396.82</v>
      </c>
      <c r="G245" s="249">
        <v>398.33</v>
      </c>
      <c r="H245" s="248" t="s">
        <v>413</v>
      </c>
      <c r="I245" s="248" t="s">
        <v>414</v>
      </c>
      <c r="J245" s="248" t="s">
        <v>383</v>
      </c>
      <c r="K245" s="250" t="s">
        <v>384</v>
      </c>
    </row>
    <row r="246" spans="1:11">
      <c r="A246" s="251" t="s">
        <v>11</v>
      </c>
      <c r="B246" s="252" t="s">
        <v>379</v>
      </c>
      <c r="C246" s="252" t="s">
        <v>380</v>
      </c>
      <c r="D246" s="252" t="s">
        <v>85</v>
      </c>
      <c r="E246" s="252">
        <v>72</v>
      </c>
      <c r="F246" s="253">
        <v>396.82</v>
      </c>
      <c r="G246" s="253">
        <v>398.33</v>
      </c>
      <c r="H246" s="252" t="s">
        <v>413</v>
      </c>
      <c r="I246" s="252" t="s">
        <v>415</v>
      </c>
      <c r="J246" s="252" t="s">
        <v>383</v>
      </c>
      <c r="K246" s="254" t="s">
        <v>384</v>
      </c>
    </row>
    <row r="247" spans="1:11">
      <c r="A247" s="247" t="s">
        <v>11</v>
      </c>
      <c r="B247" s="248" t="s">
        <v>379</v>
      </c>
      <c r="C247" s="248" t="s">
        <v>380</v>
      </c>
      <c r="D247" s="248" t="s">
        <v>85</v>
      </c>
      <c r="E247" s="248">
        <v>72</v>
      </c>
      <c r="F247" s="249">
        <v>398.33</v>
      </c>
      <c r="G247" s="249">
        <v>427.81299999999999</v>
      </c>
      <c r="H247" s="248" t="s">
        <v>416</v>
      </c>
      <c r="I247" s="248" t="s">
        <v>417</v>
      </c>
      <c r="J247" s="248" t="s">
        <v>383</v>
      </c>
      <c r="K247" s="250" t="s">
        <v>384</v>
      </c>
    </row>
    <row r="248" spans="1:11">
      <c r="A248" s="251" t="s">
        <v>11</v>
      </c>
      <c r="B248" s="252" t="s">
        <v>379</v>
      </c>
      <c r="C248" s="252" t="s">
        <v>380</v>
      </c>
      <c r="D248" s="252" t="s">
        <v>85</v>
      </c>
      <c r="E248" s="252">
        <v>72</v>
      </c>
      <c r="F248" s="253">
        <v>427.81299999999999</v>
      </c>
      <c r="G248" s="253">
        <v>428.399</v>
      </c>
      <c r="H248" s="252" t="s">
        <v>418</v>
      </c>
      <c r="I248" s="252" t="s">
        <v>419</v>
      </c>
      <c r="J248" s="252" t="s">
        <v>383</v>
      </c>
      <c r="K248" s="254" t="s">
        <v>384</v>
      </c>
    </row>
    <row r="249" spans="1:11">
      <c r="A249" s="247" t="s">
        <v>11</v>
      </c>
      <c r="B249" s="248" t="s">
        <v>379</v>
      </c>
      <c r="C249" s="248" t="s">
        <v>380</v>
      </c>
      <c r="D249" s="248" t="s">
        <v>85</v>
      </c>
      <c r="E249" s="248">
        <v>72</v>
      </c>
      <c r="F249" s="249">
        <v>427.81299999999999</v>
      </c>
      <c r="G249" s="249">
        <v>428.399</v>
      </c>
      <c r="H249" s="248" t="s">
        <v>418</v>
      </c>
      <c r="I249" s="248" t="s">
        <v>420</v>
      </c>
      <c r="J249" s="248" t="s">
        <v>383</v>
      </c>
      <c r="K249" s="250" t="s">
        <v>384</v>
      </c>
    </row>
    <row r="250" spans="1:11">
      <c r="A250" s="251" t="s">
        <v>11</v>
      </c>
      <c r="B250" s="252" t="s">
        <v>379</v>
      </c>
      <c r="C250" s="252" t="s">
        <v>380</v>
      </c>
      <c r="D250" s="252" t="s">
        <v>85</v>
      </c>
      <c r="E250" s="252">
        <v>72</v>
      </c>
      <c r="F250" s="253">
        <v>428.399</v>
      </c>
      <c r="G250" s="253">
        <v>465</v>
      </c>
      <c r="H250" s="252" t="s">
        <v>421</v>
      </c>
      <c r="I250" s="252" t="s">
        <v>422</v>
      </c>
      <c r="J250" s="252" t="s">
        <v>383</v>
      </c>
      <c r="K250" s="254" t="s">
        <v>384</v>
      </c>
    </row>
    <row r="251" spans="1:11">
      <c r="A251" s="247" t="s">
        <v>11</v>
      </c>
      <c r="B251" s="248" t="s">
        <v>379</v>
      </c>
      <c r="C251" s="248" t="s">
        <v>380</v>
      </c>
      <c r="D251" s="248" t="s">
        <v>85</v>
      </c>
      <c r="E251" s="248">
        <v>72</v>
      </c>
      <c r="F251" s="249">
        <v>465</v>
      </c>
      <c r="G251" s="249">
        <v>506.37700000000001</v>
      </c>
      <c r="H251" s="248" t="s">
        <v>421</v>
      </c>
      <c r="I251" s="248" t="s">
        <v>423</v>
      </c>
      <c r="J251" s="248" t="s">
        <v>383</v>
      </c>
      <c r="K251" s="250" t="s">
        <v>384</v>
      </c>
    </row>
    <row r="252" spans="1:11">
      <c r="A252" s="251" t="s">
        <v>11</v>
      </c>
      <c r="B252" s="252" t="s">
        <v>379</v>
      </c>
      <c r="C252" s="252" t="s">
        <v>380</v>
      </c>
      <c r="D252" s="252" t="s">
        <v>85</v>
      </c>
      <c r="E252" s="252">
        <v>72</v>
      </c>
      <c r="F252" s="253">
        <v>506.37700000000001</v>
      </c>
      <c r="G252" s="253">
        <v>506.81</v>
      </c>
      <c r="H252" s="252" t="s">
        <v>424</v>
      </c>
      <c r="I252" s="252" t="s">
        <v>425</v>
      </c>
      <c r="J252" s="252" t="s">
        <v>383</v>
      </c>
      <c r="K252" s="254" t="s">
        <v>384</v>
      </c>
    </row>
    <row r="253" spans="1:11">
      <c r="A253" s="247" t="s">
        <v>11</v>
      </c>
      <c r="B253" s="248" t="s">
        <v>379</v>
      </c>
      <c r="C253" s="248" t="s">
        <v>380</v>
      </c>
      <c r="D253" s="248" t="s">
        <v>85</v>
      </c>
      <c r="E253" s="248">
        <v>72</v>
      </c>
      <c r="F253" s="249">
        <v>506.37700000000001</v>
      </c>
      <c r="G253" s="249">
        <v>506.81</v>
      </c>
      <c r="H253" s="248" t="s">
        <v>424</v>
      </c>
      <c r="I253" s="248" t="s">
        <v>426</v>
      </c>
      <c r="J253" s="248" t="s">
        <v>383</v>
      </c>
      <c r="K253" s="250" t="s">
        <v>384</v>
      </c>
    </row>
    <row r="254" spans="1:11">
      <c r="A254" s="251" t="s">
        <v>11</v>
      </c>
      <c r="B254" s="252" t="s">
        <v>379</v>
      </c>
      <c r="C254" s="252" t="s">
        <v>380</v>
      </c>
      <c r="D254" s="252" t="s">
        <v>85</v>
      </c>
      <c r="E254" s="252">
        <v>78</v>
      </c>
      <c r="F254" s="253">
        <v>174.887</v>
      </c>
      <c r="G254" s="253">
        <v>182.45400000000001</v>
      </c>
      <c r="H254" s="252" t="s">
        <v>427</v>
      </c>
      <c r="I254" s="252" t="s">
        <v>428</v>
      </c>
      <c r="J254" s="252" t="s">
        <v>429</v>
      </c>
      <c r="K254" s="254" t="s">
        <v>384</v>
      </c>
    </row>
    <row r="255" spans="1:11">
      <c r="A255" s="247" t="s">
        <v>11</v>
      </c>
      <c r="B255" s="248" t="s">
        <v>379</v>
      </c>
      <c r="C255" s="248" t="s">
        <v>380</v>
      </c>
      <c r="D255" s="248" t="s">
        <v>85</v>
      </c>
      <c r="E255" s="248">
        <v>78</v>
      </c>
      <c r="F255" s="249">
        <v>182.45400000000001</v>
      </c>
      <c r="G255" s="249">
        <v>183.511</v>
      </c>
      <c r="H255" s="248" t="s">
        <v>430</v>
      </c>
      <c r="I255" s="248" t="s">
        <v>431</v>
      </c>
      <c r="J255" s="248" t="s">
        <v>429</v>
      </c>
      <c r="K255" s="250" t="s">
        <v>384</v>
      </c>
    </row>
    <row r="256" spans="1:11">
      <c r="A256" s="251" t="s">
        <v>11</v>
      </c>
      <c r="B256" s="252" t="s">
        <v>379</v>
      </c>
      <c r="C256" s="252" t="s">
        <v>380</v>
      </c>
      <c r="D256" s="252" t="s">
        <v>85</v>
      </c>
      <c r="E256" s="252">
        <v>78</v>
      </c>
      <c r="F256" s="253">
        <v>183.511</v>
      </c>
      <c r="G256" s="253">
        <v>189.465</v>
      </c>
      <c r="H256" s="252" t="s">
        <v>432</v>
      </c>
      <c r="I256" s="252" t="s">
        <v>433</v>
      </c>
      <c r="J256" s="252" t="s">
        <v>429</v>
      </c>
      <c r="K256" s="254" t="s">
        <v>384</v>
      </c>
    </row>
    <row r="257" spans="1:11">
      <c r="A257" s="247" t="s">
        <v>11</v>
      </c>
      <c r="B257" s="248" t="s">
        <v>379</v>
      </c>
      <c r="C257" s="248" t="s">
        <v>380</v>
      </c>
      <c r="D257" s="248" t="s">
        <v>85</v>
      </c>
      <c r="E257" s="248">
        <v>78</v>
      </c>
      <c r="F257" s="249">
        <v>189.465</v>
      </c>
      <c r="G257" s="249">
        <v>190.654</v>
      </c>
      <c r="H257" s="248" t="s">
        <v>434</v>
      </c>
      <c r="I257" s="248" t="s">
        <v>435</v>
      </c>
      <c r="J257" s="248" t="s">
        <v>429</v>
      </c>
      <c r="K257" s="250" t="s">
        <v>384</v>
      </c>
    </row>
    <row r="258" spans="1:11">
      <c r="A258" s="251" t="s">
        <v>11</v>
      </c>
      <c r="B258" s="252" t="s">
        <v>379</v>
      </c>
      <c r="C258" s="252" t="s">
        <v>380</v>
      </c>
      <c r="D258" s="252" t="s">
        <v>85</v>
      </c>
      <c r="E258" s="252">
        <v>78</v>
      </c>
      <c r="F258" s="253">
        <v>189.465</v>
      </c>
      <c r="G258" s="253">
        <v>190.654</v>
      </c>
      <c r="H258" s="252" t="s">
        <v>434</v>
      </c>
      <c r="I258" s="252" t="s">
        <v>436</v>
      </c>
      <c r="J258" s="252" t="s">
        <v>429</v>
      </c>
      <c r="K258" s="254" t="s">
        <v>384</v>
      </c>
    </row>
    <row r="259" spans="1:11">
      <c r="A259" s="247" t="s">
        <v>11</v>
      </c>
      <c r="B259" s="248" t="s">
        <v>379</v>
      </c>
      <c r="C259" s="248" t="s">
        <v>380</v>
      </c>
      <c r="D259" s="248" t="s">
        <v>85</v>
      </c>
      <c r="E259" s="248">
        <v>78</v>
      </c>
      <c r="F259" s="249">
        <v>190.654</v>
      </c>
      <c r="G259" s="249">
        <v>197.24799999999999</v>
      </c>
      <c r="H259" s="248" t="s">
        <v>437</v>
      </c>
      <c r="I259" s="248" t="s">
        <v>438</v>
      </c>
      <c r="J259" s="248" t="s">
        <v>429</v>
      </c>
      <c r="K259" s="250" t="s">
        <v>384</v>
      </c>
    </row>
    <row r="260" spans="1:11">
      <c r="A260" s="251" t="s">
        <v>11</v>
      </c>
      <c r="B260" s="252" t="s">
        <v>379</v>
      </c>
      <c r="C260" s="252" t="s">
        <v>380</v>
      </c>
      <c r="D260" s="252" t="s">
        <v>85</v>
      </c>
      <c r="E260" s="252">
        <v>78</v>
      </c>
      <c r="F260" s="253">
        <v>197.24799999999999</v>
      </c>
      <c r="G260" s="253">
        <v>198.511</v>
      </c>
      <c r="H260" s="252" t="s">
        <v>439</v>
      </c>
      <c r="I260" s="252" t="s">
        <v>440</v>
      </c>
      <c r="J260" s="252" t="s">
        <v>429</v>
      </c>
      <c r="K260" s="254" t="s">
        <v>384</v>
      </c>
    </row>
    <row r="261" spans="1:11">
      <c r="A261" s="247" t="s">
        <v>11</v>
      </c>
      <c r="B261" s="248" t="s">
        <v>379</v>
      </c>
      <c r="C261" s="248" t="s">
        <v>380</v>
      </c>
      <c r="D261" s="248" t="s">
        <v>85</v>
      </c>
      <c r="E261" s="248">
        <v>78</v>
      </c>
      <c r="F261" s="249">
        <v>198.511</v>
      </c>
      <c r="G261" s="249">
        <v>206.14099999999999</v>
      </c>
      <c r="H261" s="248" t="s">
        <v>441</v>
      </c>
      <c r="I261" s="248" t="s">
        <v>442</v>
      </c>
      <c r="J261" s="248" t="s">
        <v>429</v>
      </c>
      <c r="K261" s="250" t="s">
        <v>384</v>
      </c>
    </row>
    <row r="262" spans="1:11">
      <c r="A262" s="251" t="s">
        <v>11</v>
      </c>
      <c r="B262" s="252" t="s">
        <v>379</v>
      </c>
      <c r="C262" s="252" t="s">
        <v>380</v>
      </c>
      <c r="D262" s="252" t="s">
        <v>85</v>
      </c>
      <c r="E262" s="252">
        <v>78</v>
      </c>
      <c r="F262" s="253">
        <v>206.14099999999999</v>
      </c>
      <c r="G262" s="253">
        <v>207.946</v>
      </c>
      <c r="H262" s="252" t="s">
        <v>443</v>
      </c>
      <c r="I262" s="252" t="s">
        <v>444</v>
      </c>
      <c r="J262" s="252" t="s">
        <v>429</v>
      </c>
      <c r="K262" s="254" t="s">
        <v>384</v>
      </c>
    </row>
    <row r="263" spans="1:11">
      <c r="A263" s="247" t="s">
        <v>11</v>
      </c>
      <c r="B263" s="248" t="s">
        <v>379</v>
      </c>
      <c r="C263" s="248" t="s">
        <v>380</v>
      </c>
      <c r="D263" s="248" t="s">
        <v>85</v>
      </c>
      <c r="E263" s="248">
        <v>78</v>
      </c>
      <c r="F263" s="249">
        <v>206.14099999999999</v>
      </c>
      <c r="G263" s="249">
        <v>207.946</v>
      </c>
      <c r="H263" s="248" t="s">
        <v>443</v>
      </c>
      <c r="I263" s="248" t="s">
        <v>445</v>
      </c>
      <c r="J263" s="248" t="s">
        <v>429</v>
      </c>
      <c r="K263" s="250" t="s">
        <v>384</v>
      </c>
    </row>
    <row r="264" spans="1:11">
      <c r="A264" s="251" t="s">
        <v>11</v>
      </c>
      <c r="B264" s="252" t="s">
        <v>379</v>
      </c>
      <c r="C264" s="252" t="s">
        <v>380</v>
      </c>
      <c r="D264" s="252" t="s">
        <v>85</v>
      </c>
      <c r="E264" s="252">
        <v>78</v>
      </c>
      <c r="F264" s="253">
        <v>207.946</v>
      </c>
      <c r="G264" s="253">
        <v>211.024</v>
      </c>
      <c r="H264" s="252" t="s">
        <v>446</v>
      </c>
      <c r="I264" s="252" t="s">
        <v>447</v>
      </c>
      <c r="J264" s="252" t="s">
        <v>429</v>
      </c>
      <c r="K264" s="254" t="s">
        <v>384</v>
      </c>
    </row>
    <row r="265" spans="1:11">
      <c r="A265" s="247" t="s">
        <v>11</v>
      </c>
      <c r="B265" s="248" t="s">
        <v>379</v>
      </c>
      <c r="C265" s="248" t="s">
        <v>380</v>
      </c>
      <c r="D265" s="248" t="s">
        <v>85</v>
      </c>
      <c r="E265" s="248">
        <v>78</v>
      </c>
      <c r="F265" s="249">
        <v>211.024</v>
      </c>
      <c r="G265" s="249">
        <v>211.95400000000001</v>
      </c>
      <c r="H265" s="248" t="s">
        <v>448</v>
      </c>
      <c r="I265" s="248" t="s">
        <v>449</v>
      </c>
      <c r="J265" s="248" t="s">
        <v>429</v>
      </c>
      <c r="K265" s="250" t="s">
        <v>384</v>
      </c>
    </row>
    <row r="266" spans="1:11">
      <c r="A266" s="251" t="s">
        <v>11</v>
      </c>
      <c r="B266" s="252" t="s">
        <v>379</v>
      </c>
      <c r="C266" s="252" t="s">
        <v>380</v>
      </c>
      <c r="D266" s="252" t="s">
        <v>85</v>
      </c>
      <c r="E266" s="252">
        <v>78</v>
      </c>
      <c r="F266" s="253">
        <v>211.95400000000001</v>
      </c>
      <c r="G266" s="253">
        <v>219.41300000000001</v>
      </c>
      <c r="H266" s="252" t="s">
        <v>450</v>
      </c>
      <c r="I266" s="252" t="s">
        <v>451</v>
      </c>
      <c r="J266" s="252" t="s">
        <v>429</v>
      </c>
      <c r="K266" s="254" t="s">
        <v>384</v>
      </c>
    </row>
    <row r="267" spans="1:11">
      <c r="A267" s="247" t="s">
        <v>11</v>
      </c>
      <c r="B267" s="248" t="s">
        <v>379</v>
      </c>
      <c r="C267" s="248" t="s">
        <v>380</v>
      </c>
      <c r="D267" s="248" t="s">
        <v>85</v>
      </c>
      <c r="E267" s="248">
        <v>78</v>
      </c>
      <c r="F267" s="249">
        <v>219.41300000000001</v>
      </c>
      <c r="G267" s="249">
        <v>220.22900000000001</v>
      </c>
      <c r="H267" s="248" t="s">
        <v>452</v>
      </c>
      <c r="I267" s="248" t="s">
        <v>453</v>
      </c>
      <c r="J267" s="248" t="s">
        <v>429</v>
      </c>
      <c r="K267" s="250" t="s">
        <v>384</v>
      </c>
    </row>
    <row r="268" spans="1:11">
      <c r="A268" s="251" t="s">
        <v>11</v>
      </c>
      <c r="B268" s="252" t="s">
        <v>379</v>
      </c>
      <c r="C268" s="252" t="s">
        <v>380</v>
      </c>
      <c r="D268" s="252" t="s">
        <v>85</v>
      </c>
      <c r="E268" s="252">
        <v>78</v>
      </c>
      <c r="F268" s="253">
        <v>220.22900000000001</v>
      </c>
      <c r="G268" s="253">
        <v>227.41300000000001</v>
      </c>
      <c r="H268" s="252" t="s">
        <v>454</v>
      </c>
      <c r="I268" s="252" t="s">
        <v>455</v>
      </c>
      <c r="J268" s="252" t="s">
        <v>429</v>
      </c>
      <c r="K268" s="254" t="s">
        <v>384</v>
      </c>
    </row>
    <row r="269" spans="1:11">
      <c r="A269" s="247" t="s">
        <v>11</v>
      </c>
      <c r="B269" s="248" t="s">
        <v>379</v>
      </c>
      <c r="C269" s="248" t="s">
        <v>380</v>
      </c>
      <c r="D269" s="248" t="s">
        <v>85</v>
      </c>
      <c r="E269" s="248">
        <v>78</v>
      </c>
      <c r="F269" s="249">
        <v>227.41300000000001</v>
      </c>
      <c r="G269" s="249">
        <v>228.57</v>
      </c>
      <c r="H269" s="248" t="s">
        <v>456</v>
      </c>
      <c r="I269" s="248" t="s">
        <v>457</v>
      </c>
      <c r="J269" s="248" t="s">
        <v>429</v>
      </c>
      <c r="K269" s="250" t="s">
        <v>384</v>
      </c>
    </row>
    <row r="270" spans="1:11">
      <c r="A270" s="251" t="s">
        <v>11</v>
      </c>
      <c r="B270" s="252" t="s">
        <v>379</v>
      </c>
      <c r="C270" s="252" t="s">
        <v>380</v>
      </c>
      <c r="D270" s="252" t="s">
        <v>85</v>
      </c>
      <c r="E270" s="252">
        <v>78</v>
      </c>
      <c r="F270" s="253">
        <v>227.41300000000001</v>
      </c>
      <c r="G270" s="253">
        <v>228.57</v>
      </c>
      <c r="H270" s="252" t="s">
        <v>456</v>
      </c>
      <c r="I270" s="252" t="s">
        <v>458</v>
      </c>
      <c r="J270" s="252" t="s">
        <v>429</v>
      </c>
      <c r="K270" s="254" t="s">
        <v>384</v>
      </c>
    </row>
    <row r="271" spans="1:11">
      <c r="A271" s="247" t="s">
        <v>11</v>
      </c>
      <c r="B271" s="248" t="s">
        <v>379</v>
      </c>
      <c r="C271" s="248" t="s">
        <v>380</v>
      </c>
      <c r="D271" s="248" t="s">
        <v>85</v>
      </c>
      <c r="E271" s="248">
        <v>78</v>
      </c>
      <c r="F271" s="249">
        <v>228.57</v>
      </c>
      <c r="G271" s="249">
        <v>233.43700000000001</v>
      </c>
      <c r="H271" s="248" t="s">
        <v>459</v>
      </c>
      <c r="I271" s="248" t="s">
        <v>460</v>
      </c>
      <c r="J271" s="248" t="s">
        <v>429</v>
      </c>
      <c r="K271" s="250" t="s">
        <v>384</v>
      </c>
    </row>
    <row r="272" spans="1:11">
      <c r="A272" s="251" t="s">
        <v>11</v>
      </c>
      <c r="B272" s="252" t="s">
        <v>379</v>
      </c>
      <c r="C272" s="252" t="s">
        <v>380</v>
      </c>
      <c r="D272" s="252" t="s">
        <v>85</v>
      </c>
      <c r="E272" s="252">
        <v>78</v>
      </c>
      <c r="F272" s="253">
        <v>233.43700000000001</v>
      </c>
      <c r="G272" s="253">
        <v>234.62200000000001</v>
      </c>
      <c r="H272" s="252" t="s">
        <v>461</v>
      </c>
      <c r="I272" s="252" t="s">
        <v>462</v>
      </c>
      <c r="J272" s="252" t="s">
        <v>429</v>
      </c>
      <c r="K272" s="254" t="s">
        <v>384</v>
      </c>
    </row>
    <row r="273" spans="1:11">
      <c r="A273" s="247" t="s">
        <v>11</v>
      </c>
      <c r="B273" s="248" t="s">
        <v>379</v>
      </c>
      <c r="C273" s="248" t="s">
        <v>380</v>
      </c>
      <c r="D273" s="248" t="s">
        <v>85</v>
      </c>
      <c r="E273" s="248">
        <v>78</v>
      </c>
      <c r="F273" s="249">
        <v>234.62200000000001</v>
      </c>
      <c r="G273" s="249">
        <v>242.61</v>
      </c>
      <c r="H273" s="248" t="s">
        <v>463</v>
      </c>
      <c r="I273" s="248" t="s">
        <v>464</v>
      </c>
      <c r="J273" s="248" t="s">
        <v>429</v>
      </c>
      <c r="K273" s="250" t="s">
        <v>384</v>
      </c>
    </row>
    <row r="274" spans="1:11">
      <c r="A274" s="251" t="s">
        <v>11</v>
      </c>
      <c r="B274" s="252" t="s">
        <v>379</v>
      </c>
      <c r="C274" s="252" t="s">
        <v>380</v>
      </c>
      <c r="D274" s="252" t="s">
        <v>85</v>
      </c>
      <c r="E274" s="252">
        <v>78</v>
      </c>
      <c r="F274" s="253">
        <v>242.61</v>
      </c>
      <c r="G274" s="253">
        <v>243.798</v>
      </c>
      <c r="H274" s="252" t="s">
        <v>465</v>
      </c>
      <c r="I274" s="252" t="s">
        <v>466</v>
      </c>
      <c r="J274" s="252" t="s">
        <v>429</v>
      </c>
      <c r="K274" s="254" t="s">
        <v>384</v>
      </c>
    </row>
    <row r="275" spans="1:11">
      <c r="A275" s="247" t="s">
        <v>11</v>
      </c>
      <c r="B275" s="248" t="s">
        <v>379</v>
      </c>
      <c r="C275" s="248" t="s">
        <v>380</v>
      </c>
      <c r="D275" s="248" t="s">
        <v>85</v>
      </c>
      <c r="E275" s="248">
        <v>78</v>
      </c>
      <c r="F275" s="249">
        <v>243.798</v>
      </c>
      <c r="G275" s="249">
        <v>250.56</v>
      </c>
      <c r="H275" s="248" t="s">
        <v>467</v>
      </c>
      <c r="I275" s="248" t="s">
        <v>468</v>
      </c>
      <c r="J275" s="248" t="s">
        <v>429</v>
      </c>
      <c r="K275" s="250" t="s">
        <v>384</v>
      </c>
    </row>
    <row r="276" spans="1:11">
      <c r="A276" s="251" t="s">
        <v>11</v>
      </c>
      <c r="B276" s="252" t="s">
        <v>379</v>
      </c>
      <c r="C276" s="252" t="s">
        <v>380</v>
      </c>
      <c r="D276" s="252" t="s">
        <v>85</v>
      </c>
      <c r="E276" s="252">
        <v>78</v>
      </c>
      <c r="F276" s="253">
        <v>250.56</v>
      </c>
      <c r="G276" s="253">
        <v>252.452</v>
      </c>
      <c r="H276" s="252" t="s">
        <v>469</v>
      </c>
      <c r="I276" s="252" t="s">
        <v>470</v>
      </c>
      <c r="J276" s="252" t="s">
        <v>429</v>
      </c>
      <c r="K276" s="254" t="s">
        <v>384</v>
      </c>
    </row>
    <row r="277" spans="1:11">
      <c r="A277" s="247" t="s">
        <v>11</v>
      </c>
      <c r="B277" s="248" t="s">
        <v>379</v>
      </c>
      <c r="C277" s="248" t="s">
        <v>380</v>
      </c>
      <c r="D277" s="248" t="s">
        <v>85</v>
      </c>
      <c r="E277" s="248">
        <v>78</v>
      </c>
      <c r="F277" s="249">
        <v>250.56</v>
      </c>
      <c r="G277" s="249">
        <v>252.452</v>
      </c>
      <c r="H277" s="248" t="s">
        <v>469</v>
      </c>
      <c r="I277" s="248" t="s">
        <v>471</v>
      </c>
      <c r="J277" s="248" t="s">
        <v>429</v>
      </c>
      <c r="K277" s="250" t="s">
        <v>384</v>
      </c>
    </row>
    <row r="278" spans="1:11">
      <c r="A278" s="251" t="s">
        <v>11</v>
      </c>
      <c r="B278" s="252" t="s">
        <v>379</v>
      </c>
      <c r="C278" s="252" t="s">
        <v>380</v>
      </c>
      <c r="D278" s="252" t="s">
        <v>85</v>
      </c>
      <c r="E278" s="252">
        <v>78</v>
      </c>
      <c r="F278" s="253">
        <v>252.452</v>
      </c>
      <c r="G278" s="253">
        <v>259.13600000000002</v>
      </c>
      <c r="H278" s="252" t="s">
        <v>472</v>
      </c>
      <c r="I278" s="252" t="s">
        <v>473</v>
      </c>
      <c r="J278" s="252" t="s">
        <v>429</v>
      </c>
      <c r="K278" s="254" t="s">
        <v>384</v>
      </c>
    </row>
    <row r="279" spans="1:11">
      <c r="A279" s="247" t="s">
        <v>11</v>
      </c>
      <c r="B279" s="248" t="s">
        <v>379</v>
      </c>
      <c r="C279" s="248" t="s">
        <v>380</v>
      </c>
      <c r="D279" s="248" t="s">
        <v>85</v>
      </c>
      <c r="E279" s="248">
        <v>78</v>
      </c>
      <c r="F279" s="249">
        <v>259.13600000000002</v>
      </c>
      <c r="G279" s="249">
        <v>260.39800000000002</v>
      </c>
      <c r="H279" s="248" t="s">
        <v>474</v>
      </c>
      <c r="I279" s="248" t="s">
        <v>475</v>
      </c>
      <c r="J279" s="248" t="s">
        <v>429</v>
      </c>
      <c r="K279" s="250" t="s">
        <v>384</v>
      </c>
    </row>
    <row r="280" spans="1:11">
      <c r="A280" s="251" t="s">
        <v>11</v>
      </c>
      <c r="B280" s="252" t="s">
        <v>379</v>
      </c>
      <c r="C280" s="252" t="s">
        <v>380</v>
      </c>
      <c r="D280" s="252" t="s">
        <v>85</v>
      </c>
      <c r="E280" s="252">
        <v>78</v>
      </c>
      <c r="F280" s="253">
        <v>260.39800000000002</v>
      </c>
      <c r="G280" s="253">
        <v>275.30799999999999</v>
      </c>
      <c r="H280" s="252" t="s">
        <v>476</v>
      </c>
      <c r="I280" s="252" t="s">
        <v>477</v>
      </c>
      <c r="J280" s="252" t="s">
        <v>429</v>
      </c>
      <c r="K280" s="254" t="s">
        <v>384</v>
      </c>
    </row>
    <row r="281" spans="1:11">
      <c r="A281" s="247" t="s">
        <v>11</v>
      </c>
      <c r="B281" s="248" t="s">
        <v>379</v>
      </c>
      <c r="C281" s="248" t="s">
        <v>380</v>
      </c>
      <c r="D281" s="248" t="s">
        <v>85</v>
      </c>
      <c r="E281" s="248">
        <v>78</v>
      </c>
      <c r="F281" s="249">
        <v>275.30799999999999</v>
      </c>
      <c r="G281" s="249">
        <v>276.47000000000003</v>
      </c>
      <c r="H281" s="248" t="s">
        <v>478</v>
      </c>
      <c r="I281" s="248" t="s">
        <v>479</v>
      </c>
      <c r="J281" s="248" t="s">
        <v>429</v>
      </c>
      <c r="K281" s="250" t="s">
        <v>384</v>
      </c>
    </row>
    <row r="282" spans="1:11">
      <c r="A282" s="251" t="s">
        <v>11</v>
      </c>
      <c r="B282" s="252" t="s">
        <v>379</v>
      </c>
      <c r="C282" s="252" t="s">
        <v>380</v>
      </c>
      <c r="D282" s="252" t="s">
        <v>85</v>
      </c>
      <c r="E282" s="252">
        <v>78</v>
      </c>
      <c r="F282" s="253">
        <v>275.30799999999999</v>
      </c>
      <c r="G282" s="253">
        <v>276.47000000000003</v>
      </c>
      <c r="H282" s="252" t="s">
        <v>478</v>
      </c>
      <c r="I282" s="252" t="s">
        <v>480</v>
      </c>
      <c r="J282" s="252" t="s">
        <v>429</v>
      </c>
      <c r="K282" s="254" t="s">
        <v>384</v>
      </c>
    </row>
    <row r="283" spans="1:11">
      <c r="A283" s="247" t="s">
        <v>11</v>
      </c>
      <c r="B283" s="248" t="s">
        <v>379</v>
      </c>
      <c r="C283" s="248" t="s">
        <v>380</v>
      </c>
      <c r="D283" s="248" t="s">
        <v>85</v>
      </c>
      <c r="E283" s="248">
        <v>78</v>
      </c>
      <c r="F283" s="249">
        <v>276.47000000000003</v>
      </c>
      <c r="G283" s="249">
        <v>284.48899999999998</v>
      </c>
      <c r="H283" s="248" t="s">
        <v>481</v>
      </c>
      <c r="I283" s="248" t="s">
        <v>482</v>
      </c>
      <c r="J283" s="248" t="s">
        <v>429</v>
      </c>
      <c r="K283" s="250" t="s">
        <v>384</v>
      </c>
    </row>
    <row r="284" spans="1:11">
      <c r="A284" s="251" t="s">
        <v>11</v>
      </c>
      <c r="B284" s="252" t="s">
        <v>379</v>
      </c>
      <c r="C284" s="252" t="s">
        <v>380</v>
      </c>
      <c r="D284" s="252" t="s">
        <v>85</v>
      </c>
      <c r="E284" s="252">
        <v>78</v>
      </c>
      <c r="F284" s="253">
        <v>284.48899999999998</v>
      </c>
      <c r="G284" s="253">
        <v>285.58600000000001</v>
      </c>
      <c r="H284" s="252" t="s">
        <v>483</v>
      </c>
      <c r="I284" s="252" t="s">
        <v>484</v>
      </c>
      <c r="J284" s="252" t="s">
        <v>429</v>
      </c>
      <c r="K284" s="254" t="s">
        <v>384</v>
      </c>
    </row>
    <row r="285" spans="1:11">
      <c r="A285" s="247" t="s">
        <v>11</v>
      </c>
      <c r="B285" s="248" t="s">
        <v>379</v>
      </c>
      <c r="C285" s="248" t="s">
        <v>380</v>
      </c>
      <c r="D285" s="248" t="s">
        <v>85</v>
      </c>
      <c r="E285" s="248">
        <v>78</v>
      </c>
      <c r="F285" s="249">
        <v>285.58600000000001</v>
      </c>
      <c r="G285" s="249">
        <v>291.50299999999999</v>
      </c>
      <c r="H285" s="248" t="s">
        <v>485</v>
      </c>
      <c r="I285" s="248" t="s">
        <v>486</v>
      </c>
      <c r="J285" s="248" t="s">
        <v>429</v>
      </c>
      <c r="K285" s="250" t="s">
        <v>384</v>
      </c>
    </row>
    <row r="286" spans="1:11">
      <c r="A286" s="251" t="s">
        <v>11</v>
      </c>
      <c r="B286" s="252" t="s">
        <v>379</v>
      </c>
      <c r="C286" s="252" t="s">
        <v>380</v>
      </c>
      <c r="D286" s="252" t="s">
        <v>85</v>
      </c>
      <c r="E286" s="252">
        <v>78</v>
      </c>
      <c r="F286" s="253">
        <v>291.50299999999999</v>
      </c>
      <c r="G286" s="253">
        <v>292.58100000000002</v>
      </c>
      <c r="H286" s="252" t="s">
        <v>487</v>
      </c>
      <c r="I286" s="252" t="s">
        <v>488</v>
      </c>
      <c r="J286" s="252" t="s">
        <v>429</v>
      </c>
      <c r="K286" s="254" t="s">
        <v>384</v>
      </c>
    </row>
    <row r="287" spans="1:11">
      <c r="A287" s="247" t="s">
        <v>11</v>
      </c>
      <c r="B287" s="248" t="s">
        <v>379</v>
      </c>
      <c r="C287" s="248" t="s">
        <v>380</v>
      </c>
      <c r="D287" s="248" t="s">
        <v>85</v>
      </c>
      <c r="E287" s="248">
        <v>78</v>
      </c>
      <c r="F287" s="249">
        <v>292.58100000000002</v>
      </c>
      <c r="G287" s="249">
        <v>293.3</v>
      </c>
      <c r="H287" s="248" t="s">
        <v>489</v>
      </c>
      <c r="I287" s="248" t="s">
        <v>490</v>
      </c>
      <c r="J287" s="248" t="s">
        <v>429</v>
      </c>
      <c r="K287" s="250" t="s">
        <v>384</v>
      </c>
    </row>
    <row r="288" spans="1:11">
      <c r="A288" s="251" t="s">
        <v>11</v>
      </c>
      <c r="B288" s="252" t="s">
        <v>379</v>
      </c>
      <c r="C288" s="252" t="s">
        <v>380</v>
      </c>
      <c r="D288" s="252" t="s">
        <v>85</v>
      </c>
      <c r="E288" s="252">
        <v>78</v>
      </c>
      <c r="F288" s="253">
        <v>293.3</v>
      </c>
      <c r="G288" s="253">
        <v>295.07</v>
      </c>
      <c r="H288" s="252" t="s">
        <v>489</v>
      </c>
      <c r="I288" s="252">
        <v>293295</v>
      </c>
      <c r="J288" s="252" t="s">
        <v>429</v>
      </c>
      <c r="K288" s="254" t="s">
        <v>384</v>
      </c>
    </row>
    <row r="289" spans="1:11">
      <c r="A289" s="247" t="s">
        <v>11</v>
      </c>
      <c r="B289" s="248" t="s">
        <v>379</v>
      </c>
      <c r="C289" s="248" t="s">
        <v>380</v>
      </c>
      <c r="D289" s="248" t="s">
        <v>85</v>
      </c>
      <c r="E289" s="248">
        <v>78</v>
      </c>
      <c r="F289" s="249">
        <v>295.07</v>
      </c>
      <c r="G289" s="249">
        <v>295.59800000000001</v>
      </c>
      <c r="H289" s="248" t="s">
        <v>370</v>
      </c>
      <c r="I289" s="248">
        <v>295296</v>
      </c>
      <c r="J289" s="248" t="s">
        <v>429</v>
      </c>
      <c r="K289" s="250" t="s">
        <v>384</v>
      </c>
    </row>
    <row r="290" spans="1:11">
      <c r="A290" s="251" t="s">
        <v>11</v>
      </c>
      <c r="B290" s="252" t="s">
        <v>379</v>
      </c>
      <c r="C290" s="252" t="s">
        <v>380</v>
      </c>
      <c r="D290" s="252" t="s">
        <v>85</v>
      </c>
      <c r="E290" s="252">
        <v>78</v>
      </c>
      <c r="F290" s="253">
        <v>295.59800000000001</v>
      </c>
      <c r="G290" s="253">
        <v>301.98399999999998</v>
      </c>
      <c r="H290" s="252" t="s">
        <v>310</v>
      </c>
      <c r="I290" s="252" t="s">
        <v>491</v>
      </c>
      <c r="J290" s="252" t="s">
        <v>429</v>
      </c>
      <c r="K290" s="254" t="s">
        <v>384</v>
      </c>
    </row>
    <row r="291" spans="1:11">
      <c r="A291" s="247" t="s">
        <v>11</v>
      </c>
      <c r="B291" s="248" t="s">
        <v>379</v>
      </c>
      <c r="C291" s="248" t="s">
        <v>380</v>
      </c>
      <c r="D291" s="248" t="s">
        <v>85</v>
      </c>
      <c r="E291" s="248">
        <v>78</v>
      </c>
      <c r="F291" s="249">
        <v>301.98399999999998</v>
      </c>
      <c r="G291" s="249">
        <v>303.20499999999998</v>
      </c>
      <c r="H291" s="248" t="s">
        <v>492</v>
      </c>
      <c r="I291" s="248" t="s">
        <v>493</v>
      </c>
      <c r="J291" s="248" t="s">
        <v>429</v>
      </c>
      <c r="K291" s="250" t="s">
        <v>384</v>
      </c>
    </row>
    <row r="292" spans="1:11">
      <c r="A292" s="251" t="s">
        <v>11</v>
      </c>
      <c r="B292" s="252" t="s">
        <v>379</v>
      </c>
      <c r="C292" s="252" t="s">
        <v>380</v>
      </c>
      <c r="D292" s="252" t="s">
        <v>85</v>
      </c>
      <c r="E292" s="252">
        <v>78</v>
      </c>
      <c r="F292" s="253">
        <v>301.98399999999998</v>
      </c>
      <c r="G292" s="253">
        <v>303.20499999999998</v>
      </c>
      <c r="H292" s="252" t="s">
        <v>492</v>
      </c>
      <c r="I292" s="252" t="s">
        <v>494</v>
      </c>
      <c r="J292" s="252" t="s">
        <v>429</v>
      </c>
      <c r="K292" s="254" t="s">
        <v>384</v>
      </c>
    </row>
    <row r="293" spans="1:11">
      <c r="A293" s="247" t="s">
        <v>11</v>
      </c>
      <c r="B293" s="248" t="s">
        <v>379</v>
      </c>
      <c r="C293" s="248" t="s">
        <v>380</v>
      </c>
      <c r="D293" s="248" t="s">
        <v>85</v>
      </c>
      <c r="E293" s="248">
        <v>78</v>
      </c>
      <c r="F293" s="249">
        <v>303.20499999999998</v>
      </c>
      <c r="G293" s="249">
        <v>309.61099999999999</v>
      </c>
      <c r="H293" s="248" t="s">
        <v>495</v>
      </c>
      <c r="I293" s="248" t="s">
        <v>496</v>
      </c>
      <c r="J293" s="248" t="s">
        <v>429</v>
      </c>
      <c r="K293" s="250" t="s">
        <v>384</v>
      </c>
    </row>
    <row r="294" spans="1:11">
      <c r="A294" s="251" t="s">
        <v>11</v>
      </c>
      <c r="B294" s="252" t="s">
        <v>379</v>
      </c>
      <c r="C294" s="252" t="s">
        <v>380</v>
      </c>
      <c r="D294" s="252" t="s">
        <v>85</v>
      </c>
      <c r="E294" s="252">
        <v>78</v>
      </c>
      <c r="F294" s="253">
        <v>309.61099999999999</v>
      </c>
      <c r="G294" s="253">
        <v>310.52999999999997</v>
      </c>
      <c r="H294" s="252" t="s">
        <v>497</v>
      </c>
      <c r="I294" s="252" t="s">
        <v>498</v>
      </c>
      <c r="J294" s="252" t="s">
        <v>429</v>
      </c>
      <c r="K294" s="254" t="s">
        <v>384</v>
      </c>
    </row>
    <row r="295" spans="1:11">
      <c r="A295" s="247" t="s">
        <v>11</v>
      </c>
      <c r="B295" s="248" t="s">
        <v>379</v>
      </c>
      <c r="C295" s="248" t="s">
        <v>380</v>
      </c>
      <c r="D295" s="248" t="s">
        <v>85</v>
      </c>
      <c r="E295" s="248">
        <v>78</v>
      </c>
      <c r="F295" s="249">
        <v>310.52999999999997</v>
      </c>
      <c r="G295" s="249">
        <v>318.03100000000001</v>
      </c>
      <c r="H295" s="248" t="s">
        <v>499</v>
      </c>
      <c r="I295" s="248" t="s">
        <v>500</v>
      </c>
      <c r="J295" s="248" t="s">
        <v>429</v>
      </c>
      <c r="K295" s="250" t="s">
        <v>384</v>
      </c>
    </row>
    <row r="296" spans="1:11">
      <c r="A296" s="251" t="s">
        <v>11</v>
      </c>
      <c r="B296" s="252" t="s">
        <v>379</v>
      </c>
      <c r="C296" s="252" t="s">
        <v>380</v>
      </c>
      <c r="D296" s="252" t="s">
        <v>85</v>
      </c>
      <c r="E296" s="252">
        <v>78</v>
      </c>
      <c r="F296" s="253">
        <v>318.03100000000001</v>
      </c>
      <c r="G296" s="253">
        <v>319.322</v>
      </c>
      <c r="H296" s="252" t="s">
        <v>501</v>
      </c>
      <c r="I296" s="252" t="s">
        <v>502</v>
      </c>
      <c r="J296" s="252" t="s">
        <v>429</v>
      </c>
      <c r="K296" s="254" t="s">
        <v>384</v>
      </c>
    </row>
    <row r="297" spans="1:11">
      <c r="A297" s="247" t="s">
        <v>11</v>
      </c>
      <c r="B297" s="248" t="s">
        <v>379</v>
      </c>
      <c r="C297" s="248" t="s">
        <v>380</v>
      </c>
      <c r="D297" s="248" t="s">
        <v>85</v>
      </c>
      <c r="E297" s="248">
        <v>78</v>
      </c>
      <c r="F297" s="249">
        <v>319.322</v>
      </c>
      <c r="G297" s="249">
        <v>329.63299999999998</v>
      </c>
      <c r="H297" s="248" t="s">
        <v>503</v>
      </c>
      <c r="I297" s="248" t="s">
        <v>504</v>
      </c>
      <c r="J297" s="248" t="s">
        <v>429</v>
      </c>
      <c r="K297" s="250" t="s">
        <v>384</v>
      </c>
    </row>
    <row r="298" spans="1:11">
      <c r="A298" s="251" t="s">
        <v>11</v>
      </c>
      <c r="B298" s="252" t="s">
        <v>379</v>
      </c>
      <c r="C298" s="252" t="s">
        <v>380</v>
      </c>
      <c r="D298" s="252" t="s">
        <v>85</v>
      </c>
      <c r="E298" s="252">
        <v>78</v>
      </c>
      <c r="F298" s="253">
        <v>329.63299999999998</v>
      </c>
      <c r="G298" s="253">
        <v>330.93900000000002</v>
      </c>
      <c r="H298" s="252" t="s">
        <v>505</v>
      </c>
      <c r="I298" s="252" t="s">
        <v>506</v>
      </c>
      <c r="J298" s="252" t="s">
        <v>429</v>
      </c>
      <c r="K298" s="254" t="s">
        <v>384</v>
      </c>
    </row>
    <row r="299" spans="1:11">
      <c r="A299" s="247" t="s">
        <v>11</v>
      </c>
      <c r="B299" s="248" t="s">
        <v>379</v>
      </c>
      <c r="C299" s="248" t="s">
        <v>380</v>
      </c>
      <c r="D299" s="248" t="s">
        <v>85</v>
      </c>
      <c r="E299" s="248">
        <v>78</v>
      </c>
      <c r="F299" s="249">
        <v>330.93900000000002</v>
      </c>
      <c r="G299" s="249">
        <v>334.75900000000001</v>
      </c>
      <c r="H299" s="248" t="s">
        <v>507</v>
      </c>
      <c r="I299" s="248" t="s">
        <v>508</v>
      </c>
      <c r="J299" s="248" t="s">
        <v>429</v>
      </c>
      <c r="K299" s="250" t="s">
        <v>384</v>
      </c>
    </row>
    <row r="300" spans="1:11">
      <c r="A300" s="251" t="s">
        <v>11</v>
      </c>
      <c r="B300" s="252" t="s">
        <v>379</v>
      </c>
      <c r="C300" s="252" t="s">
        <v>380</v>
      </c>
      <c r="D300" s="252" t="s">
        <v>85</v>
      </c>
      <c r="E300" s="252">
        <v>78</v>
      </c>
      <c r="F300" s="253">
        <v>336.81799999999998</v>
      </c>
      <c r="G300" s="253">
        <v>338.88</v>
      </c>
      <c r="H300" s="252" t="s">
        <v>509</v>
      </c>
      <c r="I300" s="252" t="s">
        <v>510</v>
      </c>
      <c r="J300" s="252" t="s">
        <v>429</v>
      </c>
      <c r="K300" s="254" t="s">
        <v>384</v>
      </c>
    </row>
    <row r="301" spans="1:11">
      <c r="A301" s="247" t="s">
        <v>11</v>
      </c>
      <c r="B301" s="248" t="s">
        <v>379</v>
      </c>
      <c r="C301" s="248" t="s">
        <v>380</v>
      </c>
      <c r="D301" s="248" t="s">
        <v>85</v>
      </c>
      <c r="E301" s="248">
        <v>78</v>
      </c>
      <c r="F301" s="249">
        <v>336.81799999999998</v>
      </c>
      <c r="G301" s="249">
        <v>338.88</v>
      </c>
      <c r="H301" s="248" t="s">
        <v>509</v>
      </c>
      <c r="I301" s="248" t="s">
        <v>511</v>
      </c>
      <c r="J301" s="248" t="s">
        <v>429</v>
      </c>
      <c r="K301" s="250" t="s">
        <v>384</v>
      </c>
    </row>
    <row r="302" spans="1:11">
      <c r="A302" s="251" t="s">
        <v>11</v>
      </c>
      <c r="B302" s="252" t="s">
        <v>379</v>
      </c>
      <c r="C302" s="252" t="s">
        <v>380</v>
      </c>
      <c r="D302" s="252" t="s">
        <v>85</v>
      </c>
      <c r="E302" s="252">
        <v>97</v>
      </c>
      <c r="F302" s="253">
        <v>2.1339999999999999</v>
      </c>
      <c r="G302" s="253">
        <v>3</v>
      </c>
      <c r="H302" s="252" t="s">
        <v>512</v>
      </c>
      <c r="I302" s="252" t="s">
        <v>513</v>
      </c>
      <c r="J302" s="252" t="s">
        <v>514</v>
      </c>
      <c r="K302" s="254" t="s">
        <v>384</v>
      </c>
    </row>
    <row r="303" spans="1:11">
      <c r="A303" s="247" t="s">
        <v>11</v>
      </c>
      <c r="B303" s="248" t="s">
        <v>379</v>
      </c>
      <c r="C303" s="248" t="s">
        <v>380</v>
      </c>
      <c r="D303" s="248" t="s">
        <v>85</v>
      </c>
      <c r="E303" s="248">
        <v>97</v>
      </c>
      <c r="F303" s="249">
        <v>3</v>
      </c>
      <c r="G303" s="249">
        <v>5.0049999999999999</v>
      </c>
      <c r="H303" s="248" t="s">
        <v>515</v>
      </c>
      <c r="I303" s="248" t="s">
        <v>516</v>
      </c>
      <c r="J303" s="248" t="s">
        <v>514</v>
      </c>
      <c r="K303" s="250" t="s">
        <v>384</v>
      </c>
    </row>
    <row r="304" spans="1:11">
      <c r="A304" s="251" t="s">
        <v>11</v>
      </c>
      <c r="B304" s="252" t="s">
        <v>379</v>
      </c>
      <c r="C304" s="252" t="s">
        <v>380</v>
      </c>
      <c r="D304" s="252" t="s">
        <v>85</v>
      </c>
      <c r="E304" s="252">
        <v>97</v>
      </c>
      <c r="F304" s="253">
        <v>5.0049999999999999</v>
      </c>
      <c r="G304" s="253">
        <v>6.5170000000000003</v>
      </c>
      <c r="H304" s="252" t="s">
        <v>515</v>
      </c>
      <c r="I304" s="252" t="s">
        <v>517</v>
      </c>
      <c r="J304" s="252" t="s">
        <v>514</v>
      </c>
      <c r="K304" s="254" t="s">
        <v>384</v>
      </c>
    </row>
    <row r="305" spans="1:11">
      <c r="A305" s="247" t="s">
        <v>11</v>
      </c>
      <c r="B305" s="248" t="s">
        <v>379</v>
      </c>
      <c r="C305" s="248" t="s">
        <v>380</v>
      </c>
      <c r="D305" s="248" t="s">
        <v>85</v>
      </c>
      <c r="E305" s="248">
        <v>97</v>
      </c>
      <c r="F305" s="249">
        <v>6.5170000000000003</v>
      </c>
      <c r="G305" s="249">
        <v>9.1470000000000002</v>
      </c>
      <c r="H305" s="248" t="s">
        <v>518</v>
      </c>
      <c r="I305" s="248" t="s">
        <v>519</v>
      </c>
      <c r="J305" s="248" t="s">
        <v>514</v>
      </c>
      <c r="K305" s="250" t="s">
        <v>384</v>
      </c>
    </row>
    <row r="306" spans="1:11">
      <c r="A306" s="251" t="s">
        <v>11</v>
      </c>
      <c r="B306" s="252" t="s">
        <v>379</v>
      </c>
      <c r="C306" s="252" t="s">
        <v>380</v>
      </c>
      <c r="D306" s="252" t="s">
        <v>85</v>
      </c>
      <c r="E306" s="252">
        <v>78</v>
      </c>
      <c r="F306" s="253">
        <v>334.75900000000001</v>
      </c>
      <c r="G306" s="253">
        <v>336.81799999999998</v>
      </c>
      <c r="H306" s="252" t="s">
        <v>520</v>
      </c>
      <c r="I306" s="252" t="s">
        <v>521</v>
      </c>
      <c r="J306" s="252" t="s">
        <v>429</v>
      </c>
      <c r="K306" s="254" t="s">
        <v>384</v>
      </c>
    </row>
    <row r="307" spans="1:11">
      <c r="A307" s="247" t="s">
        <v>11</v>
      </c>
      <c r="B307" s="248" t="s">
        <v>379</v>
      </c>
      <c r="C307" s="248" t="s">
        <v>380</v>
      </c>
      <c r="D307" s="248" t="s">
        <v>85</v>
      </c>
      <c r="E307" s="248">
        <v>78</v>
      </c>
      <c r="F307" s="249">
        <v>334.75900000000001</v>
      </c>
      <c r="G307" s="249">
        <v>336.81799999999998</v>
      </c>
      <c r="H307" s="248" t="s">
        <v>520</v>
      </c>
      <c r="I307" s="248" t="s">
        <v>522</v>
      </c>
      <c r="J307" s="248" t="s">
        <v>429</v>
      </c>
      <c r="K307" s="250" t="s">
        <v>384</v>
      </c>
    </row>
    <row r="308" spans="1:11">
      <c r="A308" s="251" t="s">
        <v>11</v>
      </c>
      <c r="B308" s="252" t="s">
        <v>195</v>
      </c>
      <c r="C308" s="252" t="s">
        <v>523</v>
      </c>
      <c r="D308" s="252" t="s">
        <v>14</v>
      </c>
      <c r="E308" s="252">
        <v>74</v>
      </c>
      <c r="F308" s="253">
        <v>290.75099999999998</v>
      </c>
      <c r="G308" s="253">
        <v>290.78699999999998</v>
      </c>
      <c r="H308" s="252" t="s">
        <v>524</v>
      </c>
      <c r="I308" s="252" t="s">
        <v>525</v>
      </c>
      <c r="J308" s="252" t="s">
        <v>184</v>
      </c>
      <c r="K308" s="254" t="s">
        <v>194</v>
      </c>
    </row>
    <row r="309" spans="1:11">
      <c r="A309" s="247" t="s">
        <v>11</v>
      </c>
      <c r="B309" s="248" t="s">
        <v>195</v>
      </c>
      <c r="C309" s="248" t="s">
        <v>523</v>
      </c>
      <c r="D309" s="248" t="s">
        <v>14</v>
      </c>
      <c r="E309" s="248">
        <v>74</v>
      </c>
      <c r="F309" s="249">
        <v>290.78699999999998</v>
      </c>
      <c r="G309" s="249">
        <v>291.36900000000003</v>
      </c>
      <c r="H309" s="248" t="s">
        <v>526</v>
      </c>
      <c r="I309" s="248" t="s">
        <v>527</v>
      </c>
      <c r="J309" s="248" t="s">
        <v>184</v>
      </c>
      <c r="K309" s="250" t="s">
        <v>194</v>
      </c>
    </row>
    <row r="310" spans="1:11">
      <c r="A310" s="251" t="s">
        <v>11</v>
      </c>
      <c r="B310" s="252" t="s">
        <v>195</v>
      </c>
      <c r="C310" s="252" t="s">
        <v>523</v>
      </c>
      <c r="D310" s="252" t="s">
        <v>14</v>
      </c>
      <c r="E310" s="252">
        <v>74</v>
      </c>
      <c r="F310" s="253">
        <v>290.78699999999998</v>
      </c>
      <c r="G310" s="253">
        <v>291.36900000000003</v>
      </c>
      <c r="H310" s="252" t="s">
        <v>526</v>
      </c>
      <c r="I310" s="252" t="s">
        <v>528</v>
      </c>
      <c r="J310" s="252" t="s">
        <v>184</v>
      </c>
      <c r="K310" s="254" t="s">
        <v>194</v>
      </c>
    </row>
    <row r="311" spans="1:11">
      <c r="A311" s="247" t="s">
        <v>11</v>
      </c>
      <c r="B311" s="248" t="s">
        <v>180</v>
      </c>
      <c r="C311" s="248" t="s">
        <v>523</v>
      </c>
      <c r="D311" s="248" t="s">
        <v>14</v>
      </c>
      <c r="E311" s="248">
        <v>74</v>
      </c>
      <c r="F311" s="249">
        <v>291.36900000000003</v>
      </c>
      <c r="G311" s="249">
        <v>293.26100000000002</v>
      </c>
      <c r="H311" s="248" t="s">
        <v>526</v>
      </c>
      <c r="I311" s="248" t="s">
        <v>529</v>
      </c>
      <c r="J311" s="248" t="s">
        <v>184</v>
      </c>
      <c r="K311" s="250" t="s">
        <v>194</v>
      </c>
    </row>
    <row r="312" spans="1:11">
      <c r="A312" s="251" t="s">
        <v>11</v>
      </c>
      <c r="B312" s="252" t="s">
        <v>195</v>
      </c>
      <c r="C312" s="252" t="s">
        <v>523</v>
      </c>
      <c r="D312" s="252" t="s">
        <v>14</v>
      </c>
      <c r="E312" s="252">
        <v>74</v>
      </c>
      <c r="F312" s="253">
        <v>291.36900000000003</v>
      </c>
      <c r="G312" s="253">
        <v>293.26</v>
      </c>
      <c r="H312" s="252" t="s">
        <v>526</v>
      </c>
      <c r="I312" s="252" t="s">
        <v>530</v>
      </c>
      <c r="J312" s="252" t="s">
        <v>184</v>
      </c>
      <c r="K312" s="254" t="s">
        <v>194</v>
      </c>
    </row>
    <row r="313" spans="1:11">
      <c r="A313" s="247" t="s">
        <v>11</v>
      </c>
      <c r="B313" s="248" t="s">
        <v>195</v>
      </c>
      <c r="C313" s="248" t="s">
        <v>523</v>
      </c>
      <c r="D313" s="248" t="s">
        <v>14</v>
      </c>
      <c r="E313" s="248">
        <v>74</v>
      </c>
      <c r="F313" s="249">
        <v>293.26</v>
      </c>
      <c r="G313" s="249">
        <v>293.96499999999997</v>
      </c>
      <c r="H313" s="248" t="s">
        <v>531</v>
      </c>
      <c r="I313" s="248" t="s">
        <v>532</v>
      </c>
      <c r="J313" s="248" t="s">
        <v>184</v>
      </c>
      <c r="K313" s="250" t="s">
        <v>194</v>
      </c>
    </row>
    <row r="314" spans="1:11">
      <c r="A314" s="251" t="s">
        <v>11</v>
      </c>
      <c r="B314" s="252" t="s">
        <v>195</v>
      </c>
      <c r="C314" s="252" t="s">
        <v>523</v>
      </c>
      <c r="D314" s="252" t="s">
        <v>14</v>
      </c>
      <c r="E314" s="252">
        <v>74</v>
      </c>
      <c r="F314" s="253">
        <v>293.26100000000002</v>
      </c>
      <c r="G314" s="253">
        <v>293.96499999999997</v>
      </c>
      <c r="H314" s="252" t="s">
        <v>531</v>
      </c>
      <c r="I314" s="252" t="s">
        <v>533</v>
      </c>
      <c r="J314" s="252" t="s">
        <v>184</v>
      </c>
      <c r="K314" s="254" t="s">
        <v>194</v>
      </c>
    </row>
    <row r="315" spans="1:11">
      <c r="A315" s="247" t="s">
        <v>11</v>
      </c>
      <c r="B315" s="248" t="s">
        <v>195</v>
      </c>
      <c r="C315" s="248" t="s">
        <v>523</v>
      </c>
      <c r="D315" s="248" t="s">
        <v>14</v>
      </c>
      <c r="E315" s="248">
        <v>74</v>
      </c>
      <c r="F315" s="249">
        <v>293.96499999999997</v>
      </c>
      <c r="G315" s="249">
        <v>300.97899999999998</v>
      </c>
      <c r="H315" s="248" t="s">
        <v>531</v>
      </c>
      <c r="I315" s="248" t="s">
        <v>534</v>
      </c>
      <c r="J315" s="248" t="s">
        <v>184</v>
      </c>
      <c r="K315" s="250" t="s">
        <v>194</v>
      </c>
    </row>
    <row r="316" spans="1:11">
      <c r="A316" s="251" t="s">
        <v>11</v>
      </c>
      <c r="B316" s="252" t="s">
        <v>195</v>
      </c>
      <c r="C316" s="252" t="s">
        <v>523</v>
      </c>
      <c r="D316" s="252" t="s">
        <v>14</v>
      </c>
      <c r="E316" s="252">
        <v>74</v>
      </c>
      <c r="F316" s="253">
        <v>300.97899999999998</v>
      </c>
      <c r="G316" s="253">
        <v>304.07799999999997</v>
      </c>
      <c r="H316" s="252" t="s">
        <v>535</v>
      </c>
      <c r="I316" s="252" t="s">
        <v>536</v>
      </c>
      <c r="J316" s="252" t="s">
        <v>184</v>
      </c>
      <c r="K316" s="254" t="s">
        <v>194</v>
      </c>
    </row>
    <row r="317" spans="1:11">
      <c r="A317" s="247" t="s">
        <v>11</v>
      </c>
      <c r="B317" s="248" t="s">
        <v>195</v>
      </c>
      <c r="C317" s="248" t="s">
        <v>523</v>
      </c>
      <c r="D317" s="248" t="s">
        <v>14</v>
      </c>
      <c r="E317" s="248">
        <v>74</v>
      </c>
      <c r="F317" s="249">
        <v>300.97899999999998</v>
      </c>
      <c r="G317" s="249">
        <v>304.07799999999997</v>
      </c>
      <c r="H317" s="248" t="s">
        <v>535</v>
      </c>
      <c r="I317" s="248" t="s">
        <v>537</v>
      </c>
      <c r="J317" s="248" t="s">
        <v>184</v>
      </c>
      <c r="K317" s="250" t="s">
        <v>194</v>
      </c>
    </row>
    <row r="318" spans="1:11">
      <c r="A318" s="251" t="s">
        <v>11</v>
      </c>
      <c r="B318" s="252" t="s">
        <v>195</v>
      </c>
      <c r="C318" s="252" t="s">
        <v>523</v>
      </c>
      <c r="D318" s="252" t="s">
        <v>14</v>
      </c>
      <c r="E318" s="252">
        <v>74</v>
      </c>
      <c r="F318" s="253">
        <v>304.07799999999997</v>
      </c>
      <c r="G318" s="253">
        <v>309</v>
      </c>
      <c r="H318" s="252" t="s">
        <v>538</v>
      </c>
      <c r="I318" s="252" t="s">
        <v>539</v>
      </c>
      <c r="J318" s="252" t="s">
        <v>184</v>
      </c>
      <c r="K318" s="254" t="s">
        <v>194</v>
      </c>
    </row>
    <row r="319" spans="1:11">
      <c r="A319" s="247" t="s">
        <v>11</v>
      </c>
      <c r="B319" s="248" t="s">
        <v>195</v>
      </c>
      <c r="C319" s="248" t="s">
        <v>523</v>
      </c>
      <c r="D319" s="248" t="s">
        <v>14</v>
      </c>
      <c r="E319" s="248">
        <v>74</v>
      </c>
      <c r="F319" s="249">
        <v>309</v>
      </c>
      <c r="G319" s="249">
        <v>314.54000000000002</v>
      </c>
      <c r="H319" s="248" t="s">
        <v>538</v>
      </c>
      <c r="I319" s="248" t="s">
        <v>540</v>
      </c>
      <c r="J319" s="248" t="s">
        <v>184</v>
      </c>
      <c r="K319" s="250" t="s">
        <v>194</v>
      </c>
    </row>
    <row r="320" spans="1:11">
      <c r="A320" s="251" t="s">
        <v>11</v>
      </c>
      <c r="B320" s="252" t="s">
        <v>195</v>
      </c>
      <c r="C320" s="252" t="s">
        <v>523</v>
      </c>
      <c r="D320" s="252" t="s">
        <v>14</v>
      </c>
      <c r="E320" s="252">
        <v>74</v>
      </c>
      <c r="F320" s="253">
        <v>314.54000000000002</v>
      </c>
      <c r="G320" s="253">
        <v>317.25200000000001</v>
      </c>
      <c r="H320" s="252" t="s">
        <v>541</v>
      </c>
      <c r="I320" s="252" t="s">
        <v>542</v>
      </c>
      <c r="J320" s="252" t="s">
        <v>184</v>
      </c>
      <c r="K320" s="254" t="s">
        <v>194</v>
      </c>
    </row>
    <row r="321" spans="1:11">
      <c r="A321" s="247" t="s">
        <v>11</v>
      </c>
      <c r="B321" s="248" t="s">
        <v>195</v>
      </c>
      <c r="C321" s="248" t="s">
        <v>523</v>
      </c>
      <c r="D321" s="248" t="s">
        <v>14</v>
      </c>
      <c r="E321" s="248">
        <v>74</v>
      </c>
      <c r="F321" s="249">
        <v>314.54000000000002</v>
      </c>
      <c r="G321" s="249">
        <v>317.25200000000001</v>
      </c>
      <c r="H321" s="248" t="s">
        <v>541</v>
      </c>
      <c r="I321" s="248" t="s">
        <v>543</v>
      </c>
      <c r="J321" s="248" t="s">
        <v>184</v>
      </c>
      <c r="K321" s="250" t="s">
        <v>194</v>
      </c>
    </row>
    <row r="322" spans="1:11">
      <c r="A322" s="251" t="s">
        <v>11</v>
      </c>
      <c r="B322" s="252" t="s">
        <v>195</v>
      </c>
      <c r="C322" s="252" t="s">
        <v>523</v>
      </c>
      <c r="D322" s="252" t="s">
        <v>14</v>
      </c>
      <c r="E322" s="252">
        <v>74</v>
      </c>
      <c r="F322" s="253">
        <v>317.25200000000001</v>
      </c>
      <c r="G322" s="253">
        <v>326</v>
      </c>
      <c r="H322" s="252" t="s">
        <v>192</v>
      </c>
      <c r="I322" s="252" t="s">
        <v>544</v>
      </c>
      <c r="J322" s="252" t="s">
        <v>184</v>
      </c>
      <c r="K322" s="254" t="s">
        <v>194</v>
      </c>
    </row>
    <row r="323" spans="1:11">
      <c r="A323" s="247" t="s">
        <v>11</v>
      </c>
      <c r="B323" s="248" t="s">
        <v>195</v>
      </c>
      <c r="C323" s="248" t="s">
        <v>523</v>
      </c>
      <c r="D323" s="248" t="s">
        <v>14</v>
      </c>
      <c r="E323" s="248">
        <v>74</v>
      </c>
      <c r="F323" s="249">
        <v>335.31</v>
      </c>
      <c r="G323" s="249">
        <v>338.31</v>
      </c>
      <c r="H323" s="248" t="s">
        <v>545</v>
      </c>
      <c r="I323" s="248" t="s">
        <v>546</v>
      </c>
      <c r="J323" s="248" t="s">
        <v>184</v>
      </c>
      <c r="K323" s="250" t="s">
        <v>194</v>
      </c>
    </row>
    <row r="324" spans="1:11">
      <c r="A324" s="251" t="s">
        <v>11</v>
      </c>
      <c r="B324" s="252" t="s">
        <v>195</v>
      </c>
      <c r="C324" s="252" t="s">
        <v>523</v>
      </c>
      <c r="D324" s="252" t="s">
        <v>14</v>
      </c>
      <c r="E324" s="252">
        <v>74</v>
      </c>
      <c r="F324" s="253">
        <v>335.31</v>
      </c>
      <c r="G324" s="253">
        <v>338.31</v>
      </c>
      <c r="H324" s="252" t="s">
        <v>545</v>
      </c>
      <c r="I324" s="252" t="s">
        <v>547</v>
      </c>
      <c r="J324" s="252" t="s">
        <v>184</v>
      </c>
      <c r="K324" s="254" t="s">
        <v>194</v>
      </c>
    </row>
    <row r="325" spans="1:11">
      <c r="A325" s="247" t="s">
        <v>11</v>
      </c>
      <c r="B325" s="248" t="s">
        <v>195</v>
      </c>
      <c r="C325" s="248" t="s">
        <v>523</v>
      </c>
      <c r="D325" s="248" t="s">
        <v>14</v>
      </c>
      <c r="E325" s="248">
        <v>74</v>
      </c>
      <c r="F325" s="249">
        <v>338.31</v>
      </c>
      <c r="G325" s="249">
        <v>350</v>
      </c>
      <c r="H325" s="248" t="s">
        <v>548</v>
      </c>
      <c r="I325" s="248" t="s">
        <v>549</v>
      </c>
      <c r="J325" s="248" t="s">
        <v>184</v>
      </c>
      <c r="K325" s="250" t="s">
        <v>194</v>
      </c>
    </row>
    <row r="326" spans="1:11">
      <c r="A326" s="251" t="s">
        <v>11</v>
      </c>
      <c r="B326" s="252" t="s">
        <v>195</v>
      </c>
      <c r="C326" s="252" t="s">
        <v>523</v>
      </c>
      <c r="D326" s="252" t="s">
        <v>14</v>
      </c>
      <c r="E326" s="252">
        <v>74</v>
      </c>
      <c r="F326" s="253">
        <v>350</v>
      </c>
      <c r="G326" s="253">
        <v>362.04399999999998</v>
      </c>
      <c r="H326" s="252" t="s">
        <v>548</v>
      </c>
      <c r="I326" s="252" t="s">
        <v>550</v>
      </c>
      <c r="J326" s="252" t="s">
        <v>184</v>
      </c>
      <c r="K326" s="254" t="s">
        <v>194</v>
      </c>
    </row>
    <row r="327" spans="1:11">
      <c r="A327" s="247" t="s">
        <v>11</v>
      </c>
      <c r="B327" s="248" t="s">
        <v>195</v>
      </c>
      <c r="C327" s="248" t="s">
        <v>523</v>
      </c>
      <c r="D327" s="248" t="s">
        <v>14</v>
      </c>
      <c r="E327" s="248">
        <v>74</v>
      </c>
      <c r="F327" s="249">
        <v>362.04399999999998</v>
      </c>
      <c r="G327" s="249">
        <v>364.67099999999999</v>
      </c>
      <c r="H327" s="248" t="s">
        <v>551</v>
      </c>
      <c r="I327" s="248" t="s">
        <v>552</v>
      </c>
      <c r="J327" s="248" t="s">
        <v>184</v>
      </c>
      <c r="K327" s="250" t="s">
        <v>194</v>
      </c>
    </row>
    <row r="328" spans="1:11">
      <c r="A328" s="251" t="s">
        <v>11</v>
      </c>
      <c r="B328" s="252" t="s">
        <v>195</v>
      </c>
      <c r="C328" s="252" t="s">
        <v>523</v>
      </c>
      <c r="D328" s="252" t="s">
        <v>14</v>
      </c>
      <c r="E328" s="252">
        <v>74</v>
      </c>
      <c r="F328" s="253">
        <v>362.04399999999998</v>
      </c>
      <c r="G328" s="253">
        <v>364.67099999999999</v>
      </c>
      <c r="H328" s="252" t="s">
        <v>551</v>
      </c>
      <c r="I328" s="252" t="s">
        <v>553</v>
      </c>
      <c r="J328" s="252" t="s">
        <v>184</v>
      </c>
      <c r="K328" s="254" t="s">
        <v>194</v>
      </c>
    </row>
    <row r="329" spans="1:11">
      <c r="A329" s="247" t="s">
        <v>11</v>
      </c>
      <c r="B329" s="248" t="s">
        <v>195</v>
      </c>
      <c r="C329" s="248" t="s">
        <v>523</v>
      </c>
      <c r="D329" s="248" t="s">
        <v>14</v>
      </c>
      <c r="E329" s="248">
        <v>74</v>
      </c>
      <c r="F329" s="249">
        <v>364.67099999999999</v>
      </c>
      <c r="G329" s="249">
        <v>370</v>
      </c>
      <c r="H329" s="248" t="s">
        <v>554</v>
      </c>
      <c r="I329" s="248" t="s">
        <v>555</v>
      </c>
      <c r="J329" s="248" t="s">
        <v>184</v>
      </c>
      <c r="K329" s="250" t="s">
        <v>194</v>
      </c>
    </row>
    <row r="330" spans="1:11">
      <c r="A330" s="251" t="s">
        <v>11</v>
      </c>
      <c r="B330" s="252" t="s">
        <v>195</v>
      </c>
      <c r="C330" s="252" t="s">
        <v>523</v>
      </c>
      <c r="D330" s="252" t="s">
        <v>14</v>
      </c>
      <c r="E330" s="252">
        <v>74</v>
      </c>
      <c r="F330" s="253">
        <v>370</v>
      </c>
      <c r="G330" s="253">
        <v>375.471</v>
      </c>
      <c r="H330" s="252" t="s">
        <v>554</v>
      </c>
      <c r="I330" s="252" t="s">
        <v>556</v>
      </c>
      <c r="J330" s="252" t="s">
        <v>184</v>
      </c>
      <c r="K330" s="254" t="s">
        <v>194</v>
      </c>
    </row>
    <row r="331" spans="1:11">
      <c r="A331" s="247" t="s">
        <v>11</v>
      </c>
      <c r="B331" s="248" t="s">
        <v>195</v>
      </c>
      <c r="C331" s="248" t="s">
        <v>523</v>
      </c>
      <c r="D331" s="248" t="s">
        <v>14</v>
      </c>
      <c r="E331" s="248">
        <v>74</v>
      </c>
      <c r="F331" s="249">
        <v>375.471</v>
      </c>
      <c r="G331" s="249">
        <v>378.45800000000003</v>
      </c>
      <c r="H331" s="248" t="s">
        <v>557</v>
      </c>
      <c r="I331" s="248" t="s">
        <v>558</v>
      </c>
      <c r="J331" s="248" t="s">
        <v>184</v>
      </c>
      <c r="K331" s="250" t="s">
        <v>194</v>
      </c>
    </row>
    <row r="332" spans="1:11">
      <c r="A332" s="251" t="s">
        <v>11</v>
      </c>
      <c r="B332" s="252" t="s">
        <v>195</v>
      </c>
      <c r="C332" s="252" t="s">
        <v>523</v>
      </c>
      <c r="D332" s="252" t="s">
        <v>14</v>
      </c>
      <c r="E332" s="252">
        <v>74</v>
      </c>
      <c r="F332" s="253">
        <v>375.471</v>
      </c>
      <c r="G332" s="253">
        <v>378.45800000000003</v>
      </c>
      <c r="H332" s="252" t="s">
        <v>557</v>
      </c>
      <c r="I332" s="252" t="s">
        <v>559</v>
      </c>
      <c r="J332" s="252" t="s">
        <v>184</v>
      </c>
      <c r="K332" s="254" t="s">
        <v>194</v>
      </c>
    </row>
    <row r="333" spans="1:11">
      <c r="A333" s="247" t="s">
        <v>11</v>
      </c>
      <c r="B333" s="248" t="s">
        <v>195</v>
      </c>
      <c r="C333" s="248" t="s">
        <v>523</v>
      </c>
      <c r="D333" s="248" t="s">
        <v>14</v>
      </c>
      <c r="E333" s="248">
        <v>74</v>
      </c>
      <c r="F333" s="249">
        <v>378.45800000000003</v>
      </c>
      <c r="G333" s="249">
        <v>389</v>
      </c>
      <c r="H333" s="248" t="s">
        <v>560</v>
      </c>
      <c r="I333" s="248" t="s">
        <v>561</v>
      </c>
      <c r="J333" s="248" t="s">
        <v>184</v>
      </c>
      <c r="K333" s="250" t="s">
        <v>194</v>
      </c>
    </row>
    <row r="334" spans="1:11">
      <c r="A334" s="251" t="s">
        <v>11</v>
      </c>
      <c r="B334" s="252" t="s">
        <v>195</v>
      </c>
      <c r="C334" s="252" t="s">
        <v>523</v>
      </c>
      <c r="D334" s="252" t="s">
        <v>14</v>
      </c>
      <c r="E334" s="252">
        <v>74</v>
      </c>
      <c r="F334" s="253">
        <v>389</v>
      </c>
      <c r="G334" s="253">
        <v>399.34100000000001</v>
      </c>
      <c r="H334" s="252" t="s">
        <v>560</v>
      </c>
      <c r="I334" s="252" t="s">
        <v>562</v>
      </c>
      <c r="J334" s="252" t="s">
        <v>184</v>
      </c>
      <c r="K334" s="254" t="s">
        <v>194</v>
      </c>
    </row>
    <row r="335" spans="1:11">
      <c r="A335" s="247" t="s">
        <v>11</v>
      </c>
      <c r="B335" s="248" t="s">
        <v>195</v>
      </c>
      <c r="C335" s="248" t="s">
        <v>523</v>
      </c>
      <c r="D335" s="248" t="s">
        <v>14</v>
      </c>
      <c r="E335" s="248">
        <v>74</v>
      </c>
      <c r="F335" s="249">
        <v>399.34100000000001</v>
      </c>
      <c r="G335" s="249">
        <v>400.94099999999997</v>
      </c>
      <c r="H335" s="248" t="s">
        <v>563</v>
      </c>
      <c r="I335" s="248" t="s">
        <v>564</v>
      </c>
      <c r="J335" s="248" t="s">
        <v>184</v>
      </c>
      <c r="K335" s="250" t="s">
        <v>194</v>
      </c>
    </row>
    <row r="336" spans="1:11">
      <c r="A336" s="251" t="s">
        <v>11</v>
      </c>
      <c r="B336" s="252" t="s">
        <v>195</v>
      </c>
      <c r="C336" s="252" t="s">
        <v>523</v>
      </c>
      <c r="D336" s="252" t="s">
        <v>14</v>
      </c>
      <c r="E336" s="252">
        <v>74</v>
      </c>
      <c r="F336" s="253">
        <v>400.94099999999997</v>
      </c>
      <c r="G336" s="253">
        <v>403.13299999999998</v>
      </c>
      <c r="H336" s="252" t="s">
        <v>565</v>
      </c>
      <c r="I336" s="252" t="s">
        <v>566</v>
      </c>
      <c r="J336" s="252" t="s">
        <v>184</v>
      </c>
      <c r="K336" s="254" t="s">
        <v>194</v>
      </c>
    </row>
    <row r="337" spans="1:11">
      <c r="A337" s="247" t="s">
        <v>11</v>
      </c>
      <c r="B337" s="248" t="s">
        <v>195</v>
      </c>
      <c r="C337" s="248" t="s">
        <v>523</v>
      </c>
      <c r="D337" s="248" t="s">
        <v>14</v>
      </c>
      <c r="E337" s="248">
        <v>74</v>
      </c>
      <c r="F337" s="249">
        <v>400.94099999999997</v>
      </c>
      <c r="G337" s="249">
        <v>403.13299999999998</v>
      </c>
      <c r="H337" s="248" t="s">
        <v>565</v>
      </c>
      <c r="I337" s="248" t="s">
        <v>567</v>
      </c>
      <c r="J337" s="248" t="s">
        <v>184</v>
      </c>
      <c r="K337" s="250" t="s">
        <v>194</v>
      </c>
    </row>
    <row r="338" spans="1:11">
      <c r="A338" s="251" t="s">
        <v>11</v>
      </c>
      <c r="B338" s="252" t="s">
        <v>195</v>
      </c>
      <c r="C338" s="252" t="s">
        <v>523</v>
      </c>
      <c r="D338" s="252" t="s">
        <v>14</v>
      </c>
      <c r="E338" s="252">
        <v>74</v>
      </c>
      <c r="F338" s="253">
        <v>403.13299999999998</v>
      </c>
      <c r="G338" s="253">
        <v>403.25799999999998</v>
      </c>
      <c r="H338" s="252" t="s">
        <v>568</v>
      </c>
      <c r="I338" s="252" t="s">
        <v>569</v>
      </c>
      <c r="J338" s="252" t="s">
        <v>184</v>
      </c>
      <c r="K338" s="254" t="s">
        <v>194</v>
      </c>
    </row>
    <row r="339" spans="1:11">
      <c r="A339" s="247" t="s">
        <v>11</v>
      </c>
      <c r="B339" s="248" t="s">
        <v>195</v>
      </c>
      <c r="C339" s="248" t="s">
        <v>523</v>
      </c>
      <c r="D339" s="248" t="s">
        <v>14</v>
      </c>
      <c r="E339" s="248">
        <v>74</v>
      </c>
      <c r="F339" s="249">
        <v>403.25799999999998</v>
      </c>
      <c r="G339" s="249">
        <v>406.37099999999998</v>
      </c>
      <c r="H339" s="248" t="s">
        <v>570</v>
      </c>
      <c r="I339" s="248" t="s">
        <v>571</v>
      </c>
      <c r="J339" s="248" t="s">
        <v>184</v>
      </c>
      <c r="K339" s="250" t="s">
        <v>194</v>
      </c>
    </row>
    <row r="340" spans="1:11">
      <c r="A340" s="251" t="s">
        <v>11</v>
      </c>
      <c r="B340" s="252" t="s">
        <v>195</v>
      </c>
      <c r="C340" s="252" t="s">
        <v>523</v>
      </c>
      <c r="D340" s="252" t="s">
        <v>14</v>
      </c>
      <c r="E340" s="252">
        <v>74</v>
      </c>
      <c r="F340" s="253">
        <v>403.25799999999998</v>
      </c>
      <c r="G340" s="253">
        <v>406.37099999999998</v>
      </c>
      <c r="H340" s="252" t="s">
        <v>570</v>
      </c>
      <c r="I340" s="252" t="s">
        <v>572</v>
      </c>
      <c r="J340" s="252" t="s">
        <v>184</v>
      </c>
      <c r="K340" s="254" t="s">
        <v>194</v>
      </c>
    </row>
    <row r="341" spans="1:11">
      <c r="A341" s="247" t="s">
        <v>11</v>
      </c>
      <c r="B341" s="248" t="s">
        <v>195</v>
      </c>
      <c r="C341" s="248" t="s">
        <v>523</v>
      </c>
      <c r="D341" s="248" t="s">
        <v>14</v>
      </c>
      <c r="E341" s="248">
        <v>74</v>
      </c>
      <c r="F341" s="249">
        <v>406.37099999999998</v>
      </c>
      <c r="G341" s="249">
        <v>416</v>
      </c>
      <c r="H341" s="248" t="s">
        <v>573</v>
      </c>
      <c r="I341" s="248" t="s">
        <v>574</v>
      </c>
      <c r="J341" s="248" t="s">
        <v>184</v>
      </c>
      <c r="K341" s="250" t="s">
        <v>194</v>
      </c>
    </row>
    <row r="342" spans="1:11">
      <c r="A342" s="251" t="s">
        <v>11</v>
      </c>
      <c r="B342" s="252" t="s">
        <v>195</v>
      </c>
      <c r="C342" s="252" t="s">
        <v>523</v>
      </c>
      <c r="D342" s="252" t="s">
        <v>14</v>
      </c>
      <c r="E342" s="252">
        <v>74</v>
      </c>
      <c r="F342" s="253">
        <v>416</v>
      </c>
      <c r="G342" s="253">
        <v>426.60399999999998</v>
      </c>
      <c r="H342" s="252" t="s">
        <v>573</v>
      </c>
      <c r="I342" s="252" t="s">
        <v>575</v>
      </c>
      <c r="J342" s="252" t="s">
        <v>184</v>
      </c>
      <c r="K342" s="254" t="s">
        <v>194</v>
      </c>
    </row>
    <row r="343" spans="1:11">
      <c r="A343" s="247" t="s">
        <v>11</v>
      </c>
      <c r="B343" s="248" t="s">
        <v>195</v>
      </c>
      <c r="C343" s="248" t="s">
        <v>523</v>
      </c>
      <c r="D343" s="248" t="s">
        <v>14</v>
      </c>
      <c r="E343" s="248">
        <v>74</v>
      </c>
      <c r="F343" s="249">
        <v>426.60399999999998</v>
      </c>
      <c r="G343" s="249">
        <v>429.572</v>
      </c>
      <c r="H343" s="248" t="s">
        <v>576</v>
      </c>
      <c r="I343" s="248" t="s">
        <v>577</v>
      </c>
      <c r="J343" s="248" t="s">
        <v>184</v>
      </c>
      <c r="K343" s="250" t="s">
        <v>194</v>
      </c>
    </row>
    <row r="344" spans="1:11">
      <c r="A344" s="251" t="s">
        <v>11</v>
      </c>
      <c r="B344" s="252" t="s">
        <v>195</v>
      </c>
      <c r="C344" s="252" t="s">
        <v>523</v>
      </c>
      <c r="D344" s="252" t="s">
        <v>14</v>
      </c>
      <c r="E344" s="252">
        <v>74</v>
      </c>
      <c r="F344" s="253">
        <v>426.60399999999998</v>
      </c>
      <c r="G344" s="253">
        <v>429.572</v>
      </c>
      <c r="H344" s="252" t="s">
        <v>576</v>
      </c>
      <c r="I344" s="252" t="s">
        <v>578</v>
      </c>
      <c r="J344" s="252" t="s">
        <v>184</v>
      </c>
      <c r="K344" s="254" t="s">
        <v>194</v>
      </c>
    </row>
    <row r="345" spans="1:11">
      <c r="A345" s="247" t="s">
        <v>11</v>
      </c>
      <c r="B345" s="248" t="s">
        <v>195</v>
      </c>
      <c r="C345" s="248" t="s">
        <v>523</v>
      </c>
      <c r="D345" s="248" t="s">
        <v>14</v>
      </c>
      <c r="E345" s="248">
        <v>74</v>
      </c>
      <c r="F345" s="249">
        <v>429.572</v>
      </c>
      <c r="G345" s="249">
        <v>440</v>
      </c>
      <c r="H345" s="248" t="s">
        <v>579</v>
      </c>
      <c r="I345" s="248" t="s">
        <v>580</v>
      </c>
      <c r="J345" s="248" t="s">
        <v>184</v>
      </c>
      <c r="K345" s="250" t="s">
        <v>194</v>
      </c>
    </row>
    <row r="346" spans="1:11">
      <c r="A346" s="251" t="s">
        <v>11</v>
      </c>
      <c r="B346" s="252" t="s">
        <v>195</v>
      </c>
      <c r="C346" s="252" t="s">
        <v>523</v>
      </c>
      <c r="D346" s="252" t="s">
        <v>14</v>
      </c>
      <c r="E346" s="252">
        <v>74</v>
      </c>
      <c r="F346" s="253">
        <v>440</v>
      </c>
      <c r="G346" s="253">
        <v>450.62299999999999</v>
      </c>
      <c r="H346" s="252" t="s">
        <v>579</v>
      </c>
      <c r="I346" s="252" t="s">
        <v>581</v>
      </c>
      <c r="J346" s="252" t="s">
        <v>184</v>
      </c>
      <c r="K346" s="254" t="s">
        <v>194</v>
      </c>
    </row>
    <row r="347" spans="1:11">
      <c r="A347" s="247" t="s">
        <v>11</v>
      </c>
      <c r="B347" s="248" t="s">
        <v>195</v>
      </c>
      <c r="C347" s="248" t="s">
        <v>523</v>
      </c>
      <c r="D347" s="248" t="s">
        <v>14</v>
      </c>
      <c r="E347" s="248">
        <v>74</v>
      </c>
      <c r="F347" s="249">
        <v>450.62299999999999</v>
      </c>
      <c r="G347" s="249">
        <v>453.32100000000003</v>
      </c>
      <c r="H347" s="248" t="s">
        <v>582</v>
      </c>
      <c r="I347" s="248" t="s">
        <v>583</v>
      </c>
      <c r="J347" s="248" t="s">
        <v>184</v>
      </c>
      <c r="K347" s="250" t="s">
        <v>194</v>
      </c>
    </row>
    <row r="348" spans="1:11">
      <c r="A348" s="251" t="s">
        <v>11</v>
      </c>
      <c r="B348" s="252" t="s">
        <v>195</v>
      </c>
      <c r="C348" s="252" t="s">
        <v>523</v>
      </c>
      <c r="D348" s="252" t="s">
        <v>14</v>
      </c>
      <c r="E348" s="252">
        <v>74</v>
      </c>
      <c r="F348" s="253">
        <v>450.62299999999999</v>
      </c>
      <c r="G348" s="253">
        <v>453.32100000000003</v>
      </c>
      <c r="H348" s="252" t="s">
        <v>582</v>
      </c>
      <c r="I348" s="252" t="s">
        <v>584</v>
      </c>
      <c r="J348" s="252" t="s">
        <v>184</v>
      </c>
      <c r="K348" s="254" t="s">
        <v>194</v>
      </c>
    </row>
    <row r="349" spans="1:11">
      <c r="A349" s="247" t="s">
        <v>11</v>
      </c>
      <c r="B349" s="248" t="s">
        <v>195</v>
      </c>
      <c r="C349" s="248" t="s">
        <v>523</v>
      </c>
      <c r="D349" s="248" t="s">
        <v>14</v>
      </c>
      <c r="E349" s="248">
        <v>74</v>
      </c>
      <c r="F349" s="249">
        <v>453.32100000000003</v>
      </c>
      <c r="G349" s="249">
        <v>464</v>
      </c>
      <c r="H349" s="248" t="s">
        <v>585</v>
      </c>
      <c r="I349" s="248" t="s">
        <v>586</v>
      </c>
      <c r="J349" s="248" t="s">
        <v>184</v>
      </c>
      <c r="K349" s="250" t="s">
        <v>194</v>
      </c>
    </row>
    <row r="350" spans="1:11">
      <c r="A350" s="251" t="s">
        <v>11</v>
      </c>
      <c r="B350" s="252" t="s">
        <v>195</v>
      </c>
      <c r="C350" s="252" t="s">
        <v>523</v>
      </c>
      <c r="D350" s="252" t="s">
        <v>14</v>
      </c>
      <c r="E350" s="252">
        <v>74</v>
      </c>
      <c r="F350" s="253">
        <v>464</v>
      </c>
      <c r="G350" s="253">
        <v>474.98899999999998</v>
      </c>
      <c r="H350" s="252" t="s">
        <v>585</v>
      </c>
      <c r="I350" s="252" t="s">
        <v>587</v>
      </c>
      <c r="J350" s="252" t="s">
        <v>184</v>
      </c>
      <c r="K350" s="254" t="s">
        <v>194</v>
      </c>
    </row>
    <row r="351" spans="1:11">
      <c r="A351" s="247" t="s">
        <v>11</v>
      </c>
      <c r="B351" s="248" t="s">
        <v>195</v>
      </c>
      <c r="C351" s="248" t="s">
        <v>523</v>
      </c>
      <c r="D351" s="248" t="s">
        <v>14</v>
      </c>
      <c r="E351" s="248">
        <v>74</v>
      </c>
      <c r="F351" s="249">
        <v>474.98899999999998</v>
      </c>
      <c r="G351" s="249">
        <v>477.84699999999998</v>
      </c>
      <c r="H351" s="248" t="s">
        <v>588</v>
      </c>
      <c r="I351" s="248" t="s">
        <v>589</v>
      </c>
      <c r="J351" s="248" t="s">
        <v>184</v>
      </c>
      <c r="K351" s="250" t="s">
        <v>194</v>
      </c>
    </row>
    <row r="352" spans="1:11">
      <c r="A352" s="251" t="s">
        <v>11</v>
      </c>
      <c r="B352" s="252" t="s">
        <v>195</v>
      </c>
      <c r="C352" s="252" t="s">
        <v>523</v>
      </c>
      <c r="D352" s="252" t="s">
        <v>14</v>
      </c>
      <c r="E352" s="252">
        <v>74</v>
      </c>
      <c r="F352" s="253">
        <v>474.98899999999998</v>
      </c>
      <c r="G352" s="253">
        <v>477.84699999999998</v>
      </c>
      <c r="H352" s="252" t="s">
        <v>588</v>
      </c>
      <c r="I352" s="252" t="s">
        <v>590</v>
      </c>
      <c r="J352" s="252" t="s">
        <v>184</v>
      </c>
      <c r="K352" s="254" t="s">
        <v>194</v>
      </c>
    </row>
    <row r="353" spans="1:11">
      <c r="A353" s="247" t="s">
        <v>11</v>
      </c>
      <c r="B353" s="248" t="s">
        <v>195</v>
      </c>
      <c r="C353" s="248" t="s">
        <v>523</v>
      </c>
      <c r="D353" s="248" t="s">
        <v>14</v>
      </c>
      <c r="E353" s="248">
        <v>74</v>
      </c>
      <c r="F353" s="249">
        <v>477.84699999999998</v>
      </c>
      <c r="G353" s="249">
        <v>487</v>
      </c>
      <c r="H353" s="248" t="s">
        <v>591</v>
      </c>
      <c r="I353" s="248" t="s">
        <v>592</v>
      </c>
      <c r="J353" s="248" t="s">
        <v>184</v>
      </c>
      <c r="K353" s="250" t="s">
        <v>194</v>
      </c>
    </row>
    <row r="354" spans="1:11">
      <c r="A354" s="251" t="s">
        <v>11</v>
      </c>
      <c r="B354" s="252" t="s">
        <v>195</v>
      </c>
      <c r="C354" s="252" t="s">
        <v>523</v>
      </c>
      <c r="D354" s="252" t="s">
        <v>14</v>
      </c>
      <c r="E354" s="252">
        <v>74</v>
      </c>
      <c r="F354" s="253">
        <v>487</v>
      </c>
      <c r="G354" s="253">
        <v>492</v>
      </c>
      <c r="H354" s="252" t="s">
        <v>591</v>
      </c>
      <c r="I354" s="252">
        <v>487492</v>
      </c>
      <c r="J354" s="252" t="s">
        <v>184</v>
      </c>
      <c r="K354" s="254" t="s">
        <v>194</v>
      </c>
    </row>
    <row r="355" spans="1:11">
      <c r="A355" s="247" t="s">
        <v>11</v>
      </c>
      <c r="B355" s="248" t="s">
        <v>195</v>
      </c>
      <c r="C355" s="248" t="s">
        <v>523</v>
      </c>
      <c r="D355" s="248" t="s">
        <v>14</v>
      </c>
      <c r="E355" s="248">
        <v>74</v>
      </c>
      <c r="F355" s="249">
        <v>492</v>
      </c>
      <c r="G355" s="249">
        <v>498.77</v>
      </c>
      <c r="H355" s="248" t="s">
        <v>591</v>
      </c>
      <c r="I355" s="248">
        <v>492499</v>
      </c>
      <c r="J355" s="248" t="s">
        <v>184</v>
      </c>
      <c r="K355" s="250" t="s">
        <v>194</v>
      </c>
    </row>
    <row r="356" spans="1:11">
      <c r="A356" s="255" t="s">
        <v>11</v>
      </c>
      <c r="B356" s="256" t="s">
        <v>195</v>
      </c>
      <c r="C356" s="256" t="s">
        <v>523</v>
      </c>
      <c r="D356" s="256" t="s">
        <v>14</v>
      </c>
      <c r="E356" s="256">
        <v>74</v>
      </c>
      <c r="F356" s="257">
        <v>498.77</v>
      </c>
      <c r="G356" s="257">
        <v>499.37099999999998</v>
      </c>
      <c r="H356" s="256" t="s">
        <v>591</v>
      </c>
      <c r="I356" s="256" t="s">
        <v>593</v>
      </c>
      <c r="J356" s="258" t="s">
        <v>184</v>
      </c>
      <c r="K356" s="259" t="s">
        <v>194</v>
      </c>
    </row>
    <row r="357" spans="1:11">
      <c r="A357" s="260" t="s">
        <v>11</v>
      </c>
      <c r="B357" s="261" t="s">
        <v>195</v>
      </c>
      <c r="C357" s="261" t="s">
        <v>523</v>
      </c>
      <c r="D357" s="261" t="s">
        <v>14</v>
      </c>
      <c r="E357" s="261">
        <v>74</v>
      </c>
      <c r="F357" s="262">
        <v>498.77</v>
      </c>
      <c r="G357" s="262">
        <v>499.38799999999998</v>
      </c>
      <c r="H357" s="261" t="s">
        <v>591</v>
      </c>
      <c r="I357" s="261" t="s">
        <v>594</v>
      </c>
      <c r="J357" s="263" t="s">
        <v>184</v>
      </c>
      <c r="K357" s="264" t="s">
        <v>194</v>
      </c>
    </row>
    <row r="358" spans="1:11">
      <c r="A358" s="255" t="s">
        <v>11</v>
      </c>
      <c r="B358" s="256" t="s">
        <v>195</v>
      </c>
      <c r="C358" s="256" t="s">
        <v>523</v>
      </c>
      <c r="D358" s="256" t="s">
        <v>14</v>
      </c>
      <c r="E358" s="256">
        <v>74</v>
      </c>
      <c r="F358" s="257">
        <v>499.37099999999998</v>
      </c>
      <c r="G358" s="257">
        <v>501.30900000000003</v>
      </c>
      <c r="H358" s="256" t="s">
        <v>595</v>
      </c>
      <c r="I358" s="256" t="s">
        <v>596</v>
      </c>
      <c r="J358" s="258" t="s">
        <v>184</v>
      </c>
      <c r="K358" s="259" t="s">
        <v>194</v>
      </c>
    </row>
    <row r="359" spans="1:11">
      <c r="A359" s="260" t="s">
        <v>11</v>
      </c>
      <c r="B359" s="261" t="s">
        <v>195</v>
      </c>
      <c r="C359" s="261" t="s">
        <v>523</v>
      </c>
      <c r="D359" s="261" t="s">
        <v>14</v>
      </c>
      <c r="E359" s="261">
        <v>74</v>
      </c>
      <c r="F359" s="262">
        <v>499.38799999999998</v>
      </c>
      <c r="G359" s="262">
        <v>501.30900000000003</v>
      </c>
      <c r="H359" s="261" t="s">
        <v>595</v>
      </c>
      <c r="I359" s="261" t="s">
        <v>597</v>
      </c>
      <c r="J359" s="263" t="s">
        <v>184</v>
      </c>
      <c r="K359" s="264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7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7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7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7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7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7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7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7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7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7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7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7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7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7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7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7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7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7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7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7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7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7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7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7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7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7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7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7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7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7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7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7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7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7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7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7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7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7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7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7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7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7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7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7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7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7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7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7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7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7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7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7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7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7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7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7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7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7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7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7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7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7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7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7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7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7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7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7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7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7" t="s">
        <v>818</v>
      </c>
      <c r="D75" s="284" t="s">
        <v>819</v>
      </c>
      <c r="E75" s="285" t="s">
        <v>636</v>
      </c>
      <c r="F75" s="285" t="s">
        <v>608</v>
      </c>
      <c r="G75" s="285" t="s">
        <v>618</v>
      </c>
      <c r="H75" s="285" t="s">
        <v>609</v>
      </c>
      <c r="I75" s="285">
        <v>1</v>
      </c>
      <c r="J75" s="286">
        <v>1</v>
      </c>
      <c r="K75" s="287" t="s">
        <v>618</v>
      </c>
    </row>
    <row r="76" spans="1:11">
      <c r="A76" s="207" t="s">
        <v>820</v>
      </c>
      <c r="D76" s="327" t="s">
        <v>821</v>
      </c>
      <c r="E76" s="328" t="s">
        <v>636</v>
      </c>
      <c r="F76" s="328" t="s">
        <v>608</v>
      </c>
      <c r="G76" s="328" t="s">
        <v>618</v>
      </c>
      <c r="H76" s="328"/>
      <c r="I76" s="328">
        <v>1</v>
      </c>
      <c r="J76" s="333">
        <v>1</v>
      </c>
      <c r="K76" s="334" t="s">
        <v>618</v>
      </c>
    </row>
    <row r="77" spans="1:11">
      <c r="A77" s="207" t="s">
        <v>822</v>
      </c>
      <c r="D77" s="329" t="s">
        <v>823</v>
      </c>
      <c r="E77" s="330" t="s">
        <v>607</v>
      </c>
      <c r="F77" s="331" t="s">
        <v>608</v>
      </c>
      <c r="G77" s="331" t="s">
        <v>618</v>
      </c>
      <c r="H77" s="332" t="s">
        <v>823</v>
      </c>
      <c r="I77" s="332">
        <v>1</v>
      </c>
      <c r="J77" s="333">
        <v>1</v>
      </c>
      <c r="K77" s="287" t="s">
        <v>618</v>
      </c>
    </row>
    <row r="78" spans="1:11">
      <c r="A78" s="207" t="s">
        <v>824</v>
      </c>
      <c r="D78" s="329" t="s">
        <v>825</v>
      </c>
      <c r="E78" s="330" t="s">
        <v>607</v>
      </c>
      <c r="F78" s="332" t="s">
        <v>608</v>
      </c>
      <c r="G78" s="332" t="s">
        <v>618</v>
      </c>
      <c r="H78" s="332" t="s">
        <v>826</v>
      </c>
      <c r="I78" s="332">
        <v>1</v>
      </c>
      <c r="J78" s="333">
        <v>1</v>
      </c>
      <c r="K78" s="334" t="s">
        <v>618</v>
      </c>
    </row>
    <row r="79" spans="1:11">
      <c r="A79" s="207" t="s">
        <v>827</v>
      </c>
      <c r="D79" s="335" t="s">
        <v>828</v>
      </c>
      <c r="E79" s="336" t="s">
        <v>607</v>
      </c>
      <c r="F79" s="336" t="s">
        <v>608</v>
      </c>
      <c r="G79" s="337" t="s">
        <v>618</v>
      </c>
      <c r="H79" s="337" t="s">
        <v>829</v>
      </c>
      <c r="I79" s="337">
        <v>0</v>
      </c>
      <c r="J79" s="338">
        <v>0</v>
      </c>
      <c r="K79" s="339" t="s">
        <v>618</v>
      </c>
    </row>
    <row r="80" spans="1:11">
      <c r="A80" s="207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7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7" t="s">
        <v>835</v>
      </c>
    </row>
    <row r="83" spans="1:11">
      <c r="A83" t="s">
        <v>836</v>
      </c>
    </row>
    <row r="84" spans="1:11">
      <c r="A84" s="207" t="s">
        <v>837</v>
      </c>
    </row>
    <row r="85" spans="1:11">
      <c r="A85" s="207" t="s">
        <v>838</v>
      </c>
    </row>
    <row r="86" spans="1:11">
      <c r="A86" s="207" t="s">
        <v>839</v>
      </c>
    </row>
    <row r="87" spans="1:11">
      <c r="A87" s="207" t="s">
        <v>840</v>
      </c>
    </row>
    <row r="88" spans="1:11">
      <c r="A88" s="207" t="s">
        <v>841</v>
      </c>
    </row>
    <row r="89" spans="1:11">
      <c r="A89" s="207" t="s">
        <v>842</v>
      </c>
    </row>
    <row r="90" spans="1:11">
      <c r="A90" s="207" t="s">
        <v>843</v>
      </c>
    </row>
    <row r="91" spans="1:11">
      <c r="A91" s="207" t="s">
        <v>844</v>
      </c>
    </row>
    <row r="92" spans="1:11">
      <c r="A92" s="207" t="s">
        <v>845</v>
      </c>
    </row>
    <row r="93" spans="1:11">
      <c r="A93" s="207" t="s">
        <v>846</v>
      </c>
    </row>
    <row r="94" spans="1:11">
      <c r="A94" s="207" t="s">
        <v>847</v>
      </c>
    </row>
    <row r="95" spans="1:11">
      <c r="A95" s="207" t="s">
        <v>848</v>
      </c>
    </row>
    <row r="96" spans="1:11">
      <c r="A96" s="207" t="s">
        <v>849</v>
      </c>
    </row>
    <row r="97" spans="1:1">
      <c r="A97" s="207" t="s">
        <v>850</v>
      </c>
    </row>
    <row r="98" spans="1:1">
      <c r="A98" s="207" t="s">
        <v>851</v>
      </c>
    </row>
    <row r="99" spans="1:1">
      <c r="A99" s="207" t="s">
        <v>852</v>
      </c>
    </row>
    <row r="100" spans="1:1">
      <c r="A100" s="207" t="s">
        <v>853</v>
      </c>
    </row>
    <row r="101" spans="1:1">
      <c r="A101" s="207" t="s">
        <v>854</v>
      </c>
    </row>
    <row r="102" spans="1:1">
      <c r="A102" s="207" t="s">
        <v>855</v>
      </c>
    </row>
    <row r="103" spans="1:1">
      <c r="A103" s="207" t="s">
        <v>856</v>
      </c>
    </row>
    <row r="104" spans="1:1">
      <c r="A104" s="207" t="s">
        <v>857</v>
      </c>
    </row>
    <row r="105" spans="1:1">
      <c r="A105" s="207" t="s">
        <v>858</v>
      </c>
    </row>
    <row r="106" spans="1:1">
      <c r="A106" s="207" t="s">
        <v>859</v>
      </c>
    </row>
    <row r="107" spans="1:1">
      <c r="A107" s="207" t="s">
        <v>860</v>
      </c>
    </row>
    <row r="108" spans="1:1">
      <c r="A108" s="207" t="s">
        <v>861</v>
      </c>
    </row>
    <row r="109" spans="1:1">
      <c r="A109" s="207" t="s">
        <v>862</v>
      </c>
    </row>
    <row r="110" spans="1:1">
      <c r="A110" s="207" t="s">
        <v>753</v>
      </c>
    </row>
    <row r="111" spans="1:1">
      <c r="A111" s="207" t="s">
        <v>863</v>
      </c>
    </row>
    <row r="112" spans="1:1">
      <c r="A112" s="207" t="s">
        <v>864</v>
      </c>
    </row>
    <row r="113" spans="1:1">
      <c r="A113" s="207" t="s">
        <v>865</v>
      </c>
    </row>
    <row r="114" spans="1:1">
      <c r="A114" s="207" t="s">
        <v>866</v>
      </c>
    </row>
    <row r="115" spans="1:1">
      <c r="A115" s="207" t="s">
        <v>867</v>
      </c>
    </row>
    <row r="116" spans="1:1">
      <c r="A116" s="207" t="s">
        <v>868</v>
      </c>
    </row>
    <row r="117" spans="1:1">
      <c r="A117" s="207" t="s">
        <v>869</v>
      </c>
    </row>
    <row r="118" spans="1:1">
      <c r="A118" s="207" t="s">
        <v>870</v>
      </c>
    </row>
    <row r="119" spans="1:1">
      <c r="A119" s="207" t="s">
        <v>871</v>
      </c>
    </row>
    <row r="120" spans="1:1">
      <c r="A120" s="207" t="s">
        <v>872</v>
      </c>
    </row>
    <row r="121" spans="1:1">
      <c r="A121" s="207" t="s">
        <v>873</v>
      </c>
    </row>
    <row r="122" spans="1:1">
      <c r="A122" s="207" t="s">
        <v>874</v>
      </c>
    </row>
    <row r="123" spans="1:1">
      <c r="A123" s="207" t="s">
        <v>875</v>
      </c>
    </row>
    <row r="124" spans="1:1">
      <c r="A124" s="207" t="s">
        <v>876</v>
      </c>
    </row>
    <row r="125" spans="1:1">
      <c r="A125" s="207" t="s">
        <v>877</v>
      </c>
    </row>
    <row r="126" spans="1:1">
      <c r="A126" s="207" t="s">
        <v>878</v>
      </c>
    </row>
    <row r="127" spans="1:1">
      <c r="A127" s="207" t="s">
        <v>879</v>
      </c>
    </row>
    <row r="128" spans="1:1">
      <c r="A128" s="207" t="s">
        <v>880</v>
      </c>
    </row>
    <row r="129" spans="1:1">
      <c r="A129" s="207" t="s">
        <v>881</v>
      </c>
    </row>
    <row r="130" spans="1:1">
      <c r="A130" s="207" t="s">
        <v>882</v>
      </c>
    </row>
    <row r="131" spans="1:1">
      <c r="A131" t="s">
        <v>883</v>
      </c>
    </row>
    <row r="132" spans="1:1">
      <c r="A132" s="207" t="s">
        <v>884</v>
      </c>
    </row>
    <row r="133" spans="1:1">
      <c r="A133" s="207" t="s">
        <v>885</v>
      </c>
    </row>
    <row r="134" spans="1:1">
      <c r="A134" s="207" t="s">
        <v>886</v>
      </c>
    </row>
    <row r="135" spans="1:1">
      <c r="A135" s="207" t="s">
        <v>887</v>
      </c>
    </row>
    <row r="136" spans="1:1">
      <c r="A136" s="207" t="s">
        <v>888</v>
      </c>
    </row>
    <row r="137" spans="1:1">
      <c r="A137" s="207" t="s">
        <v>889</v>
      </c>
    </row>
    <row r="138" spans="1:1">
      <c r="A138" s="207" t="s">
        <v>890</v>
      </c>
    </row>
    <row r="139" spans="1:1">
      <c r="A139" s="207" t="s">
        <v>891</v>
      </c>
    </row>
    <row r="140" spans="1:1">
      <c r="A140" s="207" t="s">
        <v>892</v>
      </c>
    </row>
    <row r="141" spans="1:1">
      <c r="A141" s="207" t="s">
        <v>893</v>
      </c>
    </row>
    <row r="142" spans="1:1">
      <c r="A142" s="207" t="s">
        <v>894</v>
      </c>
    </row>
    <row r="143" spans="1:1">
      <c r="A143" s="207" t="s">
        <v>895</v>
      </c>
    </row>
    <row r="144" spans="1:1">
      <c r="A144" s="207" t="s">
        <v>896</v>
      </c>
    </row>
    <row r="145" spans="1:1">
      <c r="A145" s="207" t="s">
        <v>897</v>
      </c>
    </row>
    <row r="146" spans="1:1">
      <c r="A146" s="207" t="s">
        <v>898</v>
      </c>
    </row>
    <row r="147" spans="1:1">
      <c r="A147" s="207" t="s">
        <v>899</v>
      </c>
    </row>
    <row r="148" spans="1:1">
      <c r="A148" s="207" t="s">
        <v>900</v>
      </c>
    </row>
    <row r="149" spans="1:1">
      <c r="A149" s="207" t="s">
        <v>901</v>
      </c>
    </row>
    <row r="150" spans="1:1">
      <c r="A150" s="207" t="s">
        <v>902</v>
      </c>
    </row>
    <row r="151" spans="1:1">
      <c r="A151" s="207" t="s">
        <v>903</v>
      </c>
    </row>
    <row r="152" spans="1:1">
      <c r="A152" s="207" t="s">
        <v>904</v>
      </c>
    </row>
    <row r="153" spans="1:1">
      <c r="A153" s="207" t="s">
        <v>905</v>
      </c>
    </row>
    <row r="154" spans="1:1">
      <c r="A154" s="207" t="s">
        <v>906</v>
      </c>
    </row>
    <row r="155" spans="1:1">
      <c r="A155" s="207" t="s">
        <v>907</v>
      </c>
    </row>
    <row r="156" spans="1:1">
      <c r="A156" s="207" t="s">
        <v>908</v>
      </c>
    </row>
    <row r="157" spans="1:1">
      <c r="A157" s="207" t="s">
        <v>909</v>
      </c>
    </row>
    <row r="158" spans="1:1">
      <c r="A158" s="207" t="s">
        <v>910</v>
      </c>
    </row>
    <row r="159" spans="1:1">
      <c r="A159" s="207" t="s">
        <v>911</v>
      </c>
    </row>
    <row r="160" spans="1:1">
      <c r="A160" s="207" t="s">
        <v>912</v>
      </c>
    </row>
    <row r="161" spans="1:1">
      <c r="A161" s="207" t="s">
        <v>913</v>
      </c>
    </row>
    <row r="162" spans="1:1">
      <c r="A162" s="207" t="s">
        <v>914</v>
      </c>
    </row>
    <row r="163" spans="1:1">
      <c r="A163" s="207" t="s">
        <v>915</v>
      </c>
    </row>
    <row r="164" spans="1:1">
      <c r="A164" s="207" t="s">
        <v>916</v>
      </c>
    </row>
    <row r="165" spans="1:1">
      <c r="A165" s="207" t="s">
        <v>917</v>
      </c>
    </row>
    <row r="166" spans="1:1">
      <c r="A166" s="207" t="s">
        <v>918</v>
      </c>
    </row>
    <row r="167" spans="1:1">
      <c r="A167" s="207" t="s">
        <v>919</v>
      </c>
    </row>
    <row r="168" spans="1:1">
      <c r="A168" s="207" t="s">
        <v>920</v>
      </c>
    </row>
    <row r="169" spans="1:1">
      <c r="A169" s="207" t="s">
        <v>921</v>
      </c>
    </row>
    <row r="170" spans="1:1">
      <c r="A170" s="207" t="s">
        <v>922</v>
      </c>
    </row>
    <row r="171" spans="1:1">
      <c r="A171" s="207" t="s">
        <v>923</v>
      </c>
    </row>
    <row r="172" spans="1:1">
      <c r="A172" s="207" t="s">
        <v>924</v>
      </c>
    </row>
    <row r="173" spans="1:1">
      <c r="A173" s="207" t="s">
        <v>925</v>
      </c>
    </row>
    <row r="174" spans="1:1">
      <c r="A174" s="207" t="s">
        <v>926</v>
      </c>
    </row>
    <row r="175" spans="1:1">
      <c r="A175" s="207" t="s">
        <v>927</v>
      </c>
    </row>
    <row r="176" spans="1:1">
      <c r="A176" s="207" t="s">
        <v>928</v>
      </c>
    </row>
    <row r="177" spans="1:1">
      <c r="A177" s="207" t="s">
        <v>929</v>
      </c>
    </row>
    <row r="178" spans="1:1">
      <c r="A178" s="207" t="s">
        <v>930</v>
      </c>
    </row>
    <row r="179" spans="1:1">
      <c r="A179" s="207" t="s">
        <v>931</v>
      </c>
    </row>
    <row r="180" spans="1:1">
      <c r="A180" s="207" t="s">
        <v>932</v>
      </c>
    </row>
    <row r="181" spans="1:1">
      <c r="A181" s="207" t="s">
        <v>933</v>
      </c>
    </row>
    <row r="182" spans="1:1">
      <c r="A182" t="s">
        <v>934</v>
      </c>
    </row>
    <row r="183" spans="1:1">
      <c r="A183" s="207" t="s">
        <v>935</v>
      </c>
    </row>
    <row r="184" spans="1:1">
      <c r="A184" s="207" t="s">
        <v>936</v>
      </c>
    </row>
    <row r="185" spans="1:1">
      <c r="A185" s="207" t="s">
        <v>937</v>
      </c>
    </row>
    <row r="186" spans="1:1">
      <c r="A186" s="207" t="s">
        <v>938</v>
      </c>
    </row>
    <row r="187" spans="1:1">
      <c r="A187" s="207" t="s">
        <v>939</v>
      </c>
    </row>
    <row r="188" spans="1:1">
      <c r="A188" s="207" t="s">
        <v>940</v>
      </c>
    </row>
    <row r="189" spans="1:1">
      <c r="A189" s="207" t="s">
        <v>941</v>
      </c>
    </row>
    <row r="190" spans="1:1">
      <c r="A190" s="207" t="s">
        <v>942</v>
      </c>
    </row>
    <row r="191" spans="1:1">
      <c r="A191" s="207" t="s">
        <v>943</v>
      </c>
    </row>
    <row r="192" spans="1:1">
      <c r="A192" s="207" t="s">
        <v>944</v>
      </c>
    </row>
    <row r="193" spans="1:1">
      <c r="A193" s="207" t="s">
        <v>945</v>
      </c>
    </row>
    <row r="194" spans="1:1">
      <c r="A194" s="207" t="s">
        <v>946</v>
      </c>
    </row>
    <row r="195" spans="1:1">
      <c r="A195" s="207" t="s">
        <v>947</v>
      </c>
    </row>
    <row r="196" spans="1:1">
      <c r="A196" s="207" t="s">
        <v>948</v>
      </c>
    </row>
    <row r="197" spans="1:1">
      <c r="A197" s="207" t="s">
        <v>949</v>
      </c>
    </row>
    <row r="198" spans="1:1">
      <c r="A198" s="207" t="s">
        <v>950</v>
      </c>
    </row>
    <row r="199" spans="1:1">
      <c r="A199" s="207" t="s">
        <v>951</v>
      </c>
    </row>
    <row r="200" spans="1:1">
      <c r="A200" s="207" t="s">
        <v>952</v>
      </c>
    </row>
    <row r="201" spans="1:1">
      <c r="A201" s="207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W419" activePane="bottomRight" state="frozen"/>
      <selection pane="bottomRight" activeCell="BJ425" sqref="BJ4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6" customWidth="1"/>
    <col min="23" max="23" width="50" style="190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3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7" t="s">
        <v>1137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1138</v>
      </c>
      <c r="BI1" s="372"/>
      <c r="BJ1" s="373"/>
      <c r="BK1" s="374"/>
      <c r="BL1" s="49"/>
      <c r="BM1" s="364" t="s">
        <v>1139</v>
      </c>
      <c r="BN1" s="365"/>
      <c r="BO1" s="365"/>
      <c r="BP1" s="365"/>
      <c r="BQ1" s="365"/>
      <c r="BR1" s="365"/>
      <c r="BS1" s="366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3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7" t="s">
        <v>1140</v>
      </c>
      <c r="AJ2" s="368"/>
      <c r="AK2" s="368"/>
      <c r="AL2" s="368"/>
      <c r="AM2" s="368"/>
      <c r="AN2" s="368"/>
      <c r="AO2" s="368"/>
      <c r="AP2" s="368"/>
      <c r="AQ2" s="370"/>
      <c r="AR2" s="233"/>
      <c r="AS2" s="382" t="s">
        <v>1143</v>
      </c>
      <c r="AT2" s="369"/>
      <c r="AU2" s="369"/>
      <c r="AV2" s="369"/>
      <c r="AW2" s="369"/>
      <c r="AX2" s="368"/>
      <c r="AY2" s="370"/>
      <c r="AZ2" s="4"/>
      <c r="BA2" s="361" t="s">
        <v>1144</v>
      </c>
      <c r="BB2" s="363"/>
      <c r="BC2" s="367" t="s">
        <v>1141</v>
      </c>
      <c r="BD2" s="368"/>
      <c r="BE2" s="368"/>
      <c r="BF2" s="370"/>
      <c r="BG2" s="3"/>
      <c r="BH2" s="375"/>
      <c r="BI2" s="376"/>
      <c r="BJ2" s="377"/>
      <c r="BK2" s="378"/>
      <c r="BL2" s="49"/>
      <c r="BM2" s="379"/>
      <c r="BN2" s="380"/>
      <c r="BO2" s="380"/>
      <c r="BP2" s="380"/>
      <c r="BQ2" s="380"/>
      <c r="BR2" s="380"/>
      <c r="BS2" s="381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4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1" t="s">
        <v>1145</v>
      </c>
      <c r="AJ3" s="363"/>
      <c r="AK3" s="361" t="s">
        <v>1146</v>
      </c>
      <c r="AL3" s="362"/>
      <c r="AM3" s="362"/>
      <c r="AN3" s="362"/>
      <c r="AO3" s="362"/>
      <c r="AP3" s="362"/>
      <c r="AQ3" s="363"/>
      <c r="AR3" s="234"/>
      <c r="AS3" s="385" t="s">
        <v>1152</v>
      </c>
      <c r="AT3" s="386"/>
      <c r="AU3" s="385" t="s">
        <v>1153</v>
      </c>
      <c r="AV3" s="386"/>
      <c r="AW3" s="385" t="s">
        <v>1154</v>
      </c>
      <c r="AX3" s="387"/>
      <c r="AY3" s="63" t="s">
        <v>1155</v>
      </c>
      <c r="AZ3" s="63"/>
      <c r="BA3" s="383"/>
      <c r="BB3" s="384"/>
      <c r="BC3" s="361" t="s">
        <v>1148</v>
      </c>
      <c r="BD3" s="362"/>
      <c r="BE3" s="362"/>
      <c r="BF3" s="363"/>
      <c r="BG3" s="62"/>
      <c r="BH3" s="375"/>
      <c r="BI3" s="376"/>
      <c r="BJ3" s="377"/>
      <c r="BK3" s="378"/>
      <c r="BL3" s="49"/>
      <c r="BM3" s="364" t="s">
        <v>1156</v>
      </c>
      <c r="BN3" s="365"/>
      <c r="BO3" s="365"/>
      <c r="BP3" s="366"/>
      <c r="BQ3" s="364" t="s">
        <v>759</v>
      </c>
      <c r="BR3" s="365"/>
      <c r="BS3" s="366"/>
      <c r="BT3" s="218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5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5" t="s">
        <v>1158</v>
      </c>
      <c r="AS4" s="235" t="s">
        <v>1158</v>
      </c>
      <c r="AT4" s="235" t="s">
        <v>1158</v>
      </c>
      <c r="AU4" s="235" t="s">
        <v>1158</v>
      </c>
      <c r="AV4" s="235" t="s">
        <v>1158</v>
      </c>
      <c r="AW4" s="235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7" customFormat="1" ht="14.25" customHeight="1">
      <c r="A5" s="214" t="s">
        <v>1161</v>
      </c>
      <c r="B5" s="214" t="s">
        <v>1162</v>
      </c>
      <c r="C5" s="269" t="s">
        <v>1163</v>
      </c>
      <c r="D5" s="215" t="s">
        <v>1164</v>
      </c>
      <c r="E5" s="215" t="s">
        <v>1165</v>
      </c>
      <c r="F5" s="215" t="s">
        <v>1166</v>
      </c>
      <c r="G5" s="215" t="s">
        <v>1167</v>
      </c>
      <c r="H5" s="215" t="s">
        <v>1168</v>
      </c>
      <c r="I5" s="215" t="s">
        <v>1169</v>
      </c>
      <c r="J5" s="215" t="s">
        <v>4</v>
      </c>
      <c r="K5" s="215" t="s">
        <v>1170</v>
      </c>
      <c r="L5" s="215" t="s">
        <v>1171</v>
      </c>
      <c r="M5" s="215" t="s">
        <v>1172</v>
      </c>
      <c r="N5" s="282" t="s">
        <v>8</v>
      </c>
      <c r="O5" s="215" t="s">
        <v>1173</v>
      </c>
      <c r="P5" s="215" t="s">
        <v>1174</v>
      </c>
      <c r="Q5" s="269" t="s">
        <v>1175</v>
      </c>
      <c r="R5" s="215" t="s">
        <v>1176</v>
      </c>
      <c r="S5" s="215" t="s">
        <v>1177</v>
      </c>
      <c r="T5" s="215" t="s">
        <v>1178</v>
      </c>
      <c r="U5" s="270" t="s">
        <v>7</v>
      </c>
      <c r="V5" s="215" t="s">
        <v>1179</v>
      </c>
      <c r="W5" s="358" t="s">
        <v>1180</v>
      </c>
      <c r="X5" s="215" t="s">
        <v>1181</v>
      </c>
      <c r="Y5" s="215" t="s">
        <v>1182</v>
      </c>
      <c r="Z5" s="215" t="s">
        <v>605</v>
      </c>
      <c r="AA5" s="269" t="s">
        <v>1183</v>
      </c>
      <c r="AB5" s="215" t="s">
        <v>1184</v>
      </c>
      <c r="AC5" s="215" t="s">
        <v>1185</v>
      </c>
      <c r="AD5" s="215" t="s">
        <v>1186</v>
      </c>
      <c r="AE5" s="269" t="s">
        <v>1187</v>
      </c>
      <c r="AF5" s="269" t="s">
        <v>1188</v>
      </c>
      <c r="AG5" s="269" t="s">
        <v>1189</v>
      </c>
      <c r="AH5" s="215" t="s">
        <v>1190</v>
      </c>
      <c r="AI5" s="215" t="s">
        <v>1191</v>
      </c>
      <c r="AJ5" s="215" t="s">
        <v>1192</v>
      </c>
      <c r="AK5" s="270" t="s">
        <v>1193</v>
      </c>
      <c r="AL5" s="270" t="s">
        <v>1194</v>
      </c>
      <c r="AM5" s="270" t="s">
        <v>1195</v>
      </c>
      <c r="AN5" s="270" t="s">
        <v>1196</v>
      </c>
      <c r="AO5" s="215" t="s">
        <v>1197</v>
      </c>
      <c r="AP5" s="215" t="s">
        <v>1198</v>
      </c>
      <c r="AQ5" s="215" t="s">
        <v>1199</v>
      </c>
      <c r="AR5" s="271" t="s">
        <v>1200</v>
      </c>
      <c r="AS5" s="271" t="s">
        <v>1201</v>
      </c>
      <c r="AT5" s="271" t="s">
        <v>1202</v>
      </c>
      <c r="AU5" s="271" t="s">
        <v>1203</v>
      </c>
      <c r="AV5" s="271" t="s">
        <v>1204</v>
      </c>
      <c r="AW5" s="271" t="s">
        <v>1205</v>
      </c>
      <c r="AX5" s="215" t="s">
        <v>1206</v>
      </c>
      <c r="AY5" s="215" t="s">
        <v>1155</v>
      </c>
      <c r="AZ5" s="215" t="s">
        <v>1207</v>
      </c>
      <c r="BA5" s="215" t="s">
        <v>1208</v>
      </c>
      <c r="BB5" s="215" t="s">
        <v>1209</v>
      </c>
      <c r="BC5" s="215" t="s">
        <v>1210</v>
      </c>
      <c r="BD5" s="215" t="s">
        <v>1211</v>
      </c>
      <c r="BE5" s="215" t="s">
        <v>1212</v>
      </c>
      <c r="BF5" s="215" t="s">
        <v>1213</v>
      </c>
      <c r="BG5" s="215" t="s">
        <v>1214</v>
      </c>
      <c r="BH5" s="215" t="s">
        <v>1215</v>
      </c>
      <c r="BI5" s="215" t="s">
        <v>1216</v>
      </c>
      <c r="BJ5" s="215" t="s">
        <v>1217</v>
      </c>
      <c r="BK5" s="215" t="s">
        <v>1218</v>
      </c>
      <c r="BL5" s="215" t="s">
        <v>1219</v>
      </c>
      <c r="BM5" s="215" t="s">
        <v>1220</v>
      </c>
      <c r="BN5" s="215" t="s">
        <v>1221</v>
      </c>
      <c r="BO5" s="215" t="s">
        <v>1222</v>
      </c>
      <c r="BP5" s="215" t="s">
        <v>1223</v>
      </c>
      <c r="BQ5" s="215" t="s">
        <v>1224</v>
      </c>
      <c r="BR5" s="215" t="s">
        <v>1225</v>
      </c>
      <c r="BS5" s="215" t="s">
        <v>1226</v>
      </c>
      <c r="BT5" s="164" t="s">
        <v>1227</v>
      </c>
      <c r="BX5" s="216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8">
        <v>1</v>
      </c>
      <c r="F6" s="167"/>
      <c r="G6" s="9" t="str">
        <f>IF(D6="","*",VLOOKUP(F6,BS_ATIVIDADE[#All],3,FALSE))</f>
        <v>*</v>
      </c>
      <c r="H6" s="168"/>
      <c r="I6" s="168"/>
      <c r="J6" s="211"/>
      <c r="K6" s="211"/>
      <c r="L6" s="83" t="s">
        <v>609</v>
      </c>
      <c r="M6" s="198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8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2"/>
      <c r="W6" s="168"/>
      <c r="X6" s="212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7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9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6"/>
      <c r="C7" s="8" t="str">
        <f>IF(BS_CONTROLE[[#This Row],[DATA]]="","",WEEKNUM(BS_CONTROLE[[#This Row],[DATA]]))</f>
        <v/>
      </c>
      <c r="D7" s="51"/>
      <c r="E7" s="308">
        <v>2</v>
      </c>
      <c r="F7" s="167"/>
      <c r="G7" s="9" t="str">
        <f>IF(D7="","*",VLOOKUP(F7,BS_ATIVIDADE[#All],3,FALSE))</f>
        <v>*</v>
      </c>
      <c r="H7" s="168"/>
      <c r="I7" s="168"/>
      <c r="J7" s="211"/>
      <c r="K7" s="211"/>
      <c r="L7" s="83" t="s">
        <v>609</v>
      </c>
      <c r="M7" s="19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2"/>
      <c r="W7" s="168"/>
      <c r="X7" s="212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-</v>
      </c>
      <c r="AN7" s="278" t="str">
        <f>IF(BS_CONTROLE[[#This Row],[SB]]=0, "-", BS_CONTROLE[[#This Row],[SB]])</f>
        <v>-</v>
      </c>
      <c r="AO7" s="279" t="str">
        <f>IF(BS_CONTROLE[[#This Row],[SUB]]=0, "-", BS_CONTROLE[[#This Row],[SUB]])</f>
        <v>-</v>
      </c>
      <c r="AP7" s="280" t="str">
        <f>IF(BS_CONTROLE[[#This Row],[KM - Inicio]]=0, "-", BS_CONTROLE[[#This Row],[KM - Inicio]])</f>
        <v>-</v>
      </c>
      <c r="AQ7" s="280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7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1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9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6"/>
      <c r="C8" s="8" t="str">
        <f>IF(BS_CONTROLE[[#This Row],[DATA]]="","",WEEKNUM(BS_CONTROLE[[#This Row],[DATA]]))</f>
        <v/>
      </c>
      <c r="D8" s="51"/>
      <c r="E8" s="308">
        <v>3</v>
      </c>
      <c r="F8" s="167"/>
      <c r="G8" s="9" t="str">
        <f>IF(D8="","*",VLOOKUP(F8,BS_ATIVIDADE[#All],3,FALSE))</f>
        <v>*</v>
      </c>
      <c r="H8" s="168"/>
      <c r="I8" s="168"/>
      <c r="J8" s="211"/>
      <c r="K8" s="211"/>
      <c r="L8" s="83" t="s">
        <v>609</v>
      </c>
      <c r="M8" s="19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2"/>
      <c r="W8" s="168"/>
      <c r="X8" s="212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8" t="str">
        <f>IF(BS_CONTROLE[[#This Row],[Local - Partida]]=0, "-", BS_CONTROLE[[#This Row],[Local - Partida]])</f>
        <v>-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-</v>
      </c>
      <c r="AN8" s="278" t="str">
        <f>IF(BS_CONTROLE[[#This Row],[SB]]=0, "-", BS_CONTROLE[[#This Row],[SB]])</f>
        <v>-</v>
      </c>
      <c r="AO8" s="279" t="str">
        <f>IF(BS_CONTROLE[[#This Row],[SUB]]=0, "-", BS_CONTROLE[[#This Row],[SUB]])</f>
        <v>-</v>
      </c>
      <c r="AP8" s="280" t="str">
        <f>IF(BS_CONTROLE[[#This Row],[KM - Inicio]]=0, "-", BS_CONTROLE[[#This Row],[KM - Inicio]])</f>
        <v>-</v>
      </c>
      <c r="AQ8" s="280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7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1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9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6"/>
      <c r="C9" s="8" t="str">
        <f>IF(BS_CONTROLE[[#This Row],[DATA]]="","",WEEKNUM(BS_CONTROLE[[#This Row],[DATA]]))</f>
        <v/>
      </c>
      <c r="D9" s="51"/>
      <c r="E9" s="308">
        <v>4</v>
      </c>
      <c r="F9" s="167"/>
      <c r="G9" s="9" t="str">
        <f>IF(D9="","*",VLOOKUP(F9,BS_ATIVIDADE[#All],3,FALSE))</f>
        <v>*</v>
      </c>
      <c r="H9" s="168"/>
      <c r="I9" s="168"/>
      <c r="J9" s="211"/>
      <c r="K9" s="211"/>
      <c r="L9" s="83" t="s">
        <v>609</v>
      </c>
      <c r="M9" s="19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2"/>
      <c r="W9" s="168"/>
      <c r="X9" s="212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8" t="str">
        <f>IF(BS_CONTROLE[[#This Row],[Local - Partida]]=0, "-", BS_CONTROLE[[#This Row],[Local - Partida]])</f>
        <v>-</v>
      </c>
      <c r="AL9" s="278" t="str">
        <f>IF(BS_CONTROLE[[#This Row],[Local - Encerramento]]=0, "-", BS_CONTROLE[[#This Row],[Local - Encerramento]])</f>
        <v>-</v>
      </c>
      <c r="AM9" s="278" t="str">
        <f>IF(BS_CONTROLE[[#This Row],[Entre - Estações]]=0, "-", BS_CONTROLE[[#This Row],[Entre - Estações]])</f>
        <v>-</v>
      </c>
      <c r="AN9" s="278" t="str">
        <f>IF(BS_CONTROLE[[#This Row],[SB]]=0, "-", BS_CONTROLE[[#This Row],[SB]])</f>
        <v>-</v>
      </c>
      <c r="AO9" s="279" t="str">
        <f>IF(BS_CONTROLE[[#This Row],[SUB]]=0, "-", BS_CONTROLE[[#This Row],[SUB]])</f>
        <v>-</v>
      </c>
      <c r="AP9" s="280" t="str">
        <f>IF(BS_CONTROLE[[#This Row],[KM - Inicio]]=0, "-", BS_CONTROLE[[#This Row],[KM - Inicio]])</f>
        <v>-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7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1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9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09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1">
        <v>74</v>
      </c>
      <c r="K10" s="211">
        <v>483</v>
      </c>
      <c r="L10" s="83">
        <v>485</v>
      </c>
      <c r="M10" s="198" t="s">
        <v>591</v>
      </c>
      <c r="N10" s="198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2" t="s">
        <v>1228</v>
      </c>
      <c r="W10" s="168" t="s">
        <v>1229</v>
      </c>
      <c r="X10" s="212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TGR2</v>
      </c>
      <c r="AL10" s="278" t="str">
        <f>IF(BS_CONTROLE[[#This Row],[Local - Encerramento]]=0, "-", BS_CONTROLE[[#This Row],[Local - Encerramento]])</f>
        <v>TGR2</v>
      </c>
      <c r="AM10" s="278" t="str">
        <f>IF(BS_CONTROLE[[#This Row],[Entre - Estações]]=0, "-", BS_CONTROLE[[#This Row],[Entre - Estações]])</f>
        <v>TBR-TGR</v>
      </c>
      <c r="AN10" s="278" t="str">
        <f>IF(BS_CONTROLE[[#This Row],[SB]]=0, "-", BS_CONTROLE[[#This Row],[SB]])</f>
        <v>TBR487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483</v>
      </c>
      <c r="AQ10" s="280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7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9" t="str">
        <f t="shared" si="1"/>
        <v>OKOK</v>
      </c>
    </row>
    <row r="11" spans="1:76" hidden="1">
      <c r="A11" s="50" t="str">
        <f>D11&amp;B11</f>
        <v/>
      </c>
      <c r="B11" s="166"/>
      <c r="C11" s="8" t="str">
        <f>IF(BS_CONTROLE[[#This Row],[DATA]]="","",WEEKNUM(BS_CONTROLE[[#This Row],[DATA]]))</f>
        <v/>
      </c>
      <c r="D11" s="51"/>
      <c r="E11" s="308">
        <v>6</v>
      </c>
      <c r="F11" s="167"/>
      <c r="G11" s="9" t="str">
        <f>IF(D11="","*",VLOOKUP(F11,BS_ATIVIDADE[#All],3,FALSE))</f>
        <v>*</v>
      </c>
      <c r="H11" s="168"/>
      <c r="I11" s="168"/>
      <c r="J11" s="211"/>
      <c r="K11" s="211"/>
      <c r="L11" s="83" t="s">
        <v>609</v>
      </c>
      <c r="M11" s="19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2"/>
      <c r="W11" s="168"/>
      <c r="X11" s="212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8" t="str">
        <f>IF(BS_CONTROLE[[#This Row],[Local - Partida]]=0, "-", BS_CONTROLE[[#This Row],[Local - Partida]])</f>
        <v>-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-</v>
      </c>
      <c r="AN11" s="278" t="str">
        <f>IF(BS_CONTROLE[[#This Row],[SB]]=0, "-", BS_CONTROLE[[#This Row],[SB]])</f>
        <v>-</v>
      </c>
      <c r="AO11" s="279" t="str">
        <f>IF(BS_CONTROLE[[#This Row],[SUB]]=0, "-", BS_CONTROLE[[#This Row],[SUB]])</f>
        <v>-</v>
      </c>
      <c r="AP11" s="280" t="str">
        <f>IF(BS_CONTROLE[[#This Row],[KM - Inicio]]=0, "-", BS_CONTROLE[[#This Row],[KM - Inicio]])</f>
        <v>-</v>
      </c>
      <c r="AQ11" s="280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7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1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9" t="str">
        <f t="shared" si="1"/>
        <v/>
      </c>
    </row>
    <row r="12" spans="1:76" hidden="1">
      <c r="A12" s="50" t="str">
        <f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8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1">
        <v>98</v>
      </c>
      <c r="K12" s="211">
        <v>502</v>
      </c>
      <c r="L12" s="83">
        <v>616</v>
      </c>
      <c r="M12" s="198" t="s">
        <v>1232</v>
      </c>
      <c r="N12" s="198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2" t="s">
        <v>1234</v>
      </c>
      <c r="W12" s="168" t="s">
        <v>1235</v>
      </c>
      <c r="X12" s="212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8" t="str">
        <f>IF(BS_CONTROLE[[#This Row],[Local - Partida]]=0, "-", BS_CONTROLE[[#This Row],[Local - Partida]])</f>
        <v>TGR2</v>
      </c>
      <c r="AL12" s="278" t="str">
        <f>IF(BS_CONTROLE[[#This Row],[Local - Encerramento]]=0, "-", BS_CONTROLE[[#This Row],[Local - Encerramento]])</f>
        <v>TIQ</v>
      </c>
      <c r="AM12" s="278" t="str">
        <f>IF(BS_CONTROLE[[#This Row],[Entre - Estações]]=0, "-", BS_CONTROLE[[#This Row],[Entre - Estações]])</f>
        <v>TGR-TIQ</v>
      </c>
      <c r="AN12" s="278" t="str">
        <f>IF(BS_CONTROLE[[#This Row],[SB]]=0, "-", BS_CONTROLE[[#This Row],[SB]])</f>
        <v>TGRTIQ</v>
      </c>
      <c r="AO12" s="279">
        <f>IF(BS_CONTROLE[[#This Row],[SUB]]=0, "-", BS_CONTROLE[[#This Row],[SUB]])</f>
        <v>98</v>
      </c>
      <c r="AP12" s="280">
        <f>IF(BS_CONTROLE[[#This Row],[KM - Inicio]]=0, "-", BS_CONTROLE[[#This Row],[KM - Inicio]])</f>
        <v>502</v>
      </c>
      <c r="AQ12" s="280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7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1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9" t="str">
        <f t="shared" si="1"/>
        <v>OKOK</v>
      </c>
    </row>
    <row r="13" spans="1:76" hidden="1">
      <c r="A13" s="50" t="str">
        <f>D13&amp;B13</f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09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1">
        <v>74</v>
      </c>
      <c r="K13" s="211">
        <v>498</v>
      </c>
      <c r="L13" s="83">
        <v>501</v>
      </c>
      <c r="M13" s="198" t="s">
        <v>591</v>
      </c>
      <c r="N13" s="198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2" t="s">
        <v>1228</v>
      </c>
      <c r="W13" s="168" t="s">
        <v>1229</v>
      </c>
      <c r="X13" s="212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8" t="str">
        <f>IF(BS_CONTROLE[[#This Row],[Local - Partida]]=0, "-", BS_CONTROLE[[#This Row],[Local - Partida]])</f>
        <v>TGR2</v>
      </c>
      <c r="AL13" s="278" t="str">
        <f>IF(BS_CONTROLE[[#This Row],[Local - Encerramento]]=0, "-", BS_CONTROLE[[#This Row],[Local - Encerramento]])</f>
        <v>TGR2</v>
      </c>
      <c r="AM13" s="278" t="str">
        <f>IF(BS_CONTROLE[[#This Row],[Entre - Estações]]=0, "-", BS_CONTROLE[[#This Row],[Entre - Estações]])</f>
        <v>TBR-TGR</v>
      </c>
      <c r="AN13" s="278" t="str">
        <f>IF(BS_CONTROLE[[#This Row],[SB]]=0, "-", BS_CONTROLE[[#This Row],[SB]])</f>
        <v>492499/499TGR1</v>
      </c>
      <c r="AO13" s="279">
        <f>IF(BS_CONTROLE[[#This Row],[SUB]]=0, "-", BS_CONTROLE[[#This Row],[SUB]])</f>
        <v>74</v>
      </c>
      <c r="AP13" s="280">
        <f>IF(BS_CONTROLE[[#This Row],[KM - Inicio]]=0, "-", BS_CONTROLE[[#This Row],[KM - Inicio]])</f>
        <v>498</v>
      </c>
      <c r="AQ13" s="280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7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1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9" t="str">
        <f t="shared" si="1"/>
        <v>MecanizaçãoOperação</v>
      </c>
    </row>
    <row r="14" spans="1:76" hidden="1">
      <c r="A14" s="50" t="str">
        <f>D14&amp;B14</f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8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1">
        <v>74</v>
      </c>
      <c r="K14" s="211">
        <v>450</v>
      </c>
      <c r="L14" s="83">
        <v>430</v>
      </c>
      <c r="M14" s="198" t="s">
        <v>1243</v>
      </c>
      <c r="N14" s="198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2" t="s">
        <v>1245</v>
      </c>
      <c r="W14" s="168" t="s">
        <v>1246</v>
      </c>
      <c r="X14" s="212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8" t="str">
        <f>IF(BS_CONTROLE[[#This Row],[Local - Partida]]=0, "-", BS_CONTROLE[[#This Row],[Local - Partida]])</f>
        <v>TOM2</v>
      </c>
      <c r="AL14" s="278" t="str">
        <f>IF(BS_CONTROLE[[#This Row],[Local - Encerramento]]=0, "-", BS_CONTROLE[[#This Row],[Local - Encerramento]])</f>
        <v>TOM2</v>
      </c>
      <c r="AM14" s="278" t="str">
        <f>IF(BS_CONTROLE[[#This Row],[Entre - Estações]]=0, "-", BS_CONTROLE[[#This Row],[Entre - Estações]])</f>
        <v>TVL-TPC</v>
      </c>
      <c r="AN14" s="278" t="str">
        <f>IF(BS_CONTROLE[[#This Row],[SB]]=0, "-", BS_CONTROLE[[#This Row],[SB]])</f>
        <v>440TVL/TPC440</v>
      </c>
      <c r="AO14" s="279">
        <f>IF(BS_CONTROLE[[#This Row],[SUB]]=0, "-", BS_CONTROLE[[#This Row],[SUB]])</f>
        <v>74</v>
      </c>
      <c r="AP14" s="280">
        <f>IF(BS_CONTROLE[[#This Row],[KM - Inicio]]=0, "-", BS_CONTROLE[[#This Row],[KM - Inicio]])</f>
        <v>450</v>
      </c>
      <c r="AQ14" s="280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7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1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9" t="str">
        <f t="shared" si="1"/>
        <v>OKOK</v>
      </c>
    </row>
    <row r="15" spans="1:76" hidden="1">
      <c r="A15" s="50" t="str">
        <f>D15&amp;B15</f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8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1">
        <v>72</v>
      </c>
      <c r="K15" s="211">
        <v>317</v>
      </c>
      <c r="L15" s="83">
        <v>318</v>
      </c>
      <c r="M15" s="198" t="s">
        <v>397</v>
      </c>
      <c r="N15" s="198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2" t="s">
        <v>1250</v>
      </c>
      <c r="W15" s="168" t="s">
        <v>1251</v>
      </c>
      <c r="X15" s="212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8" t="str">
        <f>IF(BS_CONTROLE[[#This Row],[Local - Partida]]=0, "-", BS_CONTROLE[[#This Row],[Local - Partida]])</f>
        <v>ZGT1</v>
      </c>
      <c r="AL15" s="278" t="str">
        <f>IF(BS_CONTROLE[[#This Row],[Local - Encerramento]]=0, "-", BS_CONTROLE[[#This Row],[Local - Encerramento]])</f>
        <v>ZGT1</v>
      </c>
      <c r="AM15" s="278" t="str">
        <f>IF(BS_CONTROLE[[#This Row],[Entre - Estações]]=0, "-", BS_CONTROLE[[#This Row],[Entre - Estações]])</f>
        <v>ZGT-ZXE</v>
      </c>
      <c r="AN15" s="278" t="str">
        <f>IF(BS_CONTROLE[[#This Row],[SB]]=0, "-", BS_CONTROLE[[#This Row],[SB]])</f>
        <v>ZGTZXE</v>
      </c>
      <c r="AO15" s="279">
        <f>IF(BS_CONTROLE[[#This Row],[SUB]]=0, "-", BS_CONTROLE[[#This Row],[SUB]])</f>
        <v>72</v>
      </c>
      <c r="AP15" s="280">
        <f>IF(BS_CONTROLE[[#This Row],[KM - Inicio]]=0, "-", BS_CONTROLE[[#This Row],[KM - Inicio]])</f>
        <v>317</v>
      </c>
      <c r="AQ15" s="280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7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1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9" t="str">
        <f t="shared" si="1"/>
        <v>OKOK</v>
      </c>
    </row>
    <row r="16" spans="1:76" hidden="1">
      <c r="A16" s="50" t="str">
        <f>D16&amp;B16</f>
        <v/>
      </c>
      <c r="B16" s="166"/>
      <c r="C16" s="8" t="str">
        <f>IF(BS_CONTROLE[[#This Row],[DATA]]="","",WEEKNUM(BS_CONTROLE[[#This Row],[DATA]]))</f>
        <v/>
      </c>
      <c r="D16" s="51"/>
      <c r="E16" s="308">
        <v>23</v>
      </c>
      <c r="F16" s="167"/>
      <c r="G16" s="9" t="str">
        <f>IF(D16="","*",VLOOKUP(F16,BS_ATIVIDADE[#All],3,FALSE))</f>
        <v>*</v>
      </c>
      <c r="H16" s="168"/>
      <c r="I16" s="168"/>
      <c r="J16" s="211"/>
      <c r="K16" s="211"/>
      <c r="L16" s="83" t="s">
        <v>609</v>
      </c>
      <c r="M16" s="19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2"/>
      <c r="W16" s="168"/>
      <c r="X16" s="212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7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9" t="str">
        <f t="shared" si="1"/>
        <v/>
      </c>
    </row>
    <row r="17" spans="1:72" hidden="1">
      <c r="A17" s="50" t="str">
        <f>D17&amp;B17</f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8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1">
        <v>78</v>
      </c>
      <c r="K17" s="211">
        <v>336</v>
      </c>
      <c r="L17" s="83" t="s">
        <v>609</v>
      </c>
      <c r="M17" s="19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2" t="s">
        <v>1254</v>
      </c>
      <c r="W17" s="168" t="s">
        <v>1255</v>
      </c>
      <c r="X17" s="212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8" t="str">
        <f>IF(BS_CONTROLE[[#This Row],[Local - Partida]]=0, "-", BS_CONTROLE[[#This Row],[Local - Partida]])</f>
        <v>ZTP</v>
      </c>
      <c r="AL17" s="278" t="str">
        <f>IF(BS_CONTROLE[[#This Row],[Local - Encerramento]]=0, "-", BS_CONTROLE[[#This Row],[Local - Encerramento]])</f>
        <v>TCS2</v>
      </c>
      <c r="AM17" s="278" t="str">
        <f>IF(BS_CONTROLE[[#This Row],[Entre - Estações]]=0, "-", BS_CONTROLE[[#This Row],[Entre - Estações]])</f>
        <v>ZTP</v>
      </c>
      <c r="AN17" s="278" t="str">
        <f>IF(BS_CONTROLE[[#This Row],[SB]]=0, "-", BS_CONTROLE[[#This Row],[SB]])</f>
        <v>ZTP11</v>
      </c>
      <c r="AO17" s="279">
        <f>IF(BS_CONTROLE[[#This Row],[SUB]]=0, "-", BS_CONTROLE[[#This Row],[SUB]])</f>
        <v>78</v>
      </c>
      <c r="AP17" s="280">
        <f>IF(BS_CONTROLE[[#This Row],[KM - Inicio]]=0, "-", BS_CONTROLE[[#This Row],[KM - Inicio]])</f>
        <v>336</v>
      </c>
      <c r="AQ17" s="280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7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1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9" t="str">
        <f t="shared" si="1"/>
        <v>OKOK</v>
      </c>
    </row>
    <row r="18" spans="1:72" hidden="1">
      <c r="A18" s="50" t="str">
        <f>D18&amp;B18</f>
        <v/>
      </c>
      <c r="B18" s="166"/>
      <c r="C18" s="8" t="str">
        <f>IF(BS_CONTROLE[[#This Row],[DATA]]="","",WEEKNUM(BS_CONTROLE[[#This Row],[DATA]]))</f>
        <v/>
      </c>
      <c r="D18" s="51"/>
      <c r="E18" s="308">
        <v>25</v>
      </c>
      <c r="F18" s="167"/>
      <c r="G18" s="9" t="str">
        <f>IF(D18="","*",VLOOKUP(F18,BS_ATIVIDADE[#All],3,FALSE))</f>
        <v>*</v>
      </c>
      <c r="H18" s="168"/>
      <c r="I18" s="168"/>
      <c r="J18" s="211"/>
      <c r="K18" s="211"/>
      <c r="L18" s="83" t="s">
        <v>609</v>
      </c>
      <c r="M18" s="19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2"/>
      <c r="W18" s="168"/>
      <c r="X18" s="212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8" t="str">
        <f>IF(BS_CONTROLE[[#This Row],[Local - Partida]]=0, "-", BS_CONTROLE[[#This Row],[Local - Partida]])</f>
        <v>-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-</v>
      </c>
      <c r="AN18" s="278" t="str">
        <f>IF(BS_CONTROLE[[#This Row],[SB]]=0, "-", BS_CONTROLE[[#This Row],[SB]])</f>
        <v>-</v>
      </c>
      <c r="AO18" s="279" t="str">
        <f>IF(BS_CONTROLE[[#This Row],[SUB]]=0, "-", BS_CONTROLE[[#This Row],[SUB]])</f>
        <v>-</v>
      </c>
      <c r="AP18" s="280" t="str">
        <f>IF(BS_CONTROLE[[#This Row],[KM - Inicio]]=0, "-", BS_CONTROLE[[#This Row],[KM - Inicio]])</f>
        <v>-</v>
      </c>
      <c r="AQ18" s="280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7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1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9" t="str">
        <f t="shared" si="1"/>
        <v/>
      </c>
    </row>
    <row r="19" spans="1:72" hidden="1">
      <c r="A19" s="50" t="str">
        <f>D19&amp;B19</f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8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1">
        <v>98</v>
      </c>
      <c r="K19" s="211">
        <v>727</v>
      </c>
      <c r="L19" s="83">
        <v>730</v>
      </c>
      <c r="M19" s="198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2" t="s">
        <v>1234</v>
      </c>
      <c r="W19" s="168" t="s">
        <v>1259</v>
      </c>
      <c r="X19" s="212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8" t="str">
        <f>IF(BS_CONTROLE[[#This Row],[Local - Partida]]=0, "-", BS_CONTROLE[[#This Row],[Local - Partida]])</f>
        <v>TRO</v>
      </c>
      <c r="AL19" s="278" t="str">
        <f>IF(BS_CONTROLE[[#This Row],[Local - Encerramento]]=0, "-", BS_CONTROLE[[#This Row],[Local - Encerramento]])</f>
        <v>TGR2</v>
      </c>
      <c r="AM19" s="278" t="str">
        <f>IF(BS_CONTROLE[[#This Row],[Entre - Estações]]=0, "-", BS_CONTROLE[[#This Row],[Entre - Estações]])</f>
        <v>TSF-TRO</v>
      </c>
      <c r="AN19" s="278" t="str">
        <f>IF(BS_CONTROLE[[#This Row],[SB]]=0, "-", BS_CONTROLE[[#This Row],[SB]])</f>
        <v>TSF732</v>
      </c>
      <c r="AO19" s="279">
        <f>IF(BS_CONTROLE[[#This Row],[SUB]]=0, "-", BS_CONTROLE[[#This Row],[SUB]])</f>
        <v>98</v>
      </c>
      <c r="AP19" s="280">
        <f>IF(BS_CONTROLE[[#This Row],[KM - Inicio]]=0, "-", BS_CONTROLE[[#This Row],[KM - Inicio]])</f>
        <v>727</v>
      </c>
      <c r="AQ19" s="280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7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1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9" t="str">
        <f t="shared" si="1"/>
        <v>OKOK</v>
      </c>
    </row>
    <row r="20" spans="1:72" hidden="1">
      <c r="A20" s="50" t="str">
        <f>D20&amp;B20</f>
        <v/>
      </c>
      <c r="B20" s="166"/>
      <c r="C20" s="8" t="str">
        <f>IF(BS_CONTROLE[[#This Row],[DATA]]="","",WEEKNUM(BS_CONTROLE[[#This Row],[DATA]]))</f>
        <v/>
      </c>
      <c r="D20" s="51"/>
      <c r="E20" s="308">
        <v>35</v>
      </c>
      <c r="F20" s="167"/>
      <c r="G20" s="9" t="str">
        <f>IF(D20="","*",VLOOKUP(F20,BS_ATIVIDADE[#All],3,FALSE))</f>
        <v>*</v>
      </c>
      <c r="H20" s="168"/>
      <c r="I20" s="168"/>
      <c r="J20" s="211"/>
      <c r="K20" s="211"/>
      <c r="L20" s="83" t="s">
        <v>609</v>
      </c>
      <c r="M20" s="19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2"/>
      <c r="W20" s="168"/>
      <c r="X20" s="212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8" t="str">
        <f>IF(BS_CONTROLE[[#This Row],[Local - Partida]]=0, "-", BS_CONTROLE[[#This Row],[Local - Partida]])</f>
        <v>-</v>
      </c>
      <c r="AL20" s="278" t="str">
        <f>IF(BS_CONTROLE[[#This Row],[Local - Encerramento]]=0, "-", BS_CONTROLE[[#This Row],[Local - Encerramento]])</f>
        <v>-</v>
      </c>
      <c r="AM20" s="278" t="str">
        <f>IF(BS_CONTROLE[[#This Row],[Entre - Estações]]=0, "-", BS_CONTROLE[[#This Row],[Entre - Estações]])</f>
        <v>-</v>
      </c>
      <c r="AN20" s="278" t="str">
        <f>IF(BS_CONTROLE[[#This Row],[SB]]=0, "-", BS_CONTROLE[[#This Row],[SB]])</f>
        <v>-</v>
      </c>
      <c r="AO20" s="279" t="str">
        <f>IF(BS_CONTROLE[[#This Row],[SUB]]=0, "-", BS_CONTROLE[[#This Row],[SUB]])</f>
        <v>-</v>
      </c>
      <c r="AP20" s="280" t="str">
        <f>IF(BS_CONTROLE[[#This Row],[KM - Inicio]]=0, "-", BS_CONTROLE[[#This Row],[KM - Inicio]])</f>
        <v>-</v>
      </c>
      <c r="AQ20" s="280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7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1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9" t="str">
        <f t="shared" si="1"/>
        <v/>
      </c>
    </row>
    <row r="21" spans="1:72" hidden="1">
      <c r="A21" s="50" t="str">
        <f>D21&amp;B21</f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8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1">
        <v>74</v>
      </c>
      <c r="K21" s="211">
        <v>499</v>
      </c>
      <c r="L21" s="83">
        <v>501.25</v>
      </c>
      <c r="M21" s="19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2" t="s">
        <v>1262</v>
      </c>
      <c r="W21" s="168" t="s">
        <v>1251</v>
      </c>
      <c r="X21" s="212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8" t="str">
        <f>IF(BS_CONTROLE[[#This Row],[Local - Partida]]=0, "-", BS_CONTROLE[[#This Row],[Local - Partida]])</f>
        <v>TGR2</v>
      </c>
      <c r="AL21" s="278" t="str">
        <f>IF(BS_CONTROLE[[#This Row],[Local - Encerramento]]=0, "-", BS_CONTROLE[[#This Row],[Local - Encerramento]])</f>
        <v>TGR2</v>
      </c>
      <c r="AM21" s="278" t="str">
        <f>IF(BS_CONTROLE[[#This Row],[Entre - Estações]]=0, "-", BS_CONTROLE[[#This Row],[Entre - Estações]])</f>
        <v>TBR-TGR</v>
      </c>
      <c r="AN21" s="278" t="str">
        <f>IF(BS_CONTROLE[[#This Row],[SB]]=0, "-", BS_CONTROLE[[#This Row],[SB]])</f>
        <v>499TGR1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499</v>
      </c>
      <c r="AQ21" s="280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7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1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9" t="str">
        <f t="shared" si="1"/>
        <v>MecanizaçãoAtivos</v>
      </c>
    </row>
    <row r="22" spans="1:72" hidden="1">
      <c r="A22" s="50" t="str">
        <f>D22&amp;B22</f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8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1">
        <v>74</v>
      </c>
      <c r="K22" s="211">
        <v>404</v>
      </c>
      <c r="L22" s="83">
        <v>291</v>
      </c>
      <c r="M22" s="198" t="s">
        <v>1264</v>
      </c>
      <c r="N22" s="198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2" t="s">
        <v>1245</v>
      </c>
      <c r="W22" s="168" t="s">
        <v>1266</v>
      </c>
      <c r="X22" s="212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TCS</v>
      </c>
      <c r="AM22" s="278" t="str">
        <f>IF(BS_CONTROLE[[#This Row],[Entre - Estações]]=0, "-", BS_CONTROLE[[#This Row],[Entre - Estações]])</f>
        <v>TOM-TCS</v>
      </c>
      <c r="AN22" s="278" t="str">
        <f>IF(BS_CONTROLE[[#This Row],[SB]]=0, "-", BS_CONTROLE[[#This Row],[SB]])</f>
        <v>TOMTCS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404</v>
      </c>
      <c r="AQ22" s="280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7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1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9" t="str">
        <f t="shared" si="1"/>
        <v>OKOK</v>
      </c>
    </row>
    <row r="23" spans="1:72" hidden="1">
      <c r="A23" s="50" t="str">
        <f>D23&amp;B23</f>
        <v/>
      </c>
      <c r="B23" s="166"/>
      <c r="C23" s="8" t="str">
        <f>IF(BS_CONTROLE[[#This Row],[DATA]]="","",WEEKNUM(BS_CONTROLE[[#This Row],[DATA]]))</f>
        <v/>
      </c>
      <c r="D23" s="51"/>
      <c r="E23" s="308">
        <v>38</v>
      </c>
      <c r="F23" s="167"/>
      <c r="G23" s="9" t="str">
        <f>IF(D23="","*",VLOOKUP(F23,BS_ATIVIDADE[#All],3,FALSE))</f>
        <v>*</v>
      </c>
      <c r="H23" s="168"/>
      <c r="I23" s="168"/>
      <c r="J23" s="211"/>
      <c r="K23" s="211"/>
      <c r="L23" s="83" t="s">
        <v>609</v>
      </c>
      <c r="M23" s="19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2"/>
      <c r="W23" s="168"/>
      <c r="X23" s="212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8" t="str">
        <f>IF(BS_CONTROLE[[#This Row],[Local - Partida]]=0, "-", BS_CONTROLE[[#This Row],[Local - Partida]])</f>
        <v>-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-</v>
      </c>
      <c r="AN23" s="278" t="str">
        <f>IF(BS_CONTROLE[[#This Row],[SB]]=0, "-", BS_CONTROLE[[#This Row],[SB]])</f>
        <v>-</v>
      </c>
      <c r="AO23" s="279" t="str">
        <f>IF(BS_CONTROLE[[#This Row],[SUB]]=0, "-", BS_CONTROLE[[#This Row],[SUB]])</f>
        <v>-</v>
      </c>
      <c r="AP23" s="280" t="str">
        <f>IF(BS_CONTROLE[[#This Row],[KM - Inicio]]=0, "-", BS_CONTROLE[[#This Row],[KM - Inicio]])</f>
        <v>-</v>
      </c>
      <c r="AQ23" s="280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7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1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9" t="str">
        <f t="shared" si="1"/>
        <v/>
      </c>
    </row>
    <row r="24" spans="1:72" hidden="1">
      <c r="A24" s="50" t="str">
        <f>D24&amp;B24</f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8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1">
        <v>72</v>
      </c>
      <c r="K24" s="211">
        <v>317</v>
      </c>
      <c r="L24" s="83">
        <v>318</v>
      </c>
      <c r="M24" s="198" t="s">
        <v>397</v>
      </c>
      <c r="N24" s="198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2" t="s">
        <v>1250</v>
      </c>
      <c r="W24" s="168" t="s">
        <v>1251</v>
      </c>
      <c r="X24" s="212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8" t="str">
        <f>IF(BS_CONTROLE[[#This Row],[Local - Partida]]=0, "-", BS_CONTROLE[[#This Row],[Local - Partida]])</f>
        <v>ZGT1</v>
      </c>
      <c r="AL24" s="278" t="str">
        <f>IF(BS_CONTROLE[[#This Row],[Local - Encerramento]]=0, "-", BS_CONTROLE[[#This Row],[Local - Encerramento]])</f>
        <v>ZGT1</v>
      </c>
      <c r="AM24" s="278" t="str">
        <f>IF(BS_CONTROLE[[#This Row],[Entre - Estações]]=0, "-", BS_CONTROLE[[#This Row],[Entre - Estações]])</f>
        <v>ZGT-ZXE</v>
      </c>
      <c r="AN24" s="278" t="str">
        <f>IF(BS_CONTROLE[[#This Row],[SB]]=0, "-", BS_CONTROLE[[#This Row],[SB]])</f>
        <v>ZGTZXE</v>
      </c>
      <c r="AO24" s="279">
        <f>IF(BS_CONTROLE[[#This Row],[SUB]]=0, "-", BS_CONTROLE[[#This Row],[SUB]])</f>
        <v>72</v>
      </c>
      <c r="AP24" s="280">
        <f>IF(BS_CONTROLE[[#This Row],[KM - Inicio]]=0, "-", BS_CONTROLE[[#This Row],[KM - Inicio]])</f>
        <v>317</v>
      </c>
      <c r="AQ24" s="280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7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1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9" t="str">
        <f t="shared" si="1"/>
        <v>OKOK</v>
      </c>
    </row>
    <row r="25" spans="1:72" hidden="1">
      <c r="A25" s="50" t="str">
        <f>D25&amp;B25</f>
        <v/>
      </c>
      <c r="B25" s="166"/>
      <c r="C25" s="8" t="str">
        <f>IF(BS_CONTROLE[[#This Row],[DATA]]="","",WEEKNUM(BS_CONTROLE[[#This Row],[DATA]]))</f>
        <v/>
      </c>
      <c r="D25" s="51"/>
      <c r="E25" s="308">
        <v>40</v>
      </c>
      <c r="F25" s="167"/>
      <c r="G25" s="9" t="str">
        <f>IF(D25="","*",VLOOKUP(F25,BS_ATIVIDADE[#All],3,FALSE))</f>
        <v>*</v>
      </c>
      <c r="H25" s="168"/>
      <c r="I25" s="168"/>
      <c r="J25" s="211"/>
      <c r="K25" s="211"/>
      <c r="L25" s="83" t="s">
        <v>609</v>
      </c>
      <c r="M25" s="198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8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2"/>
      <c r="W25" s="168"/>
      <c r="X25" s="212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8" t="str">
        <f>IF(BS_CONTROLE[[#This Row],[Local - Partida]]=0, "-", BS_CONTROLE[[#This Row],[Local - Partida]])</f>
        <v>-</v>
      </c>
      <c r="AL25" s="278" t="str">
        <f>IF(BS_CONTROLE[[#This Row],[Local - Encerramento]]=0, "-", BS_CONTROLE[[#This Row],[Local - Encerramento]])</f>
        <v>-</v>
      </c>
      <c r="AM25" s="278" t="str">
        <f>IF(BS_CONTROLE[[#This Row],[Entre - Estações]]=0, "-", BS_CONTROLE[[#This Row],[Entre - Estações]])</f>
        <v>-</v>
      </c>
      <c r="AN25" s="278" t="str">
        <f>IF(BS_CONTROLE[[#This Row],[SB]]=0, "-", BS_CONTROLE[[#This Row],[SB]])</f>
        <v>-</v>
      </c>
      <c r="AO25" s="279" t="str">
        <f>IF(BS_CONTROLE[[#This Row],[SUB]]=0, "-", BS_CONTROLE[[#This Row],[SUB]])</f>
        <v>-</v>
      </c>
      <c r="AP25" s="280" t="str">
        <f>IF(BS_CONTROLE[[#This Row],[KM - Inicio]]=0, "-", BS_CONTROLE[[#This Row],[KM - Inicio]])</f>
        <v>-</v>
      </c>
      <c r="AQ25" s="280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7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1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9" t="str">
        <f t="shared" si="1"/>
        <v/>
      </c>
    </row>
    <row r="26" spans="1:72" hidden="1">
      <c r="A26" s="50" t="str">
        <f>D26&amp;B26</f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8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1">
        <v>74</v>
      </c>
      <c r="K26" s="211">
        <v>499</v>
      </c>
      <c r="L26" s="83">
        <v>501.25</v>
      </c>
      <c r="M26" s="198" t="s">
        <v>591</v>
      </c>
      <c r="N26" s="198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2" t="s">
        <v>1262</v>
      </c>
      <c r="W26" s="168" t="s">
        <v>1251</v>
      </c>
      <c r="X26" s="212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TGR2</v>
      </c>
      <c r="AL26" s="278" t="str">
        <f>IF(BS_CONTROLE[[#This Row],[Local - Encerramento]]=0, "-", BS_CONTROLE[[#This Row],[Local - Encerramento]])</f>
        <v>TGR2</v>
      </c>
      <c r="AM26" s="278" t="str">
        <f>IF(BS_CONTROLE[[#This Row],[Entre - Estações]]=0, "-", BS_CONTROLE[[#This Row],[Entre - Estações]])</f>
        <v>TBR-TGR</v>
      </c>
      <c r="AN26" s="278" t="str">
        <f>IF(BS_CONTROLE[[#This Row],[SB]]=0, "-", BS_CONTROLE[[#This Row],[SB]])</f>
        <v>499TGR1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499</v>
      </c>
      <c r="AQ26" s="280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7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9" t="str">
        <f t="shared" si="1"/>
        <v>MecanizaçãoAtivos</v>
      </c>
    </row>
    <row r="27" spans="1:72" hidden="1">
      <c r="A27" s="50" t="str">
        <f>D27&amp;B27</f>
        <v/>
      </c>
      <c r="B27" s="166"/>
      <c r="C27" s="8" t="str">
        <f>IF(BS_CONTROLE[[#This Row],[DATA]]="","",WEEKNUM(BS_CONTROLE[[#This Row],[DATA]]))</f>
        <v/>
      </c>
      <c r="D27" s="51"/>
      <c r="E27" s="308">
        <v>47</v>
      </c>
      <c r="F27" s="167"/>
      <c r="G27" s="9" t="str">
        <f>IF(D27="","*",VLOOKUP(F27,BS_ATIVIDADE[#All],3,FALSE))</f>
        <v>*</v>
      </c>
      <c r="H27" s="168"/>
      <c r="I27" s="168"/>
      <c r="J27" s="211"/>
      <c r="K27" s="211"/>
      <c r="L27" s="83" t="s">
        <v>609</v>
      </c>
      <c r="M27" s="198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2"/>
      <c r="W27" s="168"/>
      <c r="X27" s="212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8" t="str">
        <f>IF(BS_CONTROLE[[#This Row],[Local - Partida]]=0, "-", BS_CONTROLE[[#This Row],[Local - Partida]])</f>
        <v>-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-</v>
      </c>
      <c r="AN27" s="278" t="str">
        <f>IF(BS_CONTROLE[[#This Row],[SB]]=0, "-", BS_CONTROLE[[#This Row],[SB]])</f>
        <v>-</v>
      </c>
      <c r="AO27" s="279" t="str">
        <f>IF(BS_CONTROLE[[#This Row],[SUB]]=0, "-", BS_CONTROLE[[#This Row],[SUB]])</f>
        <v>-</v>
      </c>
      <c r="AP27" s="280" t="str">
        <f>IF(BS_CONTROLE[[#This Row],[KM - Inicio]]=0, "-", BS_CONTROLE[[#This Row],[KM - Inicio]])</f>
        <v>-</v>
      </c>
      <c r="AQ27" s="280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7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1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9" t="str">
        <f t="shared" si="1"/>
        <v/>
      </c>
    </row>
    <row r="28" spans="1:72" hidden="1">
      <c r="A28" s="50" t="str">
        <f>D28&amp;B28</f>
        <v/>
      </c>
      <c r="B28" s="166"/>
      <c r="C28" s="8" t="str">
        <f>IF(BS_CONTROLE[[#This Row],[DATA]]="","",WEEKNUM(BS_CONTROLE[[#This Row],[DATA]]))</f>
        <v/>
      </c>
      <c r="D28" s="51"/>
      <c r="E28" s="308">
        <v>48</v>
      </c>
      <c r="F28" s="167"/>
      <c r="G28" s="9" t="str">
        <f>IF(D28="","*",VLOOKUP(F28,BS_ATIVIDADE[#All],3,FALSE))</f>
        <v>*</v>
      </c>
      <c r="H28" s="168"/>
      <c r="I28" s="168"/>
      <c r="J28" s="211"/>
      <c r="K28" s="211"/>
      <c r="L28" s="83" t="s">
        <v>609</v>
      </c>
      <c r="M28" s="19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2"/>
      <c r="W28" s="168"/>
      <c r="X28" s="212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8" t="str">
        <f>IF(BS_CONTROLE[[#This Row],[Local - Partida]]=0, "-", BS_CONTROLE[[#This Row],[Local - Partida]])</f>
        <v>-</v>
      </c>
      <c r="AL28" s="278" t="str">
        <f>IF(BS_CONTROLE[[#This Row],[Local - Encerramento]]=0, "-", BS_CONTROLE[[#This Row],[Local - Encerramento]])</f>
        <v>-</v>
      </c>
      <c r="AM28" s="278" t="str">
        <f>IF(BS_CONTROLE[[#This Row],[Entre - Estações]]=0, "-", BS_CONTROLE[[#This Row],[Entre - Estações]])</f>
        <v>-</v>
      </c>
      <c r="AN28" s="278" t="str">
        <f>IF(BS_CONTROLE[[#This Row],[SB]]=0, "-", BS_CONTROLE[[#This Row],[SB]])</f>
        <v>-</v>
      </c>
      <c r="AO28" s="279" t="str">
        <f>IF(BS_CONTROLE[[#This Row],[SUB]]=0, "-", BS_CONTROLE[[#This Row],[SUB]])</f>
        <v>-</v>
      </c>
      <c r="AP28" s="280" t="str">
        <f>IF(BS_CONTROLE[[#This Row],[KM - Inicio]]=0, "-", BS_CONTROLE[[#This Row],[KM - Inicio]])</f>
        <v>-</v>
      </c>
      <c r="AQ28" s="280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7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1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9" t="str">
        <f t="shared" si="1"/>
        <v/>
      </c>
    </row>
    <row r="29" spans="1:72" hidden="1">
      <c r="A29" s="50" t="str">
        <f>D29&amp;B29</f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8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1">
        <v>72</v>
      </c>
      <c r="K29" s="211">
        <v>286.8</v>
      </c>
      <c r="L29" s="83">
        <v>287.8</v>
      </c>
      <c r="M29" s="19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2" t="s">
        <v>1250</v>
      </c>
      <c r="W29" s="168" t="s">
        <v>1251</v>
      </c>
      <c r="X29" s="212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8" t="str">
        <f>IF(BS_CONTROLE[[#This Row],[Local - Partida]]=0, "-", BS_CONTROLE[[#This Row],[Local - Partida]])</f>
        <v>ZGT1</v>
      </c>
      <c r="AL29" s="278" t="str">
        <f>IF(BS_CONTROLE[[#This Row],[Local - Encerramento]]=0, "-", BS_CONTROLE[[#This Row],[Local - Encerramento]])</f>
        <v>ZGT1</v>
      </c>
      <c r="AM29" s="278" t="str">
        <f>IF(BS_CONTROLE[[#This Row],[Entre - Estações]]=0, "-", BS_CONTROLE[[#This Row],[Entre - Estações]])</f>
        <v>ZRI-ZGT</v>
      </c>
      <c r="AN29" s="278" t="str">
        <f>IF(BS_CONTROLE[[#This Row],[SB]]=0, "-", BS_CONTROLE[[#This Row],[SB]])</f>
        <v>ZRIZGT</v>
      </c>
      <c r="AO29" s="279">
        <f>IF(BS_CONTROLE[[#This Row],[SUB]]=0, "-", BS_CONTROLE[[#This Row],[SUB]])</f>
        <v>72</v>
      </c>
      <c r="AP29" s="280">
        <f>IF(BS_CONTROLE[[#This Row],[KM - Inicio]]=0, "-", BS_CONTROLE[[#This Row],[KM - Inicio]])</f>
        <v>286.8</v>
      </c>
      <c r="AQ29" s="280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7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1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9" t="str">
        <f t="shared" si="1"/>
        <v>OKOK</v>
      </c>
    </row>
    <row r="30" spans="1:72" hidden="1">
      <c r="A30" s="50" t="str">
        <f>D30&amp;B30</f>
        <v/>
      </c>
      <c r="B30" s="166"/>
      <c r="C30" s="8" t="str">
        <f>IF(BS_CONTROLE[[#This Row],[DATA]]="","",WEEKNUM(BS_CONTROLE[[#This Row],[DATA]]))</f>
        <v/>
      </c>
      <c r="D30" s="51"/>
      <c r="E30" s="308">
        <v>50</v>
      </c>
      <c r="F30" s="167"/>
      <c r="G30" s="9" t="str">
        <f>IF(D30="","*",VLOOKUP(F30,BS_ATIVIDADE[#All],3,FALSE))</f>
        <v>*</v>
      </c>
      <c r="H30" s="168"/>
      <c r="I30" s="168"/>
      <c r="J30" s="211"/>
      <c r="K30" s="211"/>
      <c r="L30" s="83" t="s">
        <v>609</v>
      </c>
      <c r="M30" s="19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2"/>
      <c r="W30" s="168"/>
      <c r="X30" s="212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8" t="str">
        <f>IF(BS_CONTROLE[[#This Row],[Local - Partida]]=0, "-", BS_CONTROLE[[#This Row],[Local - Partida]])</f>
        <v>-</v>
      </c>
      <c r="AL30" s="278" t="str">
        <f>IF(BS_CONTROLE[[#This Row],[Local - Encerramento]]=0, "-", BS_CONTROLE[[#This Row],[Local - Encerramento]])</f>
        <v>-</v>
      </c>
      <c r="AM30" s="278" t="str">
        <f>IF(BS_CONTROLE[[#This Row],[Entre - Estações]]=0, "-", BS_CONTROLE[[#This Row],[Entre - Estações]])</f>
        <v>-</v>
      </c>
      <c r="AN30" s="278" t="str">
        <f>IF(BS_CONTROLE[[#This Row],[SB]]=0, "-", BS_CONTROLE[[#This Row],[SB]])</f>
        <v>-</v>
      </c>
      <c r="AO30" s="279" t="str">
        <f>IF(BS_CONTROLE[[#This Row],[SUB]]=0, "-", BS_CONTROLE[[#This Row],[SUB]])</f>
        <v>-</v>
      </c>
      <c r="AP30" s="280" t="str">
        <f>IF(BS_CONTROLE[[#This Row],[KM - Inicio]]=0, "-", BS_CONTROLE[[#This Row],[KM - Inicio]])</f>
        <v>-</v>
      </c>
      <c r="AQ30" s="280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7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1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9" t="str">
        <f t="shared" si="1"/>
        <v/>
      </c>
    </row>
    <row r="31" spans="1:72" hidden="1">
      <c r="A31" s="50" t="str">
        <f>D31&amp;B31</f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8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1">
        <v>98</v>
      </c>
      <c r="K31" s="211">
        <v>502</v>
      </c>
      <c r="L31" s="83">
        <v>754</v>
      </c>
      <c r="M31" s="19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2" t="s">
        <v>1234</v>
      </c>
      <c r="W31" s="168" t="s">
        <v>1273</v>
      </c>
      <c r="X31" s="212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TGR2</v>
      </c>
      <c r="AL31" s="278" t="str">
        <f>IF(BS_CONTROLE[[#This Row],[Local - Encerramento]]=0, "-", BS_CONTROLE[[#This Row],[Local - Encerramento]])</f>
        <v>TRO</v>
      </c>
      <c r="AM31" s="278" t="str">
        <f>IF(BS_CONTROLE[[#This Row],[Entre - Estações]]=0, "-", BS_CONTROLE[[#This Row],[Entre - Estações]])</f>
        <v>TGR-TBE</v>
      </c>
      <c r="AN31" s="278" t="str">
        <f>IF(BS_CONTROLE[[#This Row],[SB]]=0, "-", BS_CONTROLE[[#This Row],[SB]])</f>
        <v>TGR512</v>
      </c>
      <c r="AO31" s="279">
        <f>IF(BS_CONTROLE[[#This Row],[SUB]]=0, "-", BS_CONTROLE[[#This Row],[SUB]])</f>
        <v>98</v>
      </c>
      <c r="AP31" s="280">
        <f>IF(BS_CONTROLE[[#This Row],[KM - Inicio]]=0, "-", BS_CONTROLE[[#This Row],[KM - Inicio]])</f>
        <v>502</v>
      </c>
      <c r="AQ31" s="280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7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1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9" t="str">
        <f t="shared" si="1"/>
        <v>OKOK</v>
      </c>
    </row>
    <row r="32" spans="1:72" hidden="1">
      <c r="A32" s="50" t="str">
        <f>D32&amp;B32</f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8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1">
        <v>98</v>
      </c>
      <c r="K32" s="211">
        <v>502</v>
      </c>
      <c r="L32" s="83" t="s">
        <v>609</v>
      </c>
      <c r="M32" s="19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8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2" t="s">
        <v>1262</v>
      </c>
      <c r="W32" s="168" t="s">
        <v>1279</v>
      </c>
      <c r="X32" s="212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8" t="str">
        <f>IF(BS_CONTROLE[[#This Row],[Local - Partida]]=0, "-", BS_CONTROLE[[#This Row],[Local - Partida]])</f>
        <v>TGR2</v>
      </c>
      <c r="AL32" s="278" t="str">
        <f>IF(BS_CONTROLE[[#This Row],[Local - Encerramento]]=0, "-", BS_CONTROLE[[#This Row],[Local - Encerramento]])</f>
        <v>TAG</v>
      </c>
      <c r="AM32" s="278" t="str">
        <f>IF(BS_CONTROLE[[#This Row],[Entre - Estações]]=0, "-", BS_CONTROLE[[#This Row],[Entre - Estações]])</f>
        <v>TGR-TBE</v>
      </c>
      <c r="AN32" s="278" t="str">
        <f>IF(BS_CONTROLE[[#This Row],[SB]]=0, "-", BS_CONTROLE[[#This Row],[SB]])</f>
        <v>TAG2</v>
      </c>
      <c r="AO32" s="279">
        <f>IF(BS_CONTROLE[[#This Row],[SUB]]=0, "-", BS_CONTROLE[[#This Row],[SUB]])</f>
        <v>98</v>
      </c>
      <c r="AP32" s="280">
        <f>IF(BS_CONTROLE[[#This Row],[KM - Inicio]]=0, "-", BS_CONTROLE[[#This Row],[KM - Inicio]])</f>
        <v>502</v>
      </c>
      <c r="AQ32" s="280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7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1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9" t="str">
        <f t="shared" si="1"/>
        <v>OKOK</v>
      </c>
    </row>
    <row r="33" spans="1:72" hidden="1">
      <c r="A33" s="50" t="str">
        <f>D33&amp;B33</f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8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1">
        <v>74</v>
      </c>
      <c r="K33" s="211">
        <v>217</v>
      </c>
      <c r="L33" s="83" t="s">
        <v>609</v>
      </c>
      <c r="M33" s="19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2" t="s">
        <v>1282</v>
      </c>
      <c r="W33" s="168" t="s">
        <v>1283</v>
      </c>
      <c r="X33" s="212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8" t="str">
        <f>IF(BS_CONTROLE[[#This Row],[Local - Partida]]=0, "-", BS_CONTROLE[[#This Row],[Local - Partida]])</f>
        <v>TCS</v>
      </c>
      <c r="AL33" s="278" t="str">
        <f>IF(BS_CONTROLE[[#This Row],[Local - Encerramento]]=0, "-", BS_CONTROLE[[#This Row],[Local - Encerramento]])</f>
        <v>TCS2</v>
      </c>
      <c r="AM33" s="278" t="str">
        <f>IF(BS_CONTROLE[[#This Row],[Entre - Estações]]=0, "-", BS_CONTROLE[[#This Row],[Entre - Estações]])</f>
        <v>TID-TVI</v>
      </c>
      <c r="AN33" s="278" t="str">
        <f>IF(BS_CONTROLE[[#This Row],[SB]]=0, "-", BS_CONTROLE[[#This Row],[SB]])</f>
        <v>213TVI</v>
      </c>
      <c r="AO33" s="279">
        <f>IF(BS_CONTROLE[[#This Row],[SUB]]=0, "-", BS_CONTROLE[[#This Row],[SUB]])</f>
        <v>74</v>
      </c>
      <c r="AP33" s="280">
        <f>IF(BS_CONTROLE[[#This Row],[KM - Inicio]]=0, "-", BS_CONTROLE[[#This Row],[KM - Inicio]])</f>
        <v>217</v>
      </c>
      <c r="AQ33" s="280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7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1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9" t="str">
        <f t="shared" si="1"/>
        <v/>
      </c>
    </row>
    <row r="34" spans="1:72" hidden="1">
      <c r="A34" s="50" t="str">
        <f>D34&amp;B34</f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8">
        <v>58</v>
      </c>
      <c r="F34" s="167" t="s">
        <v>792</v>
      </c>
      <c r="G34" s="9" t="str">
        <f>IF(D34="","*",VLOOKUP(F34,BS_ATIVIDADE[#All],3,FALSE))</f>
        <v>SOLDA</v>
      </c>
      <c r="H34" s="198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1">
        <v>74</v>
      </c>
      <c r="K34" s="211">
        <v>196.119</v>
      </c>
      <c r="L34" s="83" t="s">
        <v>609</v>
      </c>
      <c r="M34" s="19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2" t="s">
        <v>1284</v>
      </c>
      <c r="W34" s="168" t="s">
        <v>1285</v>
      </c>
      <c r="X34" s="212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TID201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TID-TVI</v>
      </c>
      <c r="AN34" s="278" t="str">
        <f>IF(BS_CONTROLE[[#This Row],[SB]]=0, "-", BS_CONTROLE[[#This Row],[SB]])</f>
        <v>TID201</v>
      </c>
      <c r="AO34" s="279">
        <f>IF(BS_CONTROLE[[#This Row],[SUB]]=0, "-", BS_CONTROLE[[#This Row],[SUB]])</f>
        <v>74</v>
      </c>
      <c r="AP34" s="280">
        <f>IF(BS_CONTROLE[[#This Row],[KM - Inicio]]=0, "-", BS_CONTROLE[[#This Row],[KM - Inicio]])</f>
        <v>196.119</v>
      </c>
      <c r="AQ34" s="280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7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1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9" t="str">
        <f t="shared" si="1"/>
        <v>OKOK</v>
      </c>
    </row>
    <row r="35" spans="1:72" hidden="1">
      <c r="A35" s="50" t="str">
        <f>D35&amp;B35</f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8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1">
        <v>74</v>
      </c>
      <c r="K35" s="211">
        <v>0</v>
      </c>
      <c r="L35" s="83" t="s">
        <v>609</v>
      </c>
      <c r="M35" s="198" t="s">
        <v>185</v>
      </c>
      <c r="N35" s="198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2" t="s">
        <v>1284</v>
      </c>
      <c r="W35" s="168" t="s">
        <v>1290</v>
      </c>
      <c r="X35" s="212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8" t="str">
        <f>IF(BS_CONTROLE[[#This Row],[Local - Partida]]=0, "-", BS_CONTROLE[[#This Row],[Local - Partida]])</f>
        <v>TMI</v>
      </c>
      <c r="AL35" s="278" t="str">
        <f>IF(BS_CONTROLE[[#This Row],[Local - Encerramento]]=0, "-", BS_CONTROLE[[#This Row],[Local - Encerramento]])</f>
        <v>TCS2</v>
      </c>
      <c r="AM35" s="278" t="str">
        <f>IF(BS_CONTROLE[[#This Row],[Entre - Estações]]=0, "-", BS_CONTROLE[[#This Row],[Entre - Estações]])</f>
        <v>TMI-TCS</v>
      </c>
      <c r="AN35" s="278" t="str">
        <f>IF(BS_CONTROLE[[#This Row],[SB]]=0, "-", BS_CONTROLE[[#This Row],[SB]])</f>
        <v>TMITCS</v>
      </c>
      <c r="AO35" s="279">
        <f>IF(BS_CONTROLE[[#This Row],[SUB]]=0, "-", BS_CONTROLE[[#This Row],[SUB]])</f>
        <v>74</v>
      </c>
      <c r="AP35" s="280" t="str">
        <f>IF(BS_CONTROLE[[#This Row],[KM - Inicio]]=0, "-", BS_CONTROLE[[#This Row],[KM - Inicio]])</f>
        <v>-</v>
      </c>
      <c r="AQ35" s="280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7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1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9" t="str">
        <f t="shared" si="1"/>
        <v>OKOK</v>
      </c>
    </row>
    <row r="36" spans="1:72" hidden="1">
      <c r="A36" s="50" t="str">
        <f>D36&amp;B36</f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8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1">
        <v>72</v>
      </c>
      <c r="K36" s="211">
        <v>285.8</v>
      </c>
      <c r="L36" s="83">
        <v>286.8</v>
      </c>
      <c r="M36" s="198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2" t="s">
        <v>1250</v>
      </c>
      <c r="W36" s="168" t="s">
        <v>1251</v>
      </c>
      <c r="X36" s="212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8" t="str">
        <f>IF(BS_CONTROLE[[#This Row],[Local - Partida]]=0, "-", BS_CONTROLE[[#This Row],[Local - Partida]])</f>
        <v>ZGT1</v>
      </c>
      <c r="AL36" s="278" t="str">
        <f>IF(BS_CONTROLE[[#This Row],[Local - Encerramento]]=0, "-", BS_CONTROLE[[#This Row],[Local - Encerramento]])</f>
        <v>ZGT1</v>
      </c>
      <c r="AM36" s="278" t="str">
        <f>IF(BS_CONTROLE[[#This Row],[Entre - Estações]]=0, "-", BS_CONTROLE[[#This Row],[Entre - Estações]])</f>
        <v>ZRI</v>
      </c>
      <c r="AN36" s="278" t="str">
        <f>IF(BS_CONTROLE[[#This Row],[SB]]=0, "-", BS_CONTROLE[[#This Row],[SB]])</f>
        <v>ZRI1</v>
      </c>
      <c r="AO36" s="279">
        <f>IF(BS_CONTROLE[[#This Row],[SUB]]=0, "-", BS_CONTROLE[[#This Row],[SUB]])</f>
        <v>72</v>
      </c>
      <c r="AP36" s="280">
        <f>IF(BS_CONTROLE[[#This Row],[KM - Inicio]]=0, "-", BS_CONTROLE[[#This Row],[KM - Inicio]])</f>
        <v>285.8</v>
      </c>
      <c r="AQ36" s="280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7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1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9" t="str">
        <f t="shared" si="1"/>
        <v>OKOK</v>
      </c>
    </row>
    <row r="37" spans="1:72" hidden="1">
      <c r="A37" s="50" t="str">
        <f>D37&amp;B37</f>
        <v/>
      </c>
      <c r="B37" s="166"/>
      <c r="C37" s="8" t="str">
        <f>IF(BS_CONTROLE[[#This Row],[DATA]]="","",WEEKNUM(BS_CONTROLE[[#This Row],[DATA]]))</f>
        <v/>
      </c>
      <c r="D37" s="51"/>
      <c r="E37" s="308">
        <v>61</v>
      </c>
      <c r="F37" s="167"/>
      <c r="G37" s="9" t="str">
        <f>IF(D37="","*",VLOOKUP(F37,BS_ATIVIDADE[#All],3,FALSE))</f>
        <v>*</v>
      </c>
      <c r="H37" s="168"/>
      <c r="I37" s="168"/>
      <c r="J37" s="211"/>
      <c r="K37" s="211"/>
      <c r="L37" s="83" t="s">
        <v>609</v>
      </c>
      <c r="M37" s="19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2"/>
      <c r="W37" s="168"/>
      <c r="X37" s="212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7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9" t="str">
        <f t="shared" si="1"/>
        <v/>
      </c>
    </row>
    <row r="38" spans="1:72" hidden="1">
      <c r="A38" s="50" t="str">
        <f>D38&amp;B38</f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8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1">
        <v>98</v>
      </c>
      <c r="K38" s="211">
        <v>735</v>
      </c>
      <c r="L38" s="83">
        <v>732</v>
      </c>
      <c r="M38" s="198" t="s">
        <v>1295</v>
      </c>
      <c r="N38" s="198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2" t="s">
        <v>1234</v>
      </c>
      <c r="W38" s="168" t="s">
        <v>1296</v>
      </c>
      <c r="X38" s="212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8" t="str">
        <f>IF(BS_CONTROLE[[#This Row],[Local - Partida]]=0, "-", BS_CONTROLE[[#This Row],[Local - Partida]])</f>
        <v>TRO</v>
      </c>
      <c r="AL38" s="278" t="str">
        <f>IF(BS_CONTROLE[[#This Row],[Local - Encerramento]]=0, "-", BS_CONTROLE[[#This Row],[Local - Encerramento]])</f>
        <v>TGR2</v>
      </c>
      <c r="AM38" s="278" t="str">
        <f>IF(BS_CONTROLE[[#This Row],[Entre - Estações]]=0, "-", BS_CONTROLE[[#This Row],[Entre - Estações]])</f>
        <v>TSF-TEX</v>
      </c>
      <c r="AN38" s="278">
        <f>IF(BS_CONTROLE[[#This Row],[SB]]=0, "-", BS_CONTROLE[[#This Row],[SB]])</f>
        <v>732744</v>
      </c>
      <c r="AO38" s="279">
        <f>IF(BS_CONTROLE[[#This Row],[SUB]]=0, "-", BS_CONTROLE[[#This Row],[SUB]])</f>
        <v>98</v>
      </c>
      <c r="AP38" s="280">
        <f>IF(BS_CONTROLE[[#This Row],[KM - Inicio]]=0, "-", BS_CONTROLE[[#This Row],[KM - Inicio]])</f>
        <v>735</v>
      </c>
      <c r="AQ38" s="280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7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1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9" t="str">
        <f t="shared" si="1"/>
        <v>MecânicaVagão</v>
      </c>
    </row>
    <row r="39" spans="1:72" hidden="1">
      <c r="A39" s="50" t="str">
        <f>D39&amp;B39</f>
        <v/>
      </c>
      <c r="B39" s="166"/>
      <c r="C39" s="8" t="str">
        <f>IF(BS_CONTROLE[[#This Row],[DATA]]="","",WEEKNUM(BS_CONTROLE[[#This Row],[DATA]]))</f>
        <v/>
      </c>
      <c r="D39" s="51"/>
      <c r="E39" s="308">
        <v>63</v>
      </c>
      <c r="F39" s="167"/>
      <c r="G39" s="9" t="str">
        <f>IF(D39="","*",VLOOKUP(F39,BS_ATIVIDADE[#All],3,FALSE))</f>
        <v>*</v>
      </c>
      <c r="H39" s="168"/>
      <c r="I39" s="168"/>
      <c r="J39" s="211"/>
      <c r="K39" s="211"/>
      <c r="L39" s="83" t="s">
        <v>609</v>
      </c>
      <c r="M39" s="19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2"/>
      <c r="W39" s="168"/>
      <c r="X39" s="212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8" t="str">
        <f>IF(BS_CONTROLE[[#This Row],[Local - Partida]]=0, "-", BS_CONTROLE[[#This Row],[Local - Partida]])</f>
        <v>-</v>
      </c>
      <c r="AL39" s="278" t="str">
        <f>IF(BS_CONTROLE[[#This Row],[Local - Encerramento]]=0, "-", BS_CONTROLE[[#This Row],[Local - Encerramento]])</f>
        <v>-</v>
      </c>
      <c r="AM39" s="278" t="str">
        <f>IF(BS_CONTROLE[[#This Row],[Entre - Estações]]=0, "-", BS_CONTROLE[[#This Row],[Entre - Estações]])</f>
        <v>-</v>
      </c>
      <c r="AN39" s="278" t="str">
        <f>IF(BS_CONTROLE[[#This Row],[SB]]=0, "-", BS_CONTROLE[[#This Row],[SB]])</f>
        <v>-</v>
      </c>
      <c r="AO39" s="279" t="str">
        <f>IF(BS_CONTROLE[[#This Row],[SUB]]=0, "-", BS_CONTROLE[[#This Row],[SUB]])</f>
        <v>-</v>
      </c>
      <c r="AP39" s="280" t="str">
        <f>IF(BS_CONTROLE[[#This Row],[KM - Inicio]]=0, "-", BS_CONTROLE[[#This Row],[KM - Inicio]])</f>
        <v>-</v>
      </c>
      <c r="AQ39" s="280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7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1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9" t="str">
        <f t="shared" si="1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8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1">
        <v>98</v>
      </c>
      <c r="K40" s="211">
        <v>616</v>
      </c>
      <c r="L40" s="83">
        <v>502</v>
      </c>
      <c r="M40" s="198" t="s">
        <v>1301</v>
      </c>
      <c r="N40" s="319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3" t="s">
        <v>14</v>
      </c>
      <c r="T40" s="283" t="s">
        <v>18</v>
      </c>
      <c r="U40" s="80" t="s">
        <v>17</v>
      </c>
      <c r="V40" s="293" t="s">
        <v>1245</v>
      </c>
      <c r="W40" s="326" t="s">
        <v>1290</v>
      </c>
      <c r="X40" s="212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8" t="str">
        <f>IF(BS_CONTROLE[[#This Row],[Local - Partida]]=0, "-", BS_CONTROLE[[#This Row],[Local - Partida]])</f>
        <v>TIQ</v>
      </c>
      <c r="AL40" s="278" t="str">
        <f>IF(BS_CONTROLE[[#This Row],[Local - Encerramento]]=0, "-", BS_CONTROLE[[#This Row],[Local - Encerramento]])</f>
        <v>TAG</v>
      </c>
      <c r="AM40" s="278" t="str">
        <f>IF(BS_CONTROLE[[#This Row],[Entre - Estações]]=0, "-", BS_CONTROLE[[#This Row],[Entre - Estações]])</f>
        <v>TIQ-TGR</v>
      </c>
      <c r="AN40" s="278" t="str">
        <f>IF(BS_CONTROLE[[#This Row],[SB]]=0, "-", BS_CONTROLE[[#This Row],[SB]])</f>
        <v>TIQTGR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616</v>
      </c>
      <c r="AQ40" s="280">
        <f>IF(BS_CONTROLE[[#This Row],[KM - Fim]]=0, "-", BS_CONTROLE[[#This Row],[KM - Fim]])</f>
        <v>502</v>
      </c>
      <c r="AR40" s="236">
        <v>0.47013888888888888</v>
      </c>
      <c r="AS40" s="236">
        <v>0</v>
      </c>
      <c r="AT40" s="236">
        <v>4.1666666666666664E-2</v>
      </c>
      <c r="AU40" s="236"/>
      <c r="AV40" s="236"/>
      <c r="AW40" s="236"/>
      <c r="AX40" s="38"/>
      <c r="AY40" s="307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1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4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9"/>
    </row>
    <row r="41" spans="1:72" hidden="1">
      <c r="A41" s="50" t="str">
        <f>D41&amp;B41</f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8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1">
        <v>98</v>
      </c>
      <c r="K41" s="211">
        <v>502</v>
      </c>
      <c r="L41" s="83">
        <v>720</v>
      </c>
      <c r="M41" s="19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2" t="s">
        <v>1262</v>
      </c>
      <c r="W41" s="168" t="s">
        <v>1306</v>
      </c>
      <c r="X41" s="212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8" t="str">
        <f>IF(BS_CONTROLE[[#This Row],[Local - Partida]]=0, "-", BS_CONTROLE[[#This Row],[Local - Partida]])</f>
        <v>TGR2</v>
      </c>
      <c r="AL41" s="278" t="str">
        <f>IF(BS_CONTROLE[[#This Row],[Local - Encerramento]]=0, "-", BS_CONTROLE[[#This Row],[Local - Encerramento]])</f>
        <v>TSF</v>
      </c>
      <c r="AM41" s="278" t="str">
        <f>IF(BS_CONTROLE[[#This Row],[Entre - Estações]]=0, "-", BS_CONTROLE[[#This Row],[Entre - Estações]])</f>
        <v>TGR-TBE</v>
      </c>
      <c r="AN41" s="278" t="str">
        <f>IF(BS_CONTROLE[[#This Row],[SB]]=0, "-", BS_CONTROLE[[#This Row],[SB]])</f>
        <v>TGRTSF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502</v>
      </c>
      <c r="AQ41" s="280">
        <f>IF(BS_CONTROLE[[#This Row],[KM - Fim]]=0, "-", BS_CONTROLE[[#This Row],[KM - Fim]])</f>
        <v>720</v>
      </c>
      <c r="AR41" s="38">
        <v>0.31944444444444442</v>
      </c>
      <c r="AS41" s="236">
        <v>0.35555555555555557</v>
      </c>
      <c r="AT41" s="236">
        <v>0.4284722222222222</v>
      </c>
      <c r="AU41" s="38"/>
      <c r="AV41" s="38"/>
      <c r="AW41" s="38"/>
      <c r="AX41" s="38"/>
      <c r="AY41" s="307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1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9" t="str">
        <f t="shared" si="1"/>
        <v>OKOK</v>
      </c>
    </row>
    <row r="42" spans="1:72" hidden="1">
      <c r="A42" s="50" t="str">
        <f>D42&amp;B42</f>
        <v/>
      </c>
      <c r="B42" s="166"/>
      <c r="C42" s="8" t="str">
        <f>IF(BS_CONTROLE[[#This Row],[DATA]]="","",WEEKNUM(BS_CONTROLE[[#This Row],[DATA]]))</f>
        <v/>
      </c>
      <c r="D42" s="51"/>
      <c r="E42" s="309">
        <v>65</v>
      </c>
      <c r="F42" s="167"/>
      <c r="G42" s="9" t="str">
        <f>IF(D42="","*",VLOOKUP(F42,BS_ATIVIDADE[#All],3,FALSE))</f>
        <v>*</v>
      </c>
      <c r="H42" s="168"/>
      <c r="I42" s="168"/>
      <c r="J42" s="211"/>
      <c r="K42" s="211"/>
      <c r="L42" s="83"/>
      <c r="M42" s="198"/>
      <c r="N42" s="198"/>
      <c r="O42" s="168"/>
      <c r="P42" s="168"/>
      <c r="Q42" s="83"/>
      <c r="R42" s="10" t="str">
        <f>IFERROR(_xlfn.XLOOKUP(F42, BS_ATIVIDADE[ATIVIDADE],BS_ATIVIDADE[UNIDADE] ), "*")</f>
        <v>*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2"/>
      <c r="W42" s="168"/>
      <c r="X42" s="212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8" t="str">
        <f>IF(BS_CONTROLE[[#This Row],[Local - Partida]]=0, "-", BS_CONTROLE[[#This Row],[Local - Partida]])</f>
        <v>-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-</v>
      </c>
      <c r="AN42" s="278" t="str">
        <f>IF(BS_CONTROLE[[#This Row],[SB]]=0, "-", BS_CONTROLE[[#This Row],[SB]])</f>
        <v>-</v>
      </c>
      <c r="AO42" s="279" t="str">
        <f>IF(BS_CONTROLE[[#This Row],[SUB]]=0, "-", BS_CONTROLE[[#This Row],[SUB]])</f>
        <v>-</v>
      </c>
      <c r="AP42" s="280" t="str">
        <f>IF(BS_CONTROLE[[#This Row],[KM - Inicio]]=0, "-", BS_CONTROLE[[#This Row],[KM - Inicio]])</f>
        <v>-</v>
      </c>
      <c r="AQ42" s="280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7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1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9" t="str">
        <f t="shared" si="1"/>
        <v/>
      </c>
    </row>
    <row r="43" spans="1:72" hidden="1">
      <c r="A43" s="50" t="str">
        <f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8">
        <v>66</v>
      </c>
      <c r="F43" s="167" t="s">
        <v>792</v>
      </c>
      <c r="G43" s="9" t="str">
        <f>IF(D43="","*",VLOOKUP(F43,BS_ATIVIDADE[#All],3,FALSE))</f>
        <v>SOLDA</v>
      </c>
      <c r="H43" s="198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1">
        <v>74</v>
      </c>
      <c r="K43" s="211">
        <v>436.2</v>
      </c>
      <c r="L43" s="83" t="s">
        <v>609</v>
      </c>
      <c r="M43" s="19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2" t="s">
        <v>1245</v>
      </c>
      <c r="W43" s="168" t="s">
        <v>1309</v>
      </c>
      <c r="X43" s="212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8" t="str">
        <f>IF(BS_CONTROLE[[#This Row],[Local - Partida]]=0, "-", BS_CONTROLE[[#This Row],[Local - Partida]])</f>
        <v>TPC440</v>
      </c>
      <c r="AL43" s="278" t="str">
        <f>IF(BS_CONTROLE[[#This Row],[Local - Encerramento]]=0, "-", BS_CONTROLE[[#This Row],[Local - Encerramento]])</f>
        <v>-</v>
      </c>
      <c r="AM43" s="278" t="str">
        <f>IF(BS_CONTROLE[[#This Row],[Entre - Estações]]=0, "-", BS_CONTROLE[[#This Row],[Entre - Estações]])</f>
        <v>TPC-TVL</v>
      </c>
      <c r="AN43" s="278" t="str">
        <f>IF(BS_CONTROLE[[#This Row],[SB]]=0, "-", BS_CONTROLE[[#This Row],[SB]])</f>
        <v>TPC440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436.2</v>
      </c>
      <c r="AQ43" s="280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7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1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9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6"/>
      <c r="C44" s="8" t="str">
        <f>IF(BS_CONTROLE[[#This Row],[DATA]]="","",WEEKNUM(BS_CONTROLE[[#This Row],[DATA]]))</f>
        <v/>
      </c>
      <c r="D44" s="51"/>
      <c r="E44" s="308">
        <v>67</v>
      </c>
      <c r="F44" s="167"/>
      <c r="G44" s="9" t="str">
        <f>IF(D44="","*",VLOOKUP(F44,BS_ATIVIDADE[#All],3,FALSE))</f>
        <v>*</v>
      </c>
      <c r="H44" s="168"/>
      <c r="I44" s="168"/>
      <c r="J44" s="211"/>
      <c r="K44" s="211"/>
      <c r="L44" s="83"/>
      <c r="M44" s="198"/>
      <c r="N44" s="198"/>
      <c r="O44" s="168"/>
      <c r="P44" s="168"/>
      <c r="Q44" s="83"/>
      <c r="R44" s="10" t="str">
        <f>IFERROR(_xlfn.XLOOKUP(F44, BS_ATIVIDADE[ATIVIDADE],BS_ATIVIDADE[UNIDADE] ), "*")</f>
        <v>*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2"/>
      <c r="W44" s="318"/>
      <c r="X44" s="212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8" t="str">
        <f>IF(BS_CONTROLE[[#This Row],[Local - Partida]]=0, "-", BS_CONTROLE[[#This Row],[Local - Partida]])</f>
        <v>-</v>
      </c>
      <c r="AL44" s="278" t="str">
        <f>IF(BS_CONTROLE[[#This Row],[Local - Encerramento]]=0, "-", BS_CONTROLE[[#This Row],[Local - Encerramento]])</f>
        <v>-</v>
      </c>
      <c r="AM44" s="278" t="str">
        <f>IF(BS_CONTROLE[[#This Row],[Entre - Estações]]=0, "-", BS_CONTROLE[[#This Row],[Entre - Estações]])</f>
        <v>-</v>
      </c>
      <c r="AN44" s="278" t="str">
        <f>IF(BS_CONTROLE[[#This Row],[SB]]=0, "-", BS_CONTROLE[[#This Row],[SB]])</f>
        <v>-</v>
      </c>
      <c r="AO44" s="279" t="str">
        <f>IF(BS_CONTROLE[[#This Row],[SUB]]=0, "-", BS_CONTROLE[[#This Row],[SUB]])</f>
        <v>-</v>
      </c>
      <c r="AP44" s="280" t="str">
        <f>IF(BS_CONTROLE[[#This Row],[KM - Inicio]]=0, "-", BS_CONTROLE[[#This Row],[KM - Inicio]])</f>
        <v>-</v>
      </c>
      <c r="AQ44" s="280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7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1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9" t="str">
        <f t="shared" si="2"/>
        <v/>
      </c>
    </row>
    <row r="45" spans="1:72" hidden="1">
      <c r="A45" s="50" t="str">
        <f>D45&amp;B45</f>
        <v/>
      </c>
      <c r="B45" s="166"/>
      <c r="C45" s="8" t="str">
        <f>IF(BS_CONTROLE[[#This Row],[DATA]]="","",WEEKNUM(BS_CONTROLE[[#This Row],[DATA]]))</f>
        <v/>
      </c>
      <c r="D45" s="51"/>
      <c r="E45" s="308">
        <v>68</v>
      </c>
      <c r="F45" s="167"/>
      <c r="G45" s="9" t="str">
        <f>IF(D45="","*",VLOOKUP(F45,BS_ATIVIDADE[#All],3,FALSE))</f>
        <v>*</v>
      </c>
      <c r="H45" s="168"/>
      <c r="I45" s="168"/>
      <c r="J45" s="211"/>
      <c r="K45" s="211"/>
      <c r="L45" s="83" t="s">
        <v>609</v>
      </c>
      <c r="M45" s="19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2"/>
      <c r="W45" s="168"/>
      <c r="X45" s="212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7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9" t="str">
        <f t="shared" si="2"/>
        <v/>
      </c>
    </row>
    <row r="46" spans="1:72" hidden="1">
      <c r="A46" s="50" t="str">
        <f>D46&amp;B46</f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8">
        <v>69</v>
      </c>
      <c r="F46" s="167" t="s">
        <v>779</v>
      </c>
      <c r="G46" s="9" t="str">
        <f>IF(D46="","*",VLOOKUP(F46,BS_ATIVIDADE[#All],3,FALSE))</f>
        <v>DORMENTE - PONTE</v>
      </c>
      <c r="H46" s="198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1">
        <v>74</v>
      </c>
      <c r="K46" s="211">
        <v>343.33499999999998</v>
      </c>
      <c r="L46" s="83" t="s">
        <v>609</v>
      </c>
      <c r="M46" s="19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2" t="s">
        <v>1245</v>
      </c>
      <c r="W46" s="168" t="s">
        <v>1312</v>
      </c>
      <c r="X46" s="212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8" t="str">
        <f>IF(BS_CONTROLE[[#This Row],[Local - Partida]]=0, "-", BS_CONTROLE[[#This Row],[Local - Partida]])</f>
        <v>TLA350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TLA-TSE</v>
      </c>
      <c r="AN46" s="278" t="str">
        <f>IF(BS_CONTROLE[[#This Row],[SB]]=0, "-", BS_CONTROLE[[#This Row],[SB]])</f>
        <v>TLA350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343.33499999999998</v>
      </c>
      <c r="AQ46" s="280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7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1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9" t="str">
        <f t="shared" si="2"/>
        <v>OKOK</v>
      </c>
    </row>
    <row r="47" spans="1:72" hidden="1">
      <c r="A47" s="50" t="str">
        <f>D47&amp;B47</f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8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1">
        <v>74</v>
      </c>
      <c r="K47" s="211">
        <v>291.32499999999999</v>
      </c>
      <c r="L47" s="83"/>
      <c r="M47" s="19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2" t="s">
        <v>1315</v>
      </c>
      <c r="W47" s="168" t="s">
        <v>1290</v>
      </c>
      <c r="X47" s="212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8" t="str">
        <f>IF(BS_CONTROLE[[#This Row],[Local - Partida]]=0, "-", BS_CONTROLE[[#This Row],[Local - Partida]])</f>
        <v>TCS</v>
      </c>
      <c r="AL47" s="278" t="str">
        <f>IF(BS_CONTROLE[[#This Row],[Local - Encerramento]]=0, "-", BS_CONTROLE[[#This Row],[Local - Encerramento]])</f>
        <v>TAG</v>
      </c>
      <c r="AM47" s="278" t="str">
        <f>IF(BS_CONTROLE[[#This Row],[Entre - Estações]]=0, "-", BS_CONTROLE[[#This Row],[Entre - Estações]])</f>
        <v>TRC</v>
      </c>
      <c r="AN47" s="278" t="str">
        <f>IF(BS_CONTROLE[[#This Row],[SB]]=0, "-", BS_CONTROLE[[#This Row],[SB]])</f>
        <v>291TRC1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291.32499999999999</v>
      </c>
      <c r="AQ47" s="280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7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1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9" t="str">
        <f t="shared" si="2"/>
        <v>OKOK</v>
      </c>
    </row>
    <row r="48" spans="1:72" ht="34.5" hidden="1">
      <c r="A48" s="50" t="str">
        <f>D48&amp;B48</f>
        <v>E4646028</v>
      </c>
      <c r="B48" s="166">
        <v>46028</v>
      </c>
      <c r="C48" s="8">
        <v>2</v>
      </c>
      <c r="D48" s="51" t="s">
        <v>757</v>
      </c>
      <c r="E48" s="308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1">
        <v>74</v>
      </c>
      <c r="K48" s="211">
        <v>249.26599999999999</v>
      </c>
      <c r="L48" s="83">
        <v>246.00700000000001</v>
      </c>
      <c r="M48" s="198" t="s">
        <v>255</v>
      </c>
      <c r="N48" s="198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3" t="s">
        <v>14</v>
      </c>
      <c r="T48" s="283" t="s">
        <v>185</v>
      </c>
      <c r="U48" s="80" t="s">
        <v>184</v>
      </c>
      <c r="V48" s="192" t="s">
        <v>1254</v>
      </c>
      <c r="W48" s="318" t="s">
        <v>1318</v>
      </c>
      <c r="X48" s="212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8" t="str">
        <f>IF(BS_CONTROLE[[#This Row],[Local - Partida]]=0, "-", BS_CONTROLE[[#This Row],[Local - Partida]])</f>
        <v>TRC</v>
      </c>
      <c r="AL48" s="278" t="str">
        <f>IF(BS_CONTROLE[[#This Row],[Local - Encerramento]]=0, "-", BS_CONTROLE[[#This Row],[Local - Encerramento]])</f>
        <v>TRC</v>
      </c>
      <c r="AM48" s="278" t="str">
        <f>IF(BS_CONTROLE[[#This Row],[Entre - Estações]]=0, "-", BS_CONTROLE[[#This Row],[Entre - Estações]])</f>
        <v>TVI-TJA</v>
      </c>
      <c r="AN48" s="278">
        <f>IF(BS_CONTROLE[[#This Row],[SB]]=0, "-", BS_CONTROLE[[#This Row],[SB]])</f>
        <v>239251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249.26599999999999</v>
      </c>
      <c r="AQ48" s="280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7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1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9" t="str">
        <f t="shared" si="2"/>
        <v>OKOK</v>
      </c>
    </row>
    <row r="49" spans="1:72" hidden="1">
      <c r="A49" s="50" t="str">
        <f>D49&amp;B49</f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8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1">
        <v>74</v>
      </c>
      <c r="K49" s="211">
        <v>215</v>
      </c>
      <c r="L49" s="83">
        <v>213</v>
      </c>
      <c r="M49" s="19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2" t="s">
        <v>1321</v>
      </c>
      <c r="W49" s="168" t="s">
        <v>1322</v>
      </c>
      <c r="X49" s="212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8" t="str">
        <f>IF(BS_CONTROLE[[#This Row],[Local - Partida]]=0, "-", BS_CONTROLE[[#This Row],[Local - Partida]])</f>
        <v>TCS2</v>
      </c>
      <c r="AL49" s="278" t="str">
        <f>IF(BS_CONTROLE[[#This Row],[Local - Encerramento]]=0, "-", BS_CONTROLE[[#This Row],[Local - Encerramento]])</f>
        <v>TCS2</v>
      </c>
      <c r="AM49" s="278" t="str">
        <f>IF(BS_CONTROLE[[#This Row],[Entre - Estações]]=0, "-", BS_CONTROLE[[#This Row],[Entre - Estações]])</f>
        <v>TID-TVI</v>
      </c>
      <c r="AN49" s="278" t="str">
        <f>IF(BS_CONTROLE[[#This Row],[SB]]=0, "-", BS_CONTROLE[[#This Row],[SB]])</f>
        <v>213TVI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215</v>
      </c>
      <c r="AQ49" s="280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7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1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9" t="str">
        <f t="shared" si="2"/>
        <v>ModernizaçãoExecução</v>
      </c>
    </row>
    <row r="50" spans="1:72" hidden="1">
      <c r="A50" s="50" t="str">
        <f>D50&amp;B50</f>
        <v/>
      </c>
      <c r="B50" s="166"/>
      <c r="C50" s="8" t="str">
        <f>IF(BS_CONTROLE[[#This Row],[DATA]]="","",WEEKNUM(BS_CONTROLE[[#This Row],[DATA]]))</f>
        <v/>
      </c>
      <c r="D50" s="51"/>
      <c r="E50" s="308">
        <v>73</v>
      </c>
      <c r="F50" s="167"/>
      <c r="G50" s="9" t="str">
        <f>IF(D50="","*",VLOOKUP(F50,BS_ATIVIDADE[#All],3,FALSE))</f>
        <v>*</v>
      </c>
      <c r="H50" s="168"/>
      <c r="I50" s="168"/>
      <c r="J50" s="211"/>
      <c r="K50" s="211"/>
      <c r="L50" s="83" t="s">
        <v>609</v>
      </c>
      <c r="M50" s="19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2"/>
      <c r="W50" s="168"/>
      <c r="X50" s="212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7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9" t="str">
        <f t="shared" si="2"/>
        <v/>
      </c>
    </row>
    <row r="51" spans="1:72" hidden="1">
      <c r="A51" s="50" t="str">
        <f>D51&amp;B51</f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8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1">
        <v>72</v>
      </c>
      <c r="K51" s="211">
        <v>286.39999999999998</v>
      </c>
      <c r="L51" s="83">
        <v>287.39999999999998</v>
      </c>
      <c r="M51" s="198" t="s">
        <v>390</v>
      </c>
      <c r="N51" s="198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2" t="s">
        <v>1250</v>
      </c>
      <c r="W51" s="168" t="s">
        <v>1229</v>
      </c>
      <c r="X51" s="212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8" t="str">
        <f>IF(BS_CONTROLE[[#This Row],[Local - Partida]]=0, "-", BS_CONTROLE[[#This Row],[Local - Partida]])</f>
        <v>ZGT1</v>
      </c>
      <c r="AL51" s="278" t="str">
        <f>IF(BS_CONTROLE[[#This Row],[Local - Encerramento]]=0, "-", BS_CONTROLE[[#This Row],[Local - Encerramento]])</f>
        <v>ZGT1</v>
      </c>
      <c r="AM51" s="278" t="str">
        <f>IF(BS_CONTROLE[[#This Row],[Entre - Estações]]=0, "-", BS_CONTROLE[[#This Row],[Entre - Estações]])</f>
        <v>ZRI</v>
      </c>
      <c r="AN51" s="278" t="str">
        <f>IF(BS_CONTROLE[[#This Row],[SB]]=0, "-", BS_CONTROLE[[#This Row],[SB]])</f>
        <v>ZRI1</v>
      </c>
      <c r="AO51" s="279">
        <f>IF(BS_CONTROLE[[#This Row],[SUB]]=0, "-", BS_CONTROLE[[#This Row],[SUB]])</f>
        <v>72</v>
      </c>
      <c r="AP51" s="280">
        <f>IF(BS_CONTROLE[[#This Row],[KM - Inicio]]=0, "-", BS_CONTROLE[[#This Row],[KM - Inicio]])</f>
        <v>286.39999999999998</v>
      </c>
      <c r="AQ51" s="280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7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1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9" t="str">
        <f t="shared" si="2"/>
        <v>OKOK</v>
      </c>
    </row>
    <row r="52" spans="1:72" hidden="1">
      <c r="A52" s="50" t="str">
        <f>D52&amp;B52</f>
        <v/>
      </c>
      <c r="B52" s="166"/>
      <c r="C52" s="8" t="str">
        <f>IF(BS_CONTROLE[[#This Row],[DATA]]="","",WEEKNUM(BS_CONTROLE[[#This Row],[DATA]]))</f>
        <v/>
      </c>
      <c r="D52" s="51"/>
      <c r="E52" s="308">
        <v>75</v>
      </c>
      <c r="F52" s="167"/>
      <c r="G52" s="9" t="str">
        <f>IF(D52="","*",VLOOKUP(F52,BS_ATIVIDADE[#All],3,FALSE))</f>
        <v>*</v>
      </c>
      <c r="H52" s="168"/>
      <c r="I52" s="168"/>
      <c r="J52" s="211"/>
      <c r="K52" s="211"/>
      <c r="L52" s="83" t="s">
        <v>609</v>
      </c>
      <c r="M52" s="19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2"/>
      <c r="W52" s="168"/>
      <c r="X52" s="212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7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9" t="str">
        <f t="shared" si="2"/>
        <v/>
      </c>
    </row>
    <row r="53" spans="1:72" hidden="1">
      <c r="A53" s="50" t="str">
        <f>D53&amp;B53</f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8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1">
        <v>78</v>
      </c>
      <c r="K53" s="211">
        <v>334</v>
      </c>
      <c r="L53" s="83">
        <v>7.5</v>
      </c>
      <c r="M53" s="198" t="s">
        <v>1328</v>
      </c>
      <c r="N53" s="198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2" t="s">
        <v>1254</v>
      </c>
      <c r="W53" s="168" t="s">
        <v>1330</v>
      </c>
      <c r="X53" s="212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ZTP</v>
      </c>
      <c r="AL53" s="278" t="str">
        <f>IF(BS_CONTROLE[[#This Row],[Local - Encerramento]]=0, "-", BS_CONTROLE[[#This Row],[Local - Encerramento]])</f>
        <v>ZTO</v>
      </c>
      <c r="AM53" s="278" t="str">
        <f>IF(BS_CONTROLE[[#This Row],[Entre - Estações]]=0, "-", BS_CONTROLE[[#This Row],[Entre - Estações]])</f>
        <v>ZTP-ZTO</v>
      </c>
      <c r="AN53" s="278" t="str">
        <f>IF(BS_CONTROLE[[#This Row],[SB]]=0, "-", BS_CONTROLE[[#This Row],[SB]])</f>
        <v>ZTPZTO</v>
      </c>
      <c r="AO53" s="279">
        <f>IF(BS_CONTROLE[[#This Row],[SUB]]=0, "-", BS_CONTROLE[[#This Row],[SUB]])</f>
        <v>78</v>
      </c>
      <c r="AP53" s="280">
        <f>IF(BS_CONTROLE[[#This Row],[KM - Inicio]]=0, "-", BS_CONTROLE[[#This Row],[KM - Inicio]])</f>
        <v>334</v>
      </c>
      <c r="AQ53" s="280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7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1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9" t="str">
        <f t="shared" si="2"/>
        <v>AnomaliaVia</v>
      </c>
    </row>
    <row r="54" spans="1:72" hidden="1">
      <c r="A54" s="50" t="str">
        <f>D54&amp;B54</f>
        <v/>
      </c>
      <c r="B54" s="166"/>
      <c r="C54" s="8" t="str">
        <f>IF(BS_CONTROLE[[#This Row],[DATA]]="","",WEEKNUM(BS_CONTROLE[[#This Row],[DATA]]))</f>
        <v/>
      </c>
      <c r="D54" s="51"/>
      <c r="E54" s="309">
        <v>77</v>
      </c>
      <c r="F54" s="167"/>
      <c r="G54" s="9" t="str">
        <f>IF(D54="","*",VLOOKUP(F54,BS_ATIVIDADE[#All],3,FALSE))</f>
        <v>*</v>
      </c>
      <c r="H54" s="168"/>
      <c r="I54" s="168"/>
      <c r="J54" s="211"/>
      <c r="K54" s="211"/>
      <c r="L54" s="83" t="s">
        <v>609</v>
      </c>
      <c r="M54" s="19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2"/>
      <c r="W54" s="168"/>
      <c r="X54" s="212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7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9" t="str">
        <f t="shared" si="2"/>
        <v/>
      </c>
    </row>
    <row r="55" spans="1:72" hidden="1">
      <c r="A55" s="50" t="str">
        <f>D55&amp;B55</f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8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1">
        <v>98</v>
      </c>
      <c r="K55" s="211">
        <v>725</v>
      </c>
      <c r="L55" s="83">
        <v>721</v>
      </c>
      <c r="M55" s="198" t="s">
        <v>1295</v>
      </c>
      <c r="N55" s="19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2" t="s">
        <v>1228</v>
      </c>
      <c r="W55" s="168" t="s">
        <v>1229</v>
      </c>
      <c r="X55" s="212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8" t="str">
        <f>IF(BS_CONTROLE[[#This Row],[Local - Partida]]=0, "-", BS_CONTROLE[[#This Row],[Local - Partida]])</f>
        <v>TSF1</v>
      </c>
      <c r="AL55" s="278" t="str">
        <f>IF(BS_CONTROLE[[#This Row],[Local - Encerramento]]=0, "-", BS_CONTROLE[[#This Row],[Local - Encerramento]])</f>
        <v>TSF1</v>
      </c>
      <c r="AM55" s="278" t="str">
        <f>IF(BS_CONTROLE[[#This Row],[Entre - Estações]]=0, "-", BS_CONTROLE[[#This Row],[Entre - Estações]])</f>
        <v>TSF-TEX</v>
      </c>
      <c r="AN55" s="278" t="str">
        <f>IF(BS_CONTROLE[[#This Row],[SB]]=0, "-", BS_CONTROLE[[#This Row],[SB]])</f>
        <v>TSF732</v>
      </c>
      <c r="AO55" s="279">
        <f>IF(BS_CONTROLE[[#This Row],[SUB]]=0, "-", BS_CONTROLE[[#This Row],[SUB]])</f>
        <v>98</v>
      </c>
      <c r="AP55" s="280">
        <f>IF(BS_CONTROLE[[#This Row],[KM - Inicio]]=0, "-", BS_CONTROLE[[#This Row],[KM - Inicio]])</f>
        <v>725</v>
      </c>
      <c r="AQ55" s="280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7">
        <f>IF(D55="","*",IFERROR(IF(ISODD(COUNT(AS55:AX55)),"ERRO",SUM((AT55-AS55),(AV55-AU55),(AX55-AW55))),"ERRO"))</f>
        <v>0.2902777777777778</v>
      </c>
      <c r="AZ55" s="13"/>
      <c r="BA55" s="341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1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9" t="str">
        <f t="shared" si="2"/>
        <v>OKOK</v>
      </c>
    </row>
    <row r="56" spans="1:72" hidden="1">
      <c r="A56" s="50" t="str">
        <f>D56&amp;B56</f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8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1">
        <v>98</v>
      </c>
      <c r="K56" s="211">
        <v>616.6</v>
      </c>
      <c r="L56" s="83">
        <v>754</v>
      </c>
      <c r="M56" s="198" t="s">
        <v>1336</v>
      </c>
      <c r="N56" s="198" t="s">
        <v>50</v>
      </c>
      <c r="O56" s="325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2" t="s">
        <v>1337</v>
      </c>
      <c r="W56" s="168" t="s">
        <v>1290</v>
      </c>
      <c r="X56" s="212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8" t="str">
        <f>IF(BS_CONTROLE[[#This Row],[Local - Partida]]=0, "-", BS_CONTROLE[[#This Row],[Local - Partida]])</f>
        <v>TIQ</v>
      </c>
      <c r="AL56" s="278" t="str">
        <f>IF(BS_CONTROLE[[#This Row],[Local - Encerramento]]=0, "-", BS_CONTROLE[[#This Row],[Local - Encerramento]])</f>
        <v>TRO</v>
      </c>
      <c r="AM56" s="278" t="str">
        <f>IF(BS_CONTROLE[[#This Row],[Entre - Estações]]=0, "-", BS_CONTROLE[[#This Row],[Entre - Estações]])</f>
        <v>TIQ-TRO</v>
      </c>
      <c r="AN56" s="278" t="str">
        <f>IF(BS_CONTROLE[[#This Row],[SB]]=0, "-", BS_CONTROLE[[#This Row],[SB]])</f>
        <v>TIQ1</v>
      </c>
      <c r="AO56" s="279">
        <f>IF(BS_CONTROLE[[#This Row],[SUB]]=0, "-", BS_CONTROLE[[#This Row],[SUB]])</f>
        <v>98</v>
      </c>
      <c r="AP56" s="280">
        <f>IF(BS_CONTROLE[[#This Row],[KM - Inicio]]=0, "-", BS_CONTROLE[[#This Row],[KM - Inicio]])</f>
        <v>616.6</v>
      </c>
      <c r="AQ56" s="280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7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1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9" t="str">
        <f t="shared" si="2"/>
        <v/>
      </c>
    </row>
    <row r="57" spans="1:72" hidden="1">
      <c r="A57" s="50" t="str">
        <f>D57&amp;B57</f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8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1">
        <v>98</v>
      </c>
      <c r="K57" s="211">
        <v>502</v>
      </c>
      <c r="L57" s="83" t="s">
        <v>609</v>
      </c>
      <c r="M57" s="198" t="s">
        <v>15</v>
      </c>
      <c r="N57" s="198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2" t="s">
        <v>1337</v>
      </c>
      <c r="W57" s="168" t="s">
        <v>1338</v>
      </c>
      <c r="X57" s="212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8" t="str">
        <f>IF(BS_CONTROLE[[#This Row],[Local - Partida]]=0, "-", BS_CONTROLE[[#This Row],[Local - Partida]])</f>
        <v>TGR2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TGR-TBE</v>
      </c>
      <c r="AN57" s="278" t="str">
        <f>IF(BS_CONTROLE[[#This Row],[SB]]=0, "-", BS_CONTROLE[[#This Row],[SB]])</f>
        <v>TGR512</v>
      </c>
      <c r="AO57" s="279">
        <f>IF(BS_CONTROLE[[#This Row],[SUB]]=0, "-", BS_CONTROLE[[#This Row],[SUB]])</f>
        <v>98</v>
      </c>
      <c r="AP57" s="280">
        <f>IF(BS_CONTROLE[[#This Row],[KM - Inicio]]=0, "-", BS_CONTROLE[[#This Row],[KM - Inicio]])</f>
        <v>502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7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1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9" t="str">
        <f t="shared" si="2"/>
        <v/>
      </c>
    </row>
    <row r="58" spans="1:72" hidden="1">
      <c r="A58" s="50" t="str">
        <f>D58&amp;B58</f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8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1">
        <v>98</v>
      </c>
      <c r="K58" s="211">
        <v>502</v>
      </c>
      <c r="L58" s="83">
        <v>754</v>
      </c>
      <c r="M58" s="198" t="s">
        <v>15</v>
      </c>
      <c r="N58" s="198" t="s">
        <v>16</v>
      </c>
      <c r="O58" s="325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2" t="s">
        <v>1337</v>
      </c>
      <c r="W58" s="168" t="s">
        <v>1339</v>
      </c>
      <c r="X58" s="212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8" t="str">
        <f>IF(BS_CONTROLE[[#This Row],[Local - Partida]]=0, "-", BS_CONTROLE[[#This Row],[Local - Partida]])</f>
        <v>TGR2</v>
      </c>
      <c r="AL58" s="278" t="str">
        <f>IF(BS_CONTROLE[[#This Row],[Local - Encerramento]]=0, "-", BS_CONTROLE[[#This Row],[Local - Encerramento]])</f>
        <v>TRO</v>
      </c>
      <c r="AM58" s="278" t="str">
        <f>IF(BS_CONTROLE[[#This Row],[Entre - Estações]]=0, "-", BS_CONTROLE[[#This Row],[Entre - Estações]])</f>
        <v>TGR-TBE</v>
      </c>
      <c r="AN58" s="278" t="str">
        <f>IF(BS_CONTROLE[[#This Row],[SB]]=0, "-", BS_CONTROLE[[#This Row],[SB]])</f>
        <v>TGR512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502</v>
      </c>
      <c r="AQ58" s="280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7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1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9" t="str">
        <f t="shared" si="2"/>
        <v>OKOK</v>
      </c>
    </row>
    <row r="59" spans="1:72" hidden="1">
      <c r="A59" s="50" t="str">
        <f>D59&amp;B59</f>
        <v/>
      </c>
      <c r="B59" s="166"/>
      <c r="C59" s="8" t="str">
        <f>IF(BS_CONTROLE[[#This Row],[DATA]]="","",WEEKNUM(BS_CONTROLE[[#This Row],[DATA]]))</f>
        <v/>
      </c>
      <c r="D59" s="51"/>
      <c r="E59" s="308">
        <v>85</v>
      </c>
      <c r="F59" s="167"/>
      <c r="G59" s="9" t="str">
        <f>IF(D59="","*",VLOOKUP(F59,BS_ATIVIDADE[#All],3,FALSE))</f>
        <v>*</v>
      </c>
      <c r="H59" s="168"/>
      <c r="I59" s="168"/>
      <c r="J59" s="211"/>
      <c r="K59" s="211"/>
      <c r="L59" s="83" t="s">
        <v>609</v>
      </c>
      <c r="M59" s="19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2"/>
      <c r="W59" s="168"/>
      <c r="X59" s="212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7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9" t="str">
        <f t="shared" si="2"/>
        <v/>
      </c>
    </row>
    <row r="60" spans="1:72" hidden="1">
      <c r="A60" s="50" t="str">
        <f>D60&amp;B60</f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8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1">
        <v>74</v>
      </c>
      <c r="K60" s="211">
        <v>426.1</v>
      </c>
      <c r="L60" s="83" t="s">
        <v>609</v>
      </c>
      <c r="M60" s="19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2" t="s">
        <v>1245</v>
      </c>
      <c r="W60" s="168" t="s">
        <v>1309</v>
      </c>
      <c r="X60" s="212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">
        <v>549</v>
      </c>
      <c r="AL60" s="278" t="str">
        <f>IF(BS_CONTROLE[[#This Row],[Local - Encerramento]]=0, "-", BS_CONTROLE[[#This Row],[Local - Encerramento]])</f>
        <v>-</v>
      </c>
      <c r="AM60" s="278" t="s">
        <v>548</v>
      </c>
      <c r="AN60" s="278" t="s">
        <v>549</v>
      </c>
      <c r="AO60" s="279">
        <f>IF(BS_CONTROLE[[#This Row],[SUB]]=0, "-", BS_CONTROLE[[#This Row],[SUB]])</f>
        <v>74</v>
      </c>
      <c r="AP60" s="280">
        <v>343.5</v>
      </c>
      <c r="AQ60" s="280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7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1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9" t="str">
        <f t="shared" si="2"/>
        <v>SuperExecução</v>
      </c>
    </row>
    <row r="61" spans="1:72" hidden="1">
      <c r="A61" s="50" t="str">
        <f>D61&amp;B61</f>
        <v/>
      </c>
      <c r="B61" s="166"/>
      <c r="C61" s="8" t="str">
        <f>IF(BS_CONTROLE[[#This Row],[DATA]]="","",WEEKNUM(BS_CONTROLE[[#This Row],[DATA]]))</f>
        <v/>
      </c>
      <c r="D61" s="51"/>
      <c r="E61" s="308">
        <v>87</v>
      </c>
      <c r="F61" s="167"/>
      <c r="G61" s="9" t="str">
        <f>IF(D61="","*",VLOOKUP(F61,BS_ATIVIDADE[#All],3,FALSE))</f>
        <v>*</v>
      </c>
      <c r="H61" s="168"/>
      <c r="I61" s="168"/>
      <c r="J61" s="211"/>
      <c r="K61" s="211"/>
      <c r="L61" s="83" t="s">
        <v>609</v>
      </c>
      <c r="M61" s="198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8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2"/>
      <c r="W61" s="168"/>
      <c r="X61" s="212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7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9" t="str">
        <f t="shared" si="2"/>
        <v/>
      </c>
    </row>
    <row r="62" spans="1:72" hidden="1">
      <c r="A62" s="50" t="str">
        <f>D62&amp;B62</f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8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1">
        <v>74</v>
      </c>
      <c r="K62" s="211">
        <v>343.3</v>
      </c>
      <c r="L62" s="83" t="s">
        <v>609</v>
      </c>
      <c r="M62" s="19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2" t="s">
        <v>1245</v>
      </c>
      <c r="W62" s="168" t="s">
        <v>1312</v>
      </c>
      <c r="X62" s="212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8" t="str">
        <f>IF(BS_CONTROLE[[#This Row],[Local - Partida]]=0, "-", BS_CONTROLE[[#This Row],[Local - Partida]])</f>
        <v>TLA350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TLA-TSE</v>
      </c>
      <c r="AN62" s="278" t="str">
        <f>IF(BS_CONTROLE[[#This Row],[SB]]=0, "-", BS_CONTROLE[[#This Row],[SB]])</f>
        <v>TLA350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343.3</v>
      </c>
      <c r="AQ62" s="280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7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1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9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6"/>
      <c r="C63" s="8" t="str">
        <f>IF(BS_CONTROLE[[#This Row],[DATA]]="","",WEEKNUM(BS_CONTROLE[[#This Row],[DATA]]))</f>
        <v/>
      </c>
      <c r="D63" s="51"/>
      <c r="E63" s="309">
        <v>89</v>
      </c>
      <c r="F63" s="167"/>
      <c r="G63" s="9" t="str">
        <f>IF(D63="","*",VLOOKUP(F63,BS_ATIVIDADE[#All],3,FALSE))</f>
        <v>*</v>
      </c>
      <c r="H63" s="168"/>
      <c r="I63" s="168"/>
      <c r="J63" s="211"/>
      <c r="K63" s="211"/>
      <c r="L63" s="83" t="s">
        <v>609</v>
      </c>
      <c r="M63" s="19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2"/>
      <c r="W63" s="168"/>
      <c r="X63" s="212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7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9" t="str">
        <f t="shared" si="2"/>
        <v/>
      </c>
    </row>
    <row r="64" spans="1:72" ht="16.5" hidden="1" customHeight="1">
      <c r="A64" s="50" t="str">
        <f>D64&amp;B64</f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8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1">
        <v>74</v>
      </c>
      <c r="K64" s="211">
        <v>218.6</v>
      </c>
      <c r="L64" s="83" t="s">
        <v>609</v>
      </c>
      <c r="M64" s="19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2" t="s">
        <v>1284</v>
      </c>
      <c r="W64" s="168" t="s">
        <v>1309</v>
      </c>
      <c r="X64" s="212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8" t="str">
        <f>IF(BS_CONTROLE[[#This Row],[Local - Partida]]=0, "-", BS_CONTROLE[[#This Row],[Local - Partida]])</f>
        <v>213TVI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TID-TVI</v>
      </c>
      <c r="AN64" s="278" t="str">
        <f>IF(BS_CONTROLE[[#This Row],[SB]]=0, "-", BS_CONTROLE[[#This Row],[SB]])</f>
        <v>213TVI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218.6</v>
      </c>
      <c r="AQ64" s="280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7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1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0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9" t="str">
        <f t="shared" si="2"/>
        <v>OKOK</v>
      </c>
    </row>
    <row r="65" spans="1:72" hidden="1">
      <c r="A65" s="50" t="str">
        <f>D65&amp;B65</f>
        <v/>
      </c>
      <c r="B65" s="166"/>
      <c r="C65" s="8" t="str">
        <f>IF(BS_CONTROLE[[#This Row],[DATA]]="","",WEEKNUM(BS_CONTROLE[[#This Row],[DATA]]))</f>
        <v/>
      </c>
      <c r="D65" s="51"/>
      <c r="E65" s="308">
        <v>91</v>
      </c>
      <c r="F65" s="167"/>
      <c r="G65" s="9" t="str">
        <f>IF(D65="","*",VLOOKUP(F65,BS_ATIVIDADE[#All],3,FALSE))</f>
        <v>*</v>
      </c>
      <c r="H65" s="168"/>
      <c r="I65" s="168"/>
      <c r="J65" s="211"/>
      <c r="K65" s="211"/>
      <c r="L65" s="83" t="s">
        <v>609</v>
      </c>
      <c r="M65" s="19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2"/>
      <c r="W65" s="168"/>
      <c r="X65" s="212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7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9" t="str">
        <f t="shared" si="2"/>
        <v/>
      </c>
    </row>
    <row r="66" spans="1:72" hidden="1">
      <c r="A66" s="50" t="str">
        <f>D66&amp;B66</f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8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1">
        <v>74</v>
      </c>
      <c r="K66" s="211">
        <v>215</v>
      </c>
      <c r="L66" s="83">
        <v>213</v>
      </c>
      <c r="M66" s="19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2" t="s">
        <v>1321</v>
      </c>
      <c r="W66" s="168" t="s">
        <v>1322</v>
      </c>
      <c r="X66" s="212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8" t="str">
        <f>IF(BS_CONTROLE[[#This Row],[Local - Partida]]=0, "-", BS_CONTROLE[[#This Row],[Local - Partida]])</f>
        <v>TCS2</v>
      </c>
      <c r="AL66" s="278" t="str">
        <f>IF(BS_CONTROLE[[#This Row],[Local - Encerramento]]=0, "-", BS_CONTROLE[[#This Row],[Local - Encerramento]])</f>
        <v>TCS2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213TVI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215</v>
      </c>
      <c r="AQ66" s="280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7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1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9" t="str">
        <f t="shared" si="2"/>
        <v>OKOK</v>
      </c>
    </row>
    <row r="67" spans="1:72" hidden="1">
      <c r="A67" s="50" t="str">
        <f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8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1">
        <v>72</v>
      </c>
      <c r="K67" s="211">
        <v>286.39999999999998</v>
      </c>
      <c r="L67" s="83">
        <v>285.39999999999998</v>
      </c>
      <c r="M67" s="198" t="s">
        <v>390</v>
      </c>
      <c r="N67" s="198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2" t="s">
        <v>1250</v>
      </c>
      <c r="W67" s="168" t="s">
        <v>1229</v>
      </c>
      <c r="X67" s="212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8" t="str">
        <f>IF(BS_CONTROLE[[#This Row],[Local - Partida]]=0, "-", BS_CONTROLE[[#This Row],[Local - Partida]])</f>
        <v>ZGT1</v>
      </c>
      <c r="AL67" s="278" t="str">
        <f>IF(BS_CONTROLE[[#This Row],[Local - Encerramento]]=0, "-", BS_CONTROLE[[#This Row],[Local - Encerramento]])</f>
        <v>ZGT1</v>
      </c>
      <c r="AM67" s="278" t="str">
        <f>IF(BS_CONTROLE[[#This Row],[Entre - Estações]]=0, "-", BS_CONTROLE[[#This Row],[Entre - Estações]])</f>
        <v>ZRI</v>
      </c>
      <c r="AN67" s="278" t="str">
        <f>IF(BS_CONTROLE[[#This Row],[SB]]=0, "-", BS_CONTROLE[[#This Row],[SB]])</f>
        <v>ZRI1</v>
      </c>
      <c r="AO67" s="279">
        <f>IF(BS_CONTROLE[[#This Row],[SUB]]=0, "-", BS_CONTROLE[[#This Row],[SUB]])</f>
        <v>72</v>
      </c>
      <c r="AP67" s="280">
        <f>IF(BS_CONTROLE[[#This Row],[KM - Inicio]]=0, "-", BS_CONTROLE[[#This Row],[KM - Inicio]])</f>
        <v>286.39999999999998</v>
      </c>
      <c r="AQ67" s="280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7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1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9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09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1">
        <v>78</v>
      </c>
      <c r="K68" s="211">
        <v>334</v>
      </c>
      <c r="L68" s="83">
        <v>7.5</v>
      </c>
      <c r="M68" s="198" t="s">
        <v>1328</v>
      </c>
      <c r="N68" s="198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2" t="s">
        <v>1254</v>
      </c>
      <c r="W68" s="168" t="s">
        <v>1353</v>
      </c>
      <c r="X68" s="212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8" t="str">
        <f>IF(BS_CONTROLE[[#This Row],[Local - Partida]]=0, "-", BS_CONTROLE[[#This Row],[Local - Partida]])</f>
        <v>ZTP</v>
      </c>
      <c r="AL68" s="278" t="str">
        <f>IF(BS_CONTROLE[[#This Row],[Local - Encerramento]]=0, "-", BS_CONTROLE[[#This Row],[Local - Encerramento]])</f>
        <v>ZTO</v>
      </c>
      <c r="AM68" s="278" t="str">
        <f>IF(BS_CONTROLE[[#This Row],[Entre - Estações]]=0, "-", BS_CONTROLE[[#This Row],[Entre - Estações]])</f>
        <v>ZTP-ZTO</v>
      </c>
      <c r="AN68" s="278" t="str">
        <f>IF(BS_CONTROLE[[#This Row],[SB]]=0, "-", BS_CONTROLE[[#This Row],[SB]])</f>
        <v>ZTPZTO</v>
      </c>
      <c r="AO68" s="279">
        <f>IF(BS_CONTROLE[[#This Row],[SUB]]=0, "-", BS_CONTROLE[[#This Row],[SUB]])</f>
        <v>78</v>
      </c>
      <c r="AP68" s="280">
        <f>IF(BS_CONTROLE[[#This Row],[KM - Inicio]]=0, "-", BS_CONTROLE[[#This Row],[KM - Inicio]])</f>
        <v>334</v>
      </c>
      <c r="AQ68" s="280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7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1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9" t="str">
        <f t="shared" si="3"/>
        <v>MecânicaLocomotiva</v>
      </c>
    </row>
    <row r="69" spans="1:72" hidden="1">
      <c r="A69" s="50" t="str">
        <f>D69&amp;B69</f>
        <v/>
      </c>
      <c r="B69" s="166"/>
      <c r="C69" s="8" t="str">
        <f>IF(BS_CONTROLE[[#This Row],[DATA]]="","",WEEKNUM(BS_CONTROLE[[#This Row],[DATA]]))</f>
        <v/>
      </c>
      <c r="D69" s="51"/>
      <c r="E69" s="308">
        <v>102</v>
      </c>
      <c r="F69" s="167"/>
      <c r="G69" s="9" t="str">
        <f>IF(D69="","*",VLOOKUP(F69,BS_ATIVIDADE[#All],3,FALSE))</f>
        <v>*</v>
      </c>
      <c r="H69" s="168"/>
      <c r="I69" s="168"/>
      <c r="J69" s="211"/>
      <c r="K69" s="211"/>
      <c r="L69" s="83" t="s">
        <v>609</v>
      </c>
      <c r="M69" s="19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2"/>
      <c r="W69" s="168"/>
      <c r="X69" s="212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7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9" t="str">
        <f t="shared" si="3"/>
        <v/>
      </c>
    </row>
    <row r="70" spans="1:72" hidden="1">
      <c r="A70" s="50" t="str">
        <f>D70&amp;B70</f>
        <v/>
      </c>
      <c r="B70" s="166"/>
      <c r="C70" s="8" t="str">
        <f>IF(BS_CONTROLE[[#This Row],[DATA]]="","",WEEKNUM(BS_CONTROLE[[#This Row],[DATA]]))</f>
        <v/>
      </c>
      <c r="D70" s="51"/>
      <c r="E70" s="308">
        <v>103</v>
      </c>
      <c r="F70" s="167"/>
      <c r="G70" s="9" t="str">
        <f>IF(D70="","*",VLOOKUP(F70,BS_ATIVIDADE[#All],3,FALSE))</f>
        <v>*</v>
      </c>
      <c r="H70" s="168"/>
      <c r="I70" s="168"/>
      <c r="J70" s="211"/>
      <c r="K70" s="211"/>
      <c r="L70" s="83" t="s">
        <v>609</v>
      </c>
      <c r="M70" s="19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2"/>
      <c r="W70" s="168"/>
      <c r="X70" s="212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7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9" t="str">
        <f t="shared" si="3"/>
        <v/>
      </c>
    </row>
    <row r="71" spans="1:72" hidden="1">
      <c r="A71" s="50" t="str">
        <f>D71&amp;B71</f>
        <v>W7046030</v>
      </c>
      <c r="B71" s="166">
        <v>46030</v>
      </c>
      <c r="C71" s="8">
        <v>2</v>
      </c>
      <c r="D71" s="51" t="s">
        <v>847</v>
      </c>
      <c r="E71" s="308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1">
        <v>98</v>
      </c>
      <c r="K71" s="211">
        <v>735.5</v>
      </c>
      <c r="L71" s="83">
        <v>738.5</v>
      </c>
      <c r="M71" s="198" t="s">
        <v>75</v>
      </c>
      <c r="N71" s="198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3" t="s">
        <v>14</v>
      </c>
      <c r="T71" s="283" t="s">
        <v>18</v>
      </c>
      <c r="U71" s="80" t="s">
        <v>17</v>
      </c>
      <c r="V71" s="192" t="s">
        <v>1337</v>
      </c>
      <c r="W71" s="168" t="s">
        <v>1357</v>
      </c>
      <c r="X71" s="212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8" t="str">
        <f>IF(BS_CONTROLE[[#This Row],[Local - Partida]]=0, "-", BS_CONTROLE[[#This Row],[Local - Partida]])</f>
        <v>TRO</v>
      </c>
      <c r="AL71" s="278" t="str">
        <f>IF(BS_CONTROLE[[#This Row],[Local - Encerramento]]=0, "-", BS_CONTROLE[[#This Row],[Local - Encerramento]])</f>
        <v>TRO</v>
      </c>
      <c r="AM71" s="278" t="str">
        <f>IF(BS_CONTROLE[[#This Row],[Entre - Estações]]=0, "-", BS_CONTROLE[[#This Row],[Entre - Estações]])</f>
        <v>TSF-TRO</v>
      </c>
      <c r="AN71" s="278">
        <f>IF(BS_CONTROLE[[#This Row],[SB]]=0, "-", BS_CONTROLE[[#This Row],[SB]])</f>
        <v>732744</v>
      </c>
      <c r="AO71" s="279">
        <f>IF(BS_CONTROLE[[#This Row],[SUB]]=0, "-", BS_CONTROLE[[#This Row],[SUB]])</f>
        <v>98</v>
      </c>
      <c r="AP71" s="280">
        <f>IF(BS_CONTROLE[[#This Row],[KM - Inicio]]=0, "-", BS_CONTROLE[[#This Row],[KM - Inicio]])</f>
        <v>735.5</v>
      </c>
      <c r="AQ71" s="280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7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1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9" t="str">
        <f t="shared" si="3"/>
        <v>OKOK</v>
      </c>
    </row>
    <row r="72" spans="1:72" hidden="1">
      <c r="A72" s="50" t="str">
        <f>D72&amp;B72</f>
        <v/>
      </c>
      <c r="B72" s="166"/>
      <c r="C72" s="8" t="str">
        <f>IF(BS_CONTROLE[[#This Row],[DATA]]="","",WEEKNUM(BS_CONTROLE[[#This Row],[DATA]]))</f>
        <v/>
      </c>
      <c r="D72" s="51"/>
      <c r="E72" s="308">
        <v>105</v>
      </c>
      <c r="F72" s="167"/>
      <c r="G72" s="9" t="str">
        <f>IF(D72="","*",VLOOKUP(F72,BS_ATIVIDADE[#All],3,FALSE))</f>
        <v>*</v>
      </c>
      <c r="H72" s="168"/>
      <c r="I72" s="168"/>
      <c r="J72" s="211"/>
      <c r="K72" s="211"/>
      <c r="L72" s="83" t="s">
        <v>609</v>
      </c>
      <c r="M72" s="19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8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2"/>
      <c r="W72" s="168"/>
      <c r="X72" s="212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7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9" t="str">
        <f t="shared" si="3"/>
        <v/>
      </c>
    </row>
    <row r="73" spans="1:72" hidden="1">
      <c r="A73" s="50" t="str">
        <f>D73&amp;B73</f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8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1">
        <v>98</v>
      </c>
      <c r="K73" s="211">
        <v>725.9</v>
      </c>
      <c r="L73" s="83">
        <v>732</v>
      </c>
      <c r="M73" s="19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8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2" t="s">
        <v>1228</v>
      </c>
      <c r="W73" s="168" t="s">
        <v>1229</v>
      </c>
      <c r="X73" s="212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8" t="str">
        <f>IF(BS_CONTROLE[[#This Row],[Local - Partida]]=0, "-", BS_CONTROLE[[#This Row],[Local - Partida]])</f>
        <v>TSF1</v>
      </c>
      <c r="AL73" s="278" t="str">
        <f>IF(BS_CONTROLE[[#This Row],[Local - Encerramento]]=0, "-", BS_CONTROLE[[#This Row],[Local - Encerramento]])</f>
        <v>TSF1</v>
      </c>
      <c r="AM73" s="278" t="str">
        <f>IF(BS_CONTROLE[[#This Row],[Entre - Estações]]=0, "-", BS_CONTROLE[[#This Row],[Entre - Estações]])</f>
        <v>TSF-TRO</v>
      </c>
      <c r="AN73" s="278" t="str">
        <f>IF(BS_CONTROLE[[#This Row],[SB]]=0, "-", BS_CONTROLE[[#This Row],[SB]])</f>
        <v>TSF732</v>
      </c>
      <c r="AO73" s="279">
        <f>IF(BS_CONTROLE[[#This Row],[SUB]]=0, "-", BS_CONTROLE[[#This Row],[SUB]])</f>
        <v>98</v>
      </c>
      <c r="AP73" s="280">
        <f>IF(BS_CONTROLE[[#This Row],[KM - Inicio]]=0, "-", BS_CONTROLE[[#This Row],[KM - Inicio]])</f>
        <v>725.9</v>
      </c>
      <c r="AQ73" s="280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7">
        <f>IF(D73="","*",IFERROR(IF(ISODD(COUNT(AS73:AX73)),"ERRO",SUM((AT73-AS73),(AV73-AU73),(AX73-AW73))),"ERRO"))</f>
        <v>0.25</v>
      </c>
      <c r="AZ73" s="13"/>
      <c r="BA73" s="342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1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9" t="str">
        <f t="shared" si="3"/>
        <v/>
      </c>
    </row>
    <row r="74" spans="1:72" hidden="1">
      <c r="A74" s="50" t="str">
        <f>D74&amp;B74</f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8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1">
        <v>98</v>
      </c>
      <c r="K74" s="211">
        <v>616</v>
      </c>
      <c r="L74" s="83">
        <v>720</v>
      </c>
      <c r="M74" s="198" t="s">
        <v>1363</v>
      </c>
      <c r="N74" s="198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2" t="s">
        <v>1337</v>
      </c>
      <c r="W74" s="168" t="s">
        <v>1290</v>
      </c>
      <c r="X74" s="212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8" t="str">
        <f>IF(BS_CONTROLE[[#This Row],[Local - Partida]]=0, "-", BS_CONTROLE[[#This Row],[Local - Partida]])</f>
        <v>TIQ</v>
      </c>
      <c r="AL74" s="278" t="str">
        <f>IF(BS_CONTROLE[[#This Row],[Local - Encerramento]]=0, "-", BS_CONTROLE[[#This Row],[Local - Encerramento]])</f>
        <v>TSF</v>
      </c>
      <c r="AM74" s="278" t="str">
        <f>IF(BS_CONTROLE[[#This Row],[Entre - Estações]]=0, "-", BS_CONTROLE[[#This Row],[Entre - Estações]])</f>
        <v>TIQ-TSF</v>
      </c>
      <c r="AN74" s="278" t="str">
        <f>IF(BS_CONTROLE[[#This Row],[SB]]=0, "-", BS_CONTROLE[[#This Row],[SB]])</f>
        <v>TIQTSF</v>
      </c>
      <c r="AO74" s="279">
        <f>IF(BS_CONTROLE[[#This Row],[SUB]]=0, "-", BS_CONTROLE[[#This Row],[SUB]])</f>
        <v>98</v>
      </c>
      <c r="AP74" s="280">
        <f>IF(BS_CONTROLE[[#This Row],[KM - Inicio]]=0, "-", BS_CONTROLE[[#This Row],[KM - Inicio]])</f>
        <v>616</v>
      </c>
      <c r="AQ74" s="280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7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1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9" t="str">
        <f t="shared" si="3"/>
        <v>OKOK</v>
      </c>
    </row>
    <row r="75" spans="1:72" hidden="1">
      <c r="A75" s="50" t="str">
        <f>D75&amp;B75</f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8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1">
        <v>74</v>
      </c>
      <c r="K75" s="211">
        <v>426.1</v>
      </c>
      <c r="L75" s="83" t="s">
        <v>609</v>
      </c>
      <c r="M75" s="198" t="s">
        <v>573</v>
      </c>
      <c r="N75" s="198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2" t="s">
        <v>1367</v>
      </c>
      <c r="W75" s="168" t="s">
        <v>1309</v>
      </c>
      <c r="X75" s="212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8" t="str">
        <f>IF(BS_CONTROLE[[#This Row],[Local - Partida]]=0, "-", BS_CONTROLE[[#This Row],[Local - Partida]])</f>
        <v>416TPC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TOM-TPC</v>
      </c>
      <c r="AN75" s="278" t="str">
        <f>IF(BS_CONTROLE[[#This Row],[SB]]=0, "-", BS_CONTROLE[[#This Row],[SB]])</f>
        <v>416TPC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426.1</v>
      </c>
      <c r="AQ75" s="280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7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1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9" t="str">
        <f t="shared" si="3"/>
        <v>OKOK</v>
      </c>
    </row>
    <row r="76" spans="1:72" hidden="1">
      <c r="A76" s="50" t="str">
        <f>D76&amp;B76</f>
        <v/>
      </c>
      <c r="B76" s="166"/>
      <c r="C76" s="8" t="str">
        <f>IF(BS_CONTROLE[[#This Row],[DATA]]="","",WEEKNUM(BS_CONTROLE[[#This Row],[DATA]]))</f>
        <v/>
      </c>
      <c r="D76" s="51"/>
      <c r="E76" s="308">
        <v>112</v>
      </c>
      <c r="F76" s="167"/>
      <c r="G76" s="9" t="str">
        <f>IF(D76="","*",VLOOKUP(F76,BS_ATIVIDADE[#All],3,FALSE))</f>
        <v>*</v>
      </c>
      <c r="H76" s="168"/>
      <c r="I76" s="168"/>
      <c r="J76" s="211"/>
      <c r="K76" s="211"/>
      <c r="L76" s="83"/>
      <c r="M76" s="198"/>
      <c r="N76" s="198"/>
      <c r="O76" s="168"/>
      <c r="P76" s="168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2"/>
      <c r="W76" s="168"/>
      <c r="X76" s="212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7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9" t="str">
        <f t="shared" si="3"/>
        <v/>
      </c>
    </row>
    <row r="77" spans="1:72" hidden="1">
      <c r="A77" s="50" t="str">
        <f>D77&amp;B77</f>
        <v>V6646030</v>
      </c>
      <c r="B77" s="166">
        <v>46030</v>
      </c>
      <c r="C77" s="8">
        <v>2</v>
      </c>
      <c r="D77" s="51" t="s">
        <v>788</v>
      </c>
      <c r="E77" s="309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1">
        <v>74</v>
      </c>
      <c r="K77" s="211">
        <v>404</v>
      </c>
      <c r="L77" s="83">
        <v>291</v>
      </c>
      <c r="M77" s="198" t="s">
        <v>1264</v>
      </c>
      <c r="N77" s="198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2" t="s">
        <v>1321</v>
      </c>
      <c r="W77" s="168" t="s">
        <v>1370</v>
      </c>
      <c r="X77" s="212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8" t="str">
        <f>IF(BS_CONTROLE[[#This Row],[Local - Partida]]=0, "-", BS_CONTROLE[[#This Row],[Local - Partida]])</f>
        <v>TOM</v>
      </c>
      <c r="AL77" s="278" t="str">
        <f>IF(BS_CONTROLE[[#This Row],[Local - Encerramento]]=0, "-", BS_CONTROLE[[#This Row],[Local - Encerramento]])</f>
        <v>TCS2</v>
      </c>
      <c r="AM77" s="278" t="str">
        <f>IF(BS_CONTROLE[[#This Row],[Entre - Estações]]=0, "-", BS_CONTROLE[[#This Row],[Entre - Estações]])</f>
        <v>TOM-TCS</v>
      </c>
      <c r="AN77" s="278" t="str">
        <f>IF(BS_CONTROLE[[#This Row],[SB]]=0, "-", BS_CONTROLE[[#This Row],[SB]])</f>
        <v>TOMTCS</v>
      </c>
      <c r="AO77" s="279">
        <f>IF(BS_CONTROLE[[#This Row],[SUB]]=0, "-", BS_CONTROLE[[#This Row],[SUB]])</f>
        <v>74</v>
      </c>
      <c r="AP77" s="280">
        <f>IF(BS_CONTROLE[[#This Row],[KM - Inicio]]=0, "-", BS_CONTROLE[[#This Row],[KM - Inicio]])</f>
        <v>404</v>
      </c>
      <c r="AQ77" s="280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7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1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9" t="str">
        <f t="shared" si="3"/>
        <v>OKOK</v>
      </c>
    </row>
    <row r="78" spans="1:72" hidden="1">
      <c r="A78" s="50" t="str">
        <f>D78&amp;B78</f>
        <v/>
      </c>
      <c r="B78" s="166"/>
      <c r="C78" s="8" t="str">
        <f>IF(BS_CONTROLE[[#This Row],[DATA]]="","",WEEKNUM(BS_CONTROLE[[#This Row],[DATA]]))</f>
        <v/>
      </c>
      <c r="D78" s="51"/>
      <c r="E78" s="308">
        <v>114</v>
      </c>
      <c r="F78" s="167"/>
      <c r="G78" s="9" t="str">
        <f>IF(D78="","*",VLOOKUP(F78,BS_ATIVIDADE[#All],3,FALSE))</f>
        <v>*</v>
      </c>
      <c r="H78" s="168"/>
      <c r="I78" s="168"/>
      <c r="J78" s="211"/>
      <c r="K78" s="211"/>
      <c r="L78" s="83" t="s">
        <v>609</v>
      </c>
      <c r="M78" s="19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2"/>
      <c r="W78" s="168"/>
      <c r="X78" s="212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7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9" t="str">
        <f t="shared" si="3"/>
        <v/>
      </c>
    </row>
    <row r="79" spans="1:72" hidden="1">
      <c r="A79" s="50" t="str">
        <f>D79&amp;B79</f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8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1">
        <v>74</v>
      </c>
      <c r="K79" s="211">
        <v>343.3</v>
      </c>
      <c r="L79" s="83" t="s">
        <v>609</v>
      </c>
      <c r="M79" s="198" t="s">
        <v>548</v>
      </c>
      <c r="N79" s="198" t="s">
        <v>549</v>
      </c>
      <c r="O79" s="325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2" t="s">
        <v>1373</v>
      </c>
      <c r="W79" s="168" t="s">
        <v>1312</v>
      </c>
      <c r="X79" s="212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8" t="str">
        <f>IF(BS_CONTROLE[[#This Row],[Local - Partida]]=0, "-", BS_CONTROLE[[#This Row],[Local - Partida]])</f>
        <v>TLA350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TLA-TSE</v>
      </c>
      <c r="AN79" s="278" t="str">
        <f>IF(BS_CONTROLE[[#This Row],[SB]]=0, "-", BS_CONTROLE[[#This Row],[SB]])</f>
        <v>TLA350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343.3</v>
      </c>
      <c r="AQ79" s="280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7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1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9" t="str">
        <f t="shared" si="3"/>
        <v>SuperExecução</v>
      </c>
    </row>
    <row r="80" spans="1:72" hidden="1">
      <c r="A80" s="50" t="str">
        <f>D80&amp;B80</f>
        <v/>
      </c>
      <c r="B80" s="166"/>
      <c r="C80" s="8" t="str">
        <f>IF(BS_CONTROLE[[#This Row],[DATA]]="","",WEEKNUM(BS_CONTROLE[[#This Row],[DATA]]))</f>
        <v/>
      </c>
      <c r="D80" s="51"/>
      <c r="E80" s="308">
        <v>116</v>
      </c>
      <c r="F80" s="167"/>
      <c r="G80" s="9" t="str">
        <f>IF(D80="","*",VLOOKUP(F80,BS_ATIVIDADE[#All],3,FALSE))</f>
        <v>*</v>
      </c>
      <c r="H80" s="168"/>
      <c r="I80" s="168"/>
      <c r="J80" s="211"/>
      <c r="K80" s="211"/>
      <c r="L80" s="83" t="s">
        <v>609</v>
      </c>
      <c r="M80" s="19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2"/>
      <c r="W80" s="168"/>
      <c r="X80" s="212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7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9" t="str">
        <f t="shared" si="3"/>
        <v/>
      </c>
    </row>
    <row r="81" spans="1:75" hidden="1">
      <c r="A81" s="50" t="str">
        <f>D81&amp;B81</f>
        <v>E4646030</v>
      </c>
      <c r="B81" s="166">
        <v>46030</v>
      </c>
      <c r="C81" s="8">
        <v>2</v>
      </c>
      <c r="D81" s="51" t="s">
        <v>757</v>
      </c>
      <c r="E81" s="308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1">
        <v>74</v>
      </c>
      <c r="K81" s="211">
        <v>291</v>
      </c>
      <c r="L81" s="83">
        <v>754</v>
      </c>
      <c r="M81" s="198" t="s">
        <v>1375</v>
      </c>
      <c r="N81" s="198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2" t="s">
        <v>1254</v>
      </c>
      <c r="W81" s="168" t="s">
        <v>1377</v>
      </c>
      <c r="X81" s="212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TRO</v>
      </c>
      <c r="AM81" s="278" t="str">
        <f>IF(BS_CONTROLE[[#This Row],[Entre - Estações]]=0, "-", BS_CONTROLE[[#This Row],[Entre - Estações]])</f>
        <v>TCS-TRO</v>
      </c>
      <c r="AN81" s="278" t="str">
        <f>IF(BS_CONTROLE[[#This Row],[SB]]=0, "-", BS_CONTROLE[[#This Row],[SB]])</f>
        <v>TCSTRO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291</v>
      </c>
      <c r="AQ81" s="280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7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1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9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8">
        <v>126</v>
      </c>
      <c r="F82" s="167" t="s">
        <v>792</v>
      </c>
      <c r="G82" s="9" t="str">
        <f>IF(D82="","*",VLOOKUP(F82,BS_ATIVIDADE[#All],3,FALSE))</f>
        <v>SOLDA</v>
      </c>
      <c r="H82" s="198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1">
        <v>74</v>
      </c>
      <c r="K82" s="211">
        <v>195.8</v>
      </c>
      <c r="L82" s="83" t="s">
        <v>609</v>
      </c>
      <c r="M82" s="19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2" t="s">
        <v>1284</v>
      </c>
      <c r="W82" s="168" t="s">
        <v>1309</v>
      </c>
      <c r="X82" s="212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8" t="str">
        <f>IF(BS_CONTROLE[[#This Row],[Local - Partida]]=0, "-", BS_CONTROLE[[#This Row],[Local - Partida]])</f>
        <v>TID201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195.8</v>
      </c>
      <c r="AQ82" s="280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7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1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9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6"/>
      <c r="C83" s="8" t="str">
        <f>IF(BS_CONTROLE[[#This Row],[DATA]]="","",WEEKNUM(BS_CONTROLE[[#This Row],[DATA]]))</f>
        <v/>
      </c>
      <c r="D83" s="51"/>
      <c r="E83" s="308">
        <v>127</v>
      </c>
      <c r="F83" s="167"/>
      <c r="G83" s="9" t="str">
        <f>IF(D83="","*",VLOOKUP(F83,BS_ATIVIDADE[#All],3,FALSE))</f>
        <v>*</v>
      </c>
      <c r="H83" s="168"/>
      <c r="I83" s="168"/>
      <c r="J83" s="211"/>
      <c r="K83" s="211"/>
      <c r="L83" s="83" t="s">
        <v>609</v>
      </c>
      <c r="M83" s="19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2"/>
      <c r="W83" s="168"/>
      <c r="X83" s="212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7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9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8">
        <v>128</v>
      </c>
      <c r="F84" s="167" t="s">
        <v>799</v>
      </c>
      <c r="G84" s="9" t="str">
        <f>IF(D84="","*",VLOOKUP(F84,BS_ATIVIDADE[#All],3,FALSE))</f>
        <v>TRILHO - SUBSTITUIÇÂO</v>
      </c>
      <c r="H84" s="198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1">
        <v>74</v>
      </c>
      <c r="K84" s="211">
        <v>195</v>
      </c>
      <c r="L84" s="83" t="s">
        <v>609</v>
      </c>
      <c r="M84" s="19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2" t="s">
        <v>1284</v>
      </c>
      <c r="W84" s="168" t="s">
        <v>1381</v>
      </c>
      <c r="X84" s="212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8" t="str">
        <f>IF(BS_CONTROLE[[#This Row],[Local - Partida]]=0, "-", BS_CONTROLE[[#This Row],[Local - Partida]])</f>
        <v>TID201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TID-TVI</v>
      </c>
      <c r="AN84" s="278" t="str">
        <f>IF(BS_CONTROLE[[#This Row],[SB]]=0, "-", BS_CONTROLE[[#This Row],[SB]])</f>
        <v>TID201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195</v>
      </c>
      <c r="AQ84" s="280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7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9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6"/>
      <c r="C85" s="8" t="str">
        <f>IF(BS_CONTROLE[[#This Row],[DATA]]="","",WEEKNUM(BS_CONTROLE[[#This Row],[DATA]]))</f>
        <v/>
      </c>
      <c r="D85" s="51"/>
      <c r="E85" s="308">
        <v>129</v>
      </c>
      <c r="F85" s="167"/>
      <c r="G85" s="9" t="str">
        <f>IF(D85="","*",VLOOKUP(F85,BS_ATIVIDADE[#All],3,FALSE))</f>
        <v>*</v>
      </c>
      <c r="H85" s="168"/>
      <c r="I85" s="168"/>
      <c r="J85" s="211"/>
      <c r="K85" s="211"/>
      <c r="L85" s="83" t="s">
        <v>609</v>
      </c>
      <c r="M85" s="19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2"/>
      <c r="W85" s="168"/>
      <c r="X85" s="212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7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9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8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1">
        <v>103</v>
      </c>
      <c r="K86" s="211">
        <v>2109.6999999999998</v>
      </c>
      <c r="L86" s="83" t="s">
        <v>609</v>
      </c>
      <c r="M86" s="19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2" t="s">
        <v>1382</v>
      </c>
      <c r="W86" s="168" t="s">
        <v>1309</v>
      </c>
      <c r="X86" s="212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PITK96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PIT-K97</v>
      </c>
      <c r="AN86" s="278" t="str">
        <f>IF(BS_CONTROLE[[#This Row],[SB]]=0, "-", BS_CONTROLE[[#This Row],[SB]])</f>
        <v>PITK96</v>
      </c>
      <c r="AO86" s="279">
        <f>IF(BS_CONTROLE[[#This Row],[SUB]]=0, "-", BS_CONTROLE[[#This Row],[SUB]])</f>
        <v>103</v>
      </c>
      <c r="AP86" s="280">
        <f>IF(BS_CONTROLE[[#This Row],[KM - Inicio]]=0, "-", BS_CONTROLE[[#This Row],[KM - Inicio]])</f>
        <v>2109.6999999999998</v>
      </c>
      <c r="AQ86" s="280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7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1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9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6"/>
      <c r="C87" s="8" t="str">
        <f>IF(BS_CONTROLE[[#This Row],[DATA]]="","",WEEKNUM(BS_CONTROLE[[#This Row],[DATA]]))</f>
        <v/>
      </c>
      <c r="D87" s="51"/>
      <c r="E87" s="308">
        <v>131</v>
      </c>
      <c r="F87" s="167"/>
      <c r="G87" s="9" t="str">
        <f>IF(D87="","*",VLOOKUP(F87,BS_ATIVIDADE[#All],3,FALSE))</f>
        <v>*</v>
      </c>
      <c r="H87" s="168"/>
      <c r="I87" s="168"/>
      <c r="J87" s="211"/>
      <c r="K87" s="211"/>
      <c r="L87" s="83" t="s">
        <v>609</v>
      </c>
      <c r="M87" s="19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2"/>
      <c r="W87" s="168"/>
      <c r="X87" s="212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7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9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8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1">
        <v>72</v>
      </c>
      <c r="K88" s="211">
        <v>297</v>
      </c>
      <c r="L88" s="83">
        <v>105</v>
      </c>
      <c r="M88" s="198" t="s">
        <v>1386</v>
      </c>
      <c r="N88" s="198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2" t="s">
        <v>1388</v>
      </c>
      <c r="W88" s="168" t="s">
        <v>1389</v>
      </c>
      <c r="X88" s="212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8" t="str">
        <f>IF(BS_CONTROLE[[#This Row],[Local - Partida]]=0, "-", BS_CONTROLE[[#This Row],[Local - Partida]])</f>
        <v>ZGT1</v>
      </c>
      <c r="AL88" s="278" t="s">
        <v>1327</v>
      </c>
      <c r="AM88" s="278" t="s">
        <v>1390</v>
      </c>
      <c r="AN88" s="278" t="s">
        <v>1391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297</v>
      </c>
      <c r="AQ88" s="280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7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9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6"/>
      <c r="C89" s="8" t="str">
        <f>IF(BS_CONTROLE[[#This Row],[DATA]]="","",WEEKNUM(BS_CONTROLE[[#This Row],[DATA]]))</f>
        <v/>
      </c>
      <c r="D89" s="51"/>
      <c r="E89" s="308">
        <v>133</v>
      </c>
      <c r="F89" s="167"/>
      <c r="G89" s="9" t="str">
        <f>IF(D89="","*",VLOOKUP(F89,BS_ATIVIDADE[#All],3,FALSE))</f>
        <v>*</v>
      </c>
      <c r="H89" s="168"/>
      <c r="I89" s="168"/>
      <c r="J89" s="211"/>
      <c r="K89" s="211"/>
      <c r="L89" s="83" t="s">
        <v>609</v>
      </c>
      <c r="M89" s="19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2"/>
      <c r="W89" s="168"/>
      <c r="X89" s="212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7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9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8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1">
        <v>78</v>
      </c>
      <c r="K90" s="211">
        <v>334</v>
      </c>
      <c r="L90" s="83">
        <v>7.5</v>
      </c>
      <c r="M90" s="198" t="s">
        <v>1328</v>
      </c>
      <c r="N90" s="198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2" t="s">
        <v>1254</v>
      </c>
      <c r="W90" s="168" t="s">
        <v>1389</v>
      </c>
      <c r="X90" s="212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ZTP</v>
      </c>
      <c r="AL90" s="278" t="s">
        <v>434</v>
      </c>
      <c r="AM90" s="278" t="s">
        <v>1394</v>
      </c>
      <c r="AN90" s="278" t="s">
        <v>1395</v>
      </c>
      <c r="AO90" s="279">
        <f>IF(BS_CONTROLE[[#This Row],[SUB]]=0, "-", BS_CONTROLE[[#This Row],[SUB]])</f>
        <v>78</v>
      </c>
      <c r="AP90" s="280">
        <f>IF(BS_CONTROLE[[#This Row],[KM - Inicio]]=0, "-", BS_CONTROLE[[#This Row],[KM - Inicio]])</f>
        <v>334</v>
      </c>
      <c r="AQ90" s="280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7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1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9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6"/>
      <c r="C91" s="8" t="str">
        <f>IF(BS_CONTROLE[[#This Row],[DATA]]="","",WEEKNUM(BS_CONTROLE[[#This Row],[DATA]]))</f>
        <v/>
      </c>
      <c r="D91" s="51"/>
      <c r="E91" s="308">
        <v>135</v>
      </c>
      <c r="F91" s="167"/>
      <c r="G91" s="9" t="str">
        <f>IF(D91="","*",VLOOKUP(F91,BS_ATIVIDADE[#All],3,FALSE))</f>
        <v>*</v>
      </c>
      <c r="H91" s="168"/>
      <c r="I91" s="168"/>
      <c r="J91" s="211"/>
      <c r="K91" s="211"/>
      <c r="L91" s="83" t="s">
        <v>609</v>
      </c>
      <c r="M91" s="19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2"/>
      <c r="W91" s="168"/>
      <c r="X91" s="212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7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9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6"/>
      <c r="C92" s="8" t="str">
        <f>IF(BS_CONTROLE[[#This Row],[DATA]]="","",WEEKNUM(BS_CONTROLE[[#This Row],[DATA]]))</f>
        <v/>
      </c>
      <c r="D92" s="51"/>
      <c r="E92" s="308">
        <v>136</v>
      </c>
      <c r="F92" s="167"/>
      <c r="G92" s="9" t="str">
        <f>IF(D92="","*",VLOOKUP(F92,BS_ATIVIDADE[#All],3,FALSE))</f>
        <v>*</v>
      </c>
      <c r="H92" s="168"/>
      <c r="I92" s="168"/>
      <c r="J92" s="211"/>
      <c r="K92" s="211"/>
      <c r="L92" s="83" t="s">
        <v>609</v>
      </c>
      <c r="M92" s="19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2"/>
      <c r="W92" s="168"/>
      <c r="X92" s="212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7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9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09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1">
        <v>98</v>
      </c>
      <c r="K93" s="211">
        <v>754</v>
      </c>
      <c r="L93" s="83">
        <v>502</v>
      </c>
      <c r="M93" s="198" t="s">
        <v>1398</v>
      </c>
      <c r="N93" s="198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2" t="s">
        <v>1337</v>
      </c>
      <c r="W93" s="168" t="s">
        <v>1400</v>
      </c>
      <c r="X93" s="212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TRO</v>
      </c>
      <c r="AL93" s="278" t="str">
        <f>IF(BS_CONTROLE[[#This Row],[Local - Encerramento]]=0, "-", BS_CONTROLE[[#This Row],[Local - Encerramento]])</f>
        <v>TGR2</v>
      </c>
      <c r="AM93" s="278" t="str">
        <f>IF(BS_CONTROLE[[#This Row],[Entre - Estações]]=0, "-", BS_CONTROLE[[#This Row],[Entre - Estações]])</f>
        <v>TRO-TGR</v>
      </c>
      <c r="AN93" s="278" t="str">
        <f>IF(BS_CONTROLE[[#This Row],[SB]]=0, "-", BS_CONTROLE[[#This Row],[SB]])</f>
        <v>TROTGR</v>
      </c>
      <c r="AO93" s="279">
        <f>IF(BS_CONTROLE[[#This Row],[SUB]]=0, "-", BS_CONTROLE[[#This Row],[SUB]])</f>
        <v>98</v>
      </c>
      <c r="AP93" s="280">
        <f>IF(BS_CONTROLE[[#This Row],[KM - Inicio]]=0, "-", BS_CONTROLE[[#This Row],[KM - Inicio]])</f>
        <v>754</v>
      </c>
      <c r="AQ93" s="280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7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1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9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6"/>
      <c r="C94" s="8" t="str">
        <f>IF(BS_CONTROLE[[#This Row],[DATA]]="","",WEEKNUM(BS_CONTROLE[[#This Row],[DATA]]))</f>
        <v/>
      </c>
      <c r="D94" s="51"/>
      <c r="E94" s="308">
        <v>138</v>
      </c>
      <c r="F94" s="167"/>
      <c r="G94" s="9" t="str">
        <f>IF(D94="","*",VLOOKUP(F94,BS_ATIVIDADE[#All],3,FALSE))</f>
        <v>*</v>
      </c>
      <c r="H94" s="168"/>
      <c r="I94" s="168"/>
      <c r="J94" s="211"/>
      <c r="K94" s="211"/>
      <c r="L94" s="83" t="s">
        <v>609</v>
      </c>
      <c r="M94" s="19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2"/>
      <c r="W94" s="168"/>
      <c r="X94" s="212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7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9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8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1">
        <v>98</v>
      </c>
      <c r="K95" s="211">
        <v>728</v>
      </c>
      <c r="L95" s="83">
        <v>735</v>
      </c>
      <c r="M95" s="19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2" t="s">
        <v>1228</v>
      </c>
      <c r="W95" s="168" t="s">
        <v>1229</v>
      </c>
      <c r="X95" s="212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8" t="str">
        <f>IF(BS_CONTROLE[[#This Row],[Local - Partida]]=0, "-", BS_CONTROLE[[#This Row],[Local - Partida]])</f>
        <v>TSF1</v>
      </c>
      <c r="AL95" s="278" t="str">
        <f>IF(BS_CONTROLE[[#This Row],[Local - Encerramento]]=0, "-", BS_CONTROLE[[#This Row],[Local - Encerramento]])</f>
        <v>TSF1</v>
      </c>
      <c r="AM95" s="278" t="str">
        <f>IF(BS_CONTROLE[[#This Row],[Entre - Estações]]=0, "-", BS_CONTROLE[[#This Row],[Entre - Estações]])</f>
        <v>TSF-TRO</v>
      </c>
      <c r="AN95" s="278" t="str">
        <f>IF(BS_CONTROLE[[#This Row],[SB]]=0, "-", BS_CONTROLE[[#This Row],[SB]])</f>
        <v>TSF732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728</v>
      </c>
      <c r="AQ95" s="280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7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1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4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9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8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1">
        <v>74</v>
      </c>
      <c r="K96" s="211">
        <v>445.3</v>
      </c>
      <c r="L96" s="83" t="s">
        <v>609</v>
      </c>
      <c r="M96" s="19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2" t="s">
        <v>1245</v>
      </c>
      <c r="W96" s="168" t="s">
        <v>1309</v>
      </c>
      <c r="X96" s="212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8" t="str">
        <f>IF(BS_CONTROLE[[#This Row],[Local - Partida]]=0, "-", BS_CONTROLE[[#This Row],[Local - Partida]])</f>
        <v>440TVL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TPC-TVL</v>
      </c>
      <c r="AN96" s="278" t="str">
        <f>IF(BS_CONTROLE[[#This Row],[SB]]=0, "-", BS_CONTROLE[[#This Row],[SB]])</f>
        <v>440TVL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445.3</v>
      </c>
      <c r="AQ96" s="280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7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1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9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6"/>
      <c r="C97" s="8" t="str">
        <f>IF(BS_CONTROLE[[#This Row],[DATA]]="","",WEEKNUM(BS_CONTROLE[[#This Row],[DATA]]))</f>
        <v/>
      </c>
      <c r="D97" s="51"/>
      <c r="E97" s="308">
        <v>143</v>
      </c>
      <c r="F97" s="167"/>
      <c r="G97" s="9" t="str">
        <f>IF(D97="","*",VLOOKUP(F97,BS_ATIVIDADE[#All],3,FALSE))</f>
        <v>*</v>
      </c>
      <c r="H97" s="168"/>
      <c r="I97" s="168"/>
      <c r="J97" s="211"/>
      <c r="K97" s="211"/>
      <c r="L97" s="83"/>
      <c r="M97" s="198"/>
      <c r="N97" s="198"/>
      <c r="O97" s="168"/>
      <c r="P97" s="168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2"/>
      <c r="W97" s="168"/>
      <c r="X97" s="212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7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9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6"/>
      <c r="C98" s="8" t="str">
        <f>IF(BS_CONTROLE[[#This Row],[DATA]]="","",WEEKNUM(BS_CONTROLE[[#This Row],[DATA]]))</f>
        <v/>
      </c>
      <c r="D98" s="51"/>
      <c r="E98" s="308">
        <v>144</v>
      </c>
      <c r="F98" s="167"/>
      <c r="G98" s="9" t="str">
        <f>IF(D98="","*",VLOOKUP(F98,BS_ATIVIDADE[#All],3,FALSE))</f>
        <v>*</v>
      </c>
      <c r="H98" s="168"/>
      <c r="I98" s="168"/>
      <c r="J98" s="211"/>
      <c r="K98" s="211"/>
      <c r="L98" s="83" t="s">
        <v>609</v>
      </c>
      <c r="M98" s="19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2"/>
      <c r="W98" s="168"/>
      <c r="X98" s="212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7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9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6"/>
      <c r="C99" s="8" t="str">
        <f>IF(BS_CONTROLE[[#This Row],[DATA]]="","",WEEKNUM(BS_CONTROLE[[#This Row],[DATA]]))</f>
        <v/>
      </c>
      <c r="D99" s="51"/>
      <c r="E99" s="308">
        <v>145</v>
      </c>
      <c r="F99" s="167"/>
      <c r="G99" s="9" t="str">
        <f>IF(D99="","*",VLOOKUP(F99,BS_ATIVIDADE[#All],3,FALSE))</f>
        <v>*</v>
      </c>
      <c r="H99" s="168"/>
      <c r="I99" s="168"/>
      <c r="J99" s="211"/>
      <c r="K99" s="211"/>
      <c r="L99" s="83" t="s">
        <v>609</v>
      </c>
      <c r="M99" s="19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2"/>
      <c r="W99" s="168"/>
      <c r="X99" s="212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7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9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8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1">
        <v>74</v>
      </c>
      <c r="K100" s="211">
        <v>291</v>
      </c>
      <c r="L100" s="83">
        <v>754</v>
      </c>
      <c r="M100" s="198" t="s">
        <v>1410</v>
      </c>
      <c r="N100" s="198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2" t="s">
        <v>1254</v>
      </c>
      <c r="W100" s="168" t="s">
        <v>1377</v>
      </c>
      <c r="X100" s="212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TCS2</v>
      </c>
      <c r="AL100" s="278" t="str">
        <f>IF(BS_CONTROLE[[#This Row],[Local - Encerramento]]=0, "-", BS_CONTROLE[[#This Row],[Local - Encerramento]])</f>
        <v>TRO</v>
      </c>
      <c r="AM100" s="278" t="str">
        <f>IF(BS_CONTROLE[[#This Row],[Entre - Estações]]=0, "-", BS_CONTROLE[[#This Row],[Entre - Estações]])</f>
        <v>TCS-744TEX</v>
      </c>
      <c r="AN100" s="278" t="str">
        <f>IF(BS_CONTROLE[[#This Row],[SB]]=0, "-", BS_CONTROLE[[#This Row],[SB]])</f>
        <v>TCS744TEX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291</v>
      </c>
      <c r="AQ100" s="280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7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1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9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6"/>
      <c r="C101" s="8" t="str">
        <f>IF(BS_CONTROLE[[#This Row],[DATA]]="","",WEEKNUM(BS_CONTROLE[[#This Row],[DATA]]))</f>
        <v/>
      </c>
      <c r="D101" s="51"/>
      <c r="E101" s="308">
        <v>147</v>
      </c>
      <c r="F101" s="167"/>
      <c r="G101" s="9" t="str">
        <f>IF(D101="","*",VLOOKUP(F101,BS_ATIVIDADE[#All],3,FALSE))</f>
        <v>*</v>
      </c>
      <c r="H101" s="168"/>
      <c r="I101" s="168"/>
      <c r="J101" s="211"/>
      <c r="K101" s="211"/>
      <c r="L101" s="83" t="s">
        <v>609</v>
      </c>
      <c r="M101" s="19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2"/>
      <c r="W101" s="168"/>
      <c r="X101" s="212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7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9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8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1">
        <v>74</v>
      </c>
      <c r="K102" s="211">
        <v>227.6</v>
      </c>
      <c r="L102" s="83" t="s">
        <v>609</v>
      </c>
      <c r="M102" s="198" t="s">
        <v>255</v>
      </c>
      <c r="N102" s="19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2" t="s">
        <v>1284</v>
      </c>
      <c r="W102" s="168" t="s">
        <v>1309</v>
      </c>
      <c r="X102" s="212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8" t="str">
        <f>IF(BS_CONTROLE[[#This Row],[Local - Partida]]=0, "-", BS_CONTROLE[[#This Row],[Local - Partida]])</f>
        <v>TVI1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TVI-TJA</v>
      </c>
      <c r="AN102" s="278" t="str">
        <f>IF(BS_CONTROLE[[#This Row],[SB]]=0, "-", BS_CONTROLE[[#This Row],[SB]])</f>
        <v>TVI1</v>
      </c>
      <c r="AO102" s="279">
        <f>IF(BS_CONTROLE[[#This Row],[SUB]]=0, "-", BS_CONTROLE[[#This Row],[SUB]])</f>
        <v>74</v>
      </c>
      <c r="AP102" s="280">
        <v>195.8</v>
      </c>
      <c r="AQ102" s="280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7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1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9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6"/>
      <c r="C103" s="8" t="str">
        <f>IF(BS_CONTROLE[[#This Row],[DATA]]="","",WEEKNUM(BS_CONTROLE[[#This Row],[DATA]]))</f>
        <v/>
      </c>
      <c r="D103" s="51"/>
      <c r="E103" s="309">
        <v>149</v>
      </c>
      <c r="F103" s="167"/>
      <c r="G103" s="9" t="str">
        <f>IF(D103="","*",VLOOKUP(F103,BS_ATIVIDADE[#All],3,FALSE))</f>
        <v>*</v>
      </c>
      <c r="H103" s="168"/>
      <c r="I103" s="168"/>
      <c r="J103" s="211"/>
      <c r="K103" s="211"/>
      <c r="L103" s="83" t="s">
        <v>609</v>
      </c>
      <c r="M103" s="19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2"/>
      <c r="W103" s="168"/>
      <c r="X103" s="212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7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9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6"/>
      <c r="C104" s="8" t="str">
        <f>IF(BS_CONTROLE[[#This Row],[DATA]]="","",WEEKNUM(BS_CONTROLE[[#This Row],[DATA]]))</f>
        <v/>
      </c>
      <c r="D104" s="51"/>
      <c r="E104" s="308">
        <v>150</v>
      </c>
      <c r="F104" s="167"/>
      <c r="G104" s="9" t="str">
        <f>IF(D104="","*",VLOOKUP(F104,BS_ATIVIDADE[#All],3,FALSE))</f>
        <v>*</v>
      </c>
      <c r="H104" s="168"/>
      <c r="I104" s="168"/>
      <c r="J104" s="211"/>
      <c r="K104" s="211"/>
      <c r="L104" s="83" t="s">
        <v>609</v>
      </c>
      <c r="M104" s="19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2"/>
      <c r="W104" s="168"/>
      <c r="X104" s="212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7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9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8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1">
        <v>74</v>
      </c>
      <c r="K105" s="211">
        <v>213</v>
      </c>
      <c r="L105" s="83">
        <v>205</v>
      </c>
      <c r="M105" s="19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8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2" t="s">
        <v>1282</v>
      </c>
      <c r="W105" s="168" t="s">
        <v>1415</v>
      </c>
      <c r="X105" s="212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8" t="str">
        <f>IF(BS_CONTROLE[[#This Row],[Local - Partida]]=0, "-", BS_CONTROLE[[#This Row],[Local - Partida]])</f>
        <v>TCS2</v>
      </c>
      <c r="AL105" s="278" t="str">
        <f>IF(BS_CONTROLE[[#This Row],[Local - Encerramento]]=0, "-", BS_CONTROLE[[#This Row],[Local - Encerramento]])</f>
        <v>TCS2</v>
      </c>
      <c r="AM105" s="278" t="str">
        <f>IF(BS_CONTROLE[[#This Row],[Entre - Estações]]=0, "-", BS_CONTROLE[[#This Row],[Entre - Estações]])</f>
        <v>TID-TVI</v>
      </c>
      <c r="AN105" s="278">
        <f>IF(BS_CONTROLE[[#This Row],[SB]]=0, "-", BS_CONTROLE[[#This Row],[SB]])</f>
        <v>201213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213</v>
      </c>
      <c r="AQ105" s="280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7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1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0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9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6"/>
      <c r="C106" s="8" t="str">
        <f>IF(BS_CONTROLE[[#This Row],[DATA]]="","",WEEKNUM(BS_CONTROLE[[#This Row],[DATA]]))</f>
        <v/>
      </c>
      <c r="D106" s="51"/>
      <c r="E106" s="308">
        <v>152</v>
      </c>
      <c r="F106" s="167"/>
      <c r="G106" s="9" t="str">
        <f>IF(D106="","*",VLOOKUP(F106,BS_ATIVIDADE[#All],3,FALSE))</f>
        <v>*</v>
      </c>
      <c r="H106" s="168"/>
      <c r="I106" s="168"/>
      <c r="J106" s="211"/>
      <c r="K106" s="211"/>
      <c r="L106" s="83" t="s">
        <v>609</v>
      </c>
      <c r="M106" s="19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2"/>
      <c r="W106" s="168"/>
      <c r="X106" s="212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7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9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6"/>
      <c r="C107" s="8" t="str">
        <f>IF(BS_CONTROLE[[#This Row],[DATA]]="","",WEEKNUM(BS_CONTROLE[[#This Row],[DATA]]))</f>
        <v/>
      </c>
      <c r="D107" s="51"/>
      <c r="E107" s="308">
        <v>153</v>
      </c>
      <c r="F107" s="167"/>
      <c r="G107" s="9" t="str">
        <f>IF(D107="","*",VLOOKUP(F107,BS_ATIVIDADE[#All],3,FALSE))</f>
        <v>*</v>
      </c>
      <c r="H107" s="168"/>
      <c r="I107" s="168"/>
      <c r="J107" s="211"/>
      <c r="K107" s="211"/>
      <c r="L107" s="83" t="s">
        <v>609</v>
      </c>
      <c r="M107" s="19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8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2"/>
      <c r="W107" s="168"/>
      <c r="X107" s="212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7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9"/>
    </row>
    <row r="108" spans="1:75" ht="19.5" hidden="1" customHeight="1">
      <c r="A108" s="50" t="str">
        <f>D108&amp;B108</f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8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1">
        <v>74</v>
      </c>
      <c r="K108" s="211">
        <v>197.79</v>
      </c>
      <c r="L108" s="83">
        <v>198.07</v>
      </c>
      <c r="M108" s="19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2" t="s">
        <v>1282</v>
      </c>
      <c r="W108" s="318" t="s">
        <v>1418</v>
      </c>
      <c r="X108" s="212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>TID</v>
      </c>
      <c r="AL108" s="278" t="str">
        <f>IF(BS_CONTROLE[[#This Row],[Local - Encerramento]]=0, "-", BS_CONTROLE[[#This Row],[Local - Encerramento]])</f>
        <v>TID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TID201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197.79</v>
      </c>
      <c r="AQ108" s="280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7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1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9" t="str">
        <f t="shared" si="4"/>
        <v>ModernizaçãoExecução</v>
      </c>
    </row>
    <row r="109" spans="1:75" hidden="1">
      <c r="A109" s="50" t="str">
        <f>D109&amp;B109</f>
        <v/>
      </c>
      <c r="B109" s="166"/>
      <c r="C109" s="8" t="str">
        <f>IF(BS_CONTROLE[[#This Row],[DATA]]="","",WEEKNUM(BS_CONTROLE[[#This Row],[DATA]]))</f>
        <v/>
      </c>
      <c r="D109" s="51"/>
      <c r="E109" s="308">
        <v>155</v>
      </c>
      <c r="F109" s="167"/>
      <c r="G109" s="9" t="str">
        <f>IF(D109="","*",VLOOKUP(F109,BS_ATIVIDADE[#All],3,FALSE))</f>
        <v>*</v>
      </c>
      <c r="H109" s="168"/>
      <c r="I109" s="168"/>
      <c r="J109" s="211"/>
      <c r="K109" s="211"/>
      <c r="L109" s="83" t="s">
        <v>609</v>
      </c>
      <c r="M109" s="19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2"/>
      <c r="W109" s="168"/>
      <c r="X109" s="212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7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9" t="str">
        <f t="shared" si="4"/>
        <v/>
      </c>
    </row>
    <row r="110" spans="1:75" hidden="1">
      <c r="A110" s="50" t="str">
        <f>D110&amp;B110</f>
        <v/>
      </c>
      <c r="B110" s="166"/>
      <c r="C110" s="8" t="str">
        <f>IF(BS_CONTROLE[[#This Row],[DATA]]="","",WEEKNUM(BS_CONTROLE[[#This Row],[DATA]]))</f>
        <v/>
      </c>
      <c r="D110" s="51"/>
      <c r="E110" s="308">
        <v>156</v>
      </c>
      <c r="F110" s="167"/>
      <c r="G110" s="9" t="str">
        <f>IF(D110="","*",VLOOKUP(F110,BS_ATIVIDADE[#All],3,FALSE))</f>
        <v>*</v>
      </c>
      <c r="H110" s="168"/>
      <c r="I110" s="168"/>
      <c r="J110" s="211"/>
      <c r="K110" s="211"/>
      <c r="L110" s="83" t="s">
        <v>609</v>
      </c>
      <c r="M110" s="19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2"/>
      <c r="W110" s="168"/>
      <c r="X110" s="212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7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9" t="str">
        <f t="shared" si="4"/>
        <v/>
      </c>
    </row>
    <row r="111" spans="1:75" hidden="1">
      <c r="A111" s="50" t="str">
        <f>D111&amp;B111</f>
        <v/>
      </c>
      <c r="B111" s="166"/>
      <c r="C111" s="8" t="str">
        <f>IF(BS_CONTROLE[[#This Row],[DATA]]="","",WEEKNUM(BS_CONTROLE[[#This Row],[DATA]]))</f>
        <v/>
      </c>
      <c r="D111" s="51"/>
      <c r="E111" s="308">
        <v>157</v>
      </c>
      <c r="F111" s="167"/>
      <c r="G111" s="9" t="str">
        <f>IF(D111="","*",VLOOKUP(F111,BS_ATIVIDADE[#All],3,FALSE))</f>
        <v>*</v>
      </c>
      <c r="H111" s="168"/>
      <c r="I111" s="168"/>
      <c r="J111" s="211"/>
      <c r="K111" s="211"/>
      <c r="L111" s="83" t="s">
        <v>609</v>
      </c>
      <c r="M111" s="19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2"/>
      <c r="W111" s="168"/>
      <c r="X111" s="212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7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9" t="str">
        <f t="shared" si="4"/>
        <v/>
      </c>
    </row>
    <row r="112" spans="1:75" hidden="1">
      <c r="A112" s="50" t="str">
        <f>D112&amp;B112</f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8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1">
        <v>74</v>
      </c>
      <c r="K112" s="211">
        <v>79.98</v>
      </c>
      <c r="L112" s="83" t="s">
        <v>609</v>
      </c>
      <c r="M112" s="19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2" t="s">
        <v>1284</v>
      </c>
      <c r="W112" s="168" t="s">
        <v>1421</v>
      </c>
      <c r="X112" s="212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8" t="str">
        <f>IF(BS_CONTROLE[[#This Row],[Local - Partida]]=0, "-", BS_CONTROLE[[#This Row],[Local - Partida]])</f>
        <v>K73TSP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TQI-TSP</v>
      </c>
      <c r="AN112" s="278" t="str">
        <f>IF(BS_CONTROLE[[#This Row],[SB]]=0, "-", BS_CONTROLE[[#This Row],[SB]])</f>
        <v>K73TSP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79.98</v>
      </c>
      <c r="AQ112" s="280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7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9"/>
    </row>
    <row r="113" spans="1:72" hidden="1">
      <c r="A113" s="50" t="str">
        <f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8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1">
        <v>78</v>
      </c>
      <c r="K113" s="211">
        <v>189.5</v>
      </c>
      <c r="L113" s="83">
        <v>7.5</v>
      </c>
      <c r="M113" s="19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2" t="s">
        <v>1254</v>
      </c>
      <c r="W113" s="168" t="s">
        <v>1424</v>
      </c>
      <c r="X113" s="212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ZFH2</v>
      </c>
      <c r="AL113" s="278" t="str">
        <f>IF(BS_CONTROLE[[#This Row],[Local - Encerramento]]=0, "-", BS_CONTROLE[[#This Row],[Local - Encerramento]])</f>
        <v>ZTO</v>
      </c>
      <c r="AM113" s="278" t="str">
        <f>IF(BS_CONTROLE[[#This Row],[Entre - Estações]]=0, "-", BS_CONTROLE[[#This Row],[Entre - Estações]])</f>
        <v>ZFH</v>
      </c>
      <c r="AN113" s="278" t="str">
        <f>IF(BS_CONTROLE[[#This Row],[SB]]=0, "-", BS_CONTROLE[[#This Row],[SB]])</f>
        <v>ZFH1</v>
      </c>
      <c r="AO113" s="279">
        <f>IF(BS_CONTROLE[[#This Row],[SUB]]=0, "-", BS_CONTROLE[[#This Row],[SUB]])</f>
        <v>78</v>
      </c>
      <c r="AP113" s="280">
        <f>IF(BS_CONTROLE[[#This Row],[KM - Inicio]]=0, "-", BS_CONTROLE[[#This Row],[KM - Inicio]])</f>
        <v>189.5</v>
      </c>
      <c r="AQ113" s="280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7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1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9" t="str">
        <f t="shared" si="4"/>
        <v>CCOEscalaEquipagem</v>
      </c>
    </row>
    <row r="114" spans="1:72" hidden="1">
      <c r="A114" s="50" t="str">
        <f>D114&amp;B114</f>
        <v/>
      </c>
      <c r="B114" s="166"/>
      <c r="C114" s="8" t="str">
        <f>IF(BS_CONTROLE[[#This Row],[DATA]]="","",WEEKNUM(BS_CONTROLE[[#This Row],[DATA]]))</f>
        <v/>
      </c>
      <c r="D114" s="51"/>
      <c r="E114" s="308">
        <v>164</v>
      </c>
      <c r="F114" s="167"/>
      <c r="G114" s="9" t="str">
        <f>IF(D114="","*",VLOOKUP(F114,BS_ATIVIDADE[#All],3,FALSE))</f>
        <v>*</v>
      </c>
      <c r="H114" s="168"/>
      <c r="I114" s="168"/>
      <c r="J114" s="211"/>
      <c r="K114" s="211"/>
      <c r="L114" s="83" t="s">
        <v>609</v>
      </c>
      <c r="M114" s="19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2"/>
      <c r="W114" s="168"/>
      <c r="X114" s="212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7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9" t="str">
        <f t="shared" si="4"/>
        <v/>
      </c>
    </row>
    <row r="115" spans="1:72" hidden="1">
      <c r="A115" s="50" t="str">
        <f>D115&amp;B115</f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8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1">
        <v>78</v>
      </c>
      <c r="K115" s="211">
        <v>334</v>
      </c>
      <c r="L115" s="83">
        <v>158</v>
      </c>
      <c r="M115" s="198" t="s">
        <v>1430</v>
      </c>
      <c r="N115" s="198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2" t="s">
        <v>1254</v>
      </c>
      <c r="W115" s="168" t="s">
        <v>1432</v>
      </c>
      <c r="X115" s="212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ZTP</v>
      </c>
      <c r="AL115" s="278" t="str">
        <f>IF(BS_CONTROLE[[#This Row],[Local - Encerramento]]=0, "-", BS_CONTROLE[[#This Row],[Local - Encerramento]])</f>
        <v>ZEV</v>
      </c>
      <c r="AM115" s="278" t="str">
        <f>IF(BS_CONTROLE[[#This Row],[Entre - Estações]]=0, "-", BS_CONTROLE[[#This Row],[Entre - Estações]])</f>
        <v>ZTPZEV</v>
      </c>
      <c r="AN115" s="278" t="str">
        <f>IF(BS_CONTROLE[[#This Row],[SB]]=0, "-", BS_CONTROLE[[#This Row],[SB]])</f>
        <v>ZTP-ZEV</v>
      </c>
      <c r="AO115" s="279">
        <f>IF(BS_CONTROLE[[#This Row],[SUB]]=0, "-", BS_CONTROLE[[#This Row],[SUB]])</f>
        <v>78</v>
      </c>
      <c r="AP115" s="280">
        <f>IF(BS_CONTROLE[[#This Row],[KM - Inicio]]=0, "-", BS_CONTROLE[[#This Row],[KM - Inicio]])</f>
        <v>334</v>
      </c>
      <c r="AQ115" s="280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7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1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9"/>
    </row>
    <row r="116" spans="1:72" hidden="1">
      <c r="A116" s="50" t="str">
        <f>D116&amp;B116</f>
        <v/>
      </c>
      <c r="B116" s="166"/>
      <c r="C116" s="8" t="str">
        <f>IF(BS_CONTROLE[[#This Row],[DATA]]="","",WEEKNUM(BS_CONTROLE[[#This Row],[DATA]]))</f>
        <v/>
      </c>
      <c r="D116" s="51"/>
      <c r="E116" s="308">
        <v>166</v>
      </c>
      <c r="F116" s="167"/>
      <c r="G116" s="9" t="str">
        <f>IF(D116="","*",VLOOKUP(F116,BS_ATIVIDADE[#All],3,FALSE))</f>
        <v>*</v>
      </c>
      <c r="H116" s="168"/>
      <c r="I116" s="168"/>
      <c r="J116" s="211"/>
      <c r="K116" s="211"/>
      <c r="L116" s="83" t="s">
        <v>609</v>
      </c>
      <c r="M116" s="19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2"/>
      <c r="W116" s="168"/>
      <c r="X116" s="212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7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9" t="str">
        <f t="shared" si="4"/>
        <v/>
      </c>
    </row>
    <row r="117" spans="1:72" hidden="1">
      <c r="A117" s="50" t="str">
        <f>D117&amp;B117</f>
        <v/>
      </c>
      <c r="B117" s="166"/>
      <c r="C117" s="8" t="str">
        <f>IF(BS_CONTROLE[[#This Row],[DATA]]="","",WEEKNUM(BS_CONTROLE[[#This Row],[DATA]]))</f>
        <v/>
      </c>
      <c r="D117" s="51"/>
      <c r="E117" s="308">
        <v>167</v>
      </c>
      <c r="F117" s="167"/>
      <c r="G117" s="9" t="str">
        <f>IF(D117="","*",VLOOKUP(F117,BS_ATIVIDADE[#All],3,FALSE))</f>
        <v>*</v>
      </c>
      <c r="H117" s="168"/>
      <c r="I117" s="168"/>
      <c r="J117" s="211"/>
      <c r="K117" s="211"/>
      <c r="L117" s="83" t="s">
        <v>609</v>
      </c>
      <c r="M117" s="19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2"/>
      <c r="W117" s="168"/>
      <c r="X117" s="212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7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9" t="str">
        <f t="shared" si="4"/>
        <v/>
      </c>
    </row>
    <row r="118" spans="1:72" hidden="1">
      <c r="A118" s="50" t="str">
        <f>D118&amp;B118</f>
        <v/>
      </c>
      <c r="B118" s="166"/>
      <c r="C118" s="8" t="str">
        <f>IF(BS_CONTROLE[[#This Row],[DATA]]="","",WEEKNUM(BS_CONTROLE[[#This Row],[DATA]]))</f>
        <v/>
      </c>
      <c r="D118" s="51"/>
      <c r="E118" s="308">
        <v>168</v>
      </c>
      <c r="F118" s="167"/>
      <c r="G118" s="9" t="str">
        <f>IF(D118="","*",VLOOKUP(F118,BS_ATIVIDADE[#All],3,FALSE))</f>
        <v>*</v>
      </c>
      <c r="H118" s="168"/>
      <c r="I118" s="168"/>
      <c r="J118" s="211"/>
      <c r="K118" s="211"/>
      <c r="L118" s="83" t="s">
        <v>609</v>
      </c>
      <c r="M118" s="19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2"/>
      <c r="W118" s="168"/>
      <c r="X118" s="212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7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9"/>
    </row>
    <row r="119" spans="1:72" hidden="1">
      <c r="A119" s="50" t="str">
        <f>D119&amp;B119</f>
        <v/>
      </c>
      <c r="B119" s="166"/>
      <c r="C119" s="8" t="str">
        <f>IF(BS_CONTROLE[[#This Row],[DATA]]="","",WEEKNUM(BS_CONTROLE[[#This Row],[DATA]]))</f>
        <v/>
      </c>
      <c r="D119" s="51"/>
      <c r="E119" s="308">
        <v>169</v>
      </c>
      <c r="F119" s="167"/>
      <c r="G119" s="9" t="str">
        <f>IF(D119="","*",VLOOKUP(F119,BS_ATIVIDADE[#All],3,FALSE))</f>
        <v>*</v>
      </c>
      <c r="H119" s="168"/>
      <c r="I119" s="168"/>
      <c r="J119" s="211"/>
      <c r="K119" s="211"/>
      <c r="L119" s="83" t="s">
        <v>609</v>
      </c>
      <c r="M119" s="19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2"/>
      <c r="W119" s="168"/>
      <c r="X119" s="212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7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9" t="str">
        <f t="shared" si="4"/>
        <v/>
      </c>
    </row>
    <row r="120" spans="1:72" hidden="1">
      <c r="A120" s="50" t="str">
        <f>D120&amp;B120</f>
        <v/>
      </c>
      <c r="B120" s="166"/>
      <c r="C120" s="8" t="str">
        <f>IF(BS_CONTROLE[[#This Row],[DATA]]="","",WEEKNUM(BS_CONTROLE[[#This Row],[DATA]]))</f>
        <v/>
      </c>
      <c r="D120" s="51"/>
      <c r="E120" s="308">
        <v>170</v>
      </c>
      <c r="F120" s="167"/>
      <c r="G120" s="9" t="str">
        <f>IF(D120="","*",VLOOKUP(F120,BS_ATIVIDADE[#All],3,FALSE))</f>
        <v>*</v>
      </c>
      <c r="H120" s="168"/>
      <c r="I120" s="168"/>
      <c r="J120" s="211"/>
      <c r="K120" s="211"/>
      <c r="L120" s="83" t="s">
        <v>609</v>
      </c>
      <c r="M120" s="19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2"/>
      <c r="W120" s="168"/>
      <c r="X120" s="212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7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9" t="str">
        <f t="shared" si="4"/>
        <v/>
      </c>
    </row>
    <row r="121" spans="1:72" hidden="1">
      <c r="A121" s="50" t="str">
        <f>D121&amp;B121</f>
        <v/>
      </c>
      <c r="B121" s="166"/>
      <c r="C121" s="8" t="str">
        <f>IF(BS_CONTROLE[[#This Row],[DATA]]="","",WEEKNUM(BS_CONTROLE[[#This Row],[DATA]]))</f>
        <v/>
      </c>
      <c r="D121" s="51"/>
      <c r="E121" s="308">
        <v>171</v>
      </c>
      <c r="F121" s="167"/>
      <c r="G121" s="9" t="str">
        <f>IF(D121="","*",VLOOKUP(F121,BS_ATIVIDADE[#All],3,FALSE))</f>
        <v>*</v>
      </c>
      <c r="H121" s="168"/>
      <c r="I121" s="168"/>
      <c r="J121" s="211"/>
      <c r="K121" s="211"/>
      <c r="L121" s="83" t="s">
        <v>609</v>
      </c>
      <c r="M121" s="19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2"/>
      <c r="W121" s="168"/>
      <c r="X121" s="212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7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9" t="str">
        <f t="shared" si="4"/>
        <v/>
      </c>
    </row>
    <row r="122" spans="1:72" hidden="1">
      <c r="A122" s="50" t="str">
        <f>D122&amp;B122</f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8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1">
        <v>98</v>
      </c>
      <c r="K122" s="211">
        <v>730</v>
      </c>
      <c r="L122" s="83">
        <v>733</v>
      </c>
      <c r="M122" s="19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2" t="s">
        <v>1228</v>
      </c>
      <c r="W122" s="168" t="s">
        <v>1229</v>
      </c>
      <c r="X122" s="212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8" t="str">
        <f>IF(BS_CONTROLE[[#This Row],[Local - Partida]]=0, "-", BS_CONTROLE[[#This Row],[Local - Partida]])</f>
        <v>TSF1</v>
      </c>
      <c r="AL122" s="278" t="str">
        <f>IF(BS_CONTROLE[[#This Row],[Local - Encerramento]]=0, "-", BS_CONTROLE[[#This Row],[Local - Encerramento]])</f>
        <v>TSF1</v>
      </c>
      <c r="AM122" s="278" t="str">
        <f>IF(BS_CONTROLE[[#This Row],[Entre - Estações]]=0, "-", BS_CONTROLE[[#This Row],[Entre - Estações]])</f>
        <v>TSF-TRO</v>
      </c>
      <c r="AN122" s="278" t="str">
        <f>IF(BS_CONTROLE[[#This Row],[SB]]=0, "-", BS_CONTROLE[[#This Row],[SB]])</f>
        <v>TSF732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730</v>
      </c>
      <c r="AQ122" s="280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7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1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9"/>
    </row>
    <row r="123" spans="1:72" hidden="1">
      <c r="A123" s="50" t="str">
        <f>D123&amp;B123</f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8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1"/>
      <c r="K123" s="211"/>
      <c r="L123" s="83" t="s">
        <v>609</v>
      </c>
      <c r="M123" s="19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2"/>
      <c r="W123" s="168"/>
      <c r="X123" s="212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7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9" t="str">
        <f t="shared" si="4"/>
        <v/>
      </c>
    </row>
    <row r="124" spans="1:72" hidden="1">
      <c r="A124" s="50" t="str">
        <f>D124&amp;B124</f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8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1">
        <v>74</v>
      </c>
      <c r="K124" s="211">
        <v>399.9</v>
      </c>
      <c r="L124" s="83" t="s">
        <v>609</v>
      </c>
      <c r="M124" s="19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2" t="s">
        <v>1245</v>
      </c>
      <c r="W124" s="168" t="s">
        <v>1309</v>
      </c>
      <c r="X124" s="212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TIP1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TIP</v>
      </c>
      <c r="AN124" s="278" t="str">
        <f>IF(BS_CONTROLE[[#This Row],[SB]]=0, "-", BS_CONTROLE[[#This Row],[SB]])</f>
        <v>TIP1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399.9</v>
      </c>
      <c r="AQ124" s="280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7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1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9" t="str">
        <f t="shared" si="4"/>
        <v>OKOK</v>
      </c>
    </row>
    <row r="125" spans="1:72" hidden="1">
      <c r="A125" s="50" t="str">
        <f>D125&amp;B125</f>
        <v/>
      </c>
      <c r="B125" s="166"/>
      <c r="C125" s="8" t="str">
        <f>IF(BS_CONTROLE[[#This Row],[DATA]]="","",WEEKNUM(BS_CONTROLE[[#This Row],[DATA]]))</f>
        <v/>
      </c>
      <c r="D125" s="51"/>
      <c r="E125" s="308">
        <v>179</v>
      </c>
      <c r="F125" s="167"/>
      <c r="G125" s="9" t="str">
        <f>IF(D125="","*",VLOOKUP(F125,BS_ATIVIDADE[#All],3,FALSE))</f>
        <v>*</v>
      </c>
      <c r="H125" s="168"/>
      <c r="I125" s="168"/>
      <c r="J125" s="211"/>
      <c r="K125" s="211"/>
      <c r="L125" s="83" t="s">
        <v>609</v>
      </c>
      <c r="M125" s="19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2"/>
      <c r="W125" s="168"/>
      <c r="X125" s="212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7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9" t="str">
        <f t="shared" si="4"/>
        <v/>
      </c>
    </row>
    <row r="126" spans="1:72" hidden="1">
      <c r="A126" s="50" t="str">
        <f>D126&amp;B126</f>
        <v/>
      </c>
      <c r="B126" s="166"/>
      <c r="C126" s="8" t="str">
        <f>IF(BS_CONTROLE[[#This Row],[DATA]]="","",WEEKNUM(BS_CONTROLE[[#This Row],[DATA]]))</f>
        <v/>
      </c>
      <c r="D126" s="51"/>
      <c r="E126" s="308">
        <v>180</v>
      </c>
      <c r="F126" s="167"/>
      <c r="G126" s="9" t="str">
        <f>IF(D126="","*",VLOOKUP(F126,BS_ATIVIDADE[#All],3,FALSE))</f>
        <v>*</v>
      </c>
      <c r="H126" s="168"/>
      <c r="I126" s="168"/>
      <c r="J126" s="211"/>
      <c r="K126" s="211"/>
      <c r="L126" s="83" t="s">
        <v>609</v>
      </c>
      <c r="M126" s="19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2"/>
      <c r="W126" s="168"/>
      <c r="X126" s="212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7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9"/>
    </row>
    <row r="127" spans="1:72" hidden="1">
      <c r="A127" s="50" t="str">
        <f>D127&amp;B127</f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8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1">
        <v>74</v>
      </c>
      <c r="K127" s="211">
        <v>227.6</v>
      </c>
      <c r="L127" s="83" t="s">
        <v>609</v>
      </c>
      <c r="M127" s="19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2" t="s">
        <v>1284</v>
      </c>
      <c r="W127" s="168" t="s">
        <v>1309</v>
      </c>
      <c r="X127" s="212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TVI1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TVI</v>
      </c>
      <c r="AN127" s="278" t="str">
        <f>IF(BS_CONTROLE[[#This Row],[SB]]=0, "-", BS_CONTROLE[[#This Row],[SB]])</f>
        <v>TVI1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227.6</v>
      </c>
      <c r="AQ127" s="280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7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9" t="str">
        <f t="shared" si="4"/>
        <v>OKOK</v>
      </c>
    </row>
    <row r="128" spans="1:72" hidden="1">
      <c r="A128" s="50" t="str">
        <f>D128&amp;B128</f>
        <v/>
      </c>
      <c r="B128" s="166"/>
      <c r="C128" s="8" t="str">
        <f>IF(BS_CONTROLE[[#This Row],[DATA]]="","",WEEKNUM(BS_CONTROLE[[#This Row],[DATA]]))</f>
        <v/>
      </c>
      <c r="D128" s="51"/>
      <c r="E128" s="308">
        <v>182</v>
      </c>
      <c r="F128" s="167"/>
      <c r="G128" s="9" t="str">
        <f>IF(D128="","*",VLOOKUP(F128,BS_ATIVIDADE[#All],3,FALSE))</f>
        <v>*</v>
      </c>
      <c r="H128" s="168"/>
      <c r="I128" s="168"/>
      <c r="J128" s="211"/>
      <c r="K128" s="211"/>
      <c r="L128" s="83" t="s">
        <v>609</v>
      </c>
      <c r="M128" s="19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2"/>
      <c r="W128" s="168"/>
      <c r="X128" s="212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7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9" t="str">
        <f t="shared" si="4"/>
        <v/>
      </c>
    </row>
    <row r="129" spans="1:72" ht="57.75" hidden="1">
      <c r="A129" s="50" t="str">
        <f>D129&amp;B129</f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8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1">
        <v>103</v>
      </c>
      <c r="K129" s="211">
        <v>2195.8130000000001</v>
      </c>
      <c r="L129" s="83" t="s">
        <v>609</v>
      </c>
      <c r="M129" s="19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2" t="s">
        <v>1443</v>
      </c>
      <c r="W129" s="318" t="s">
        <v>1444</v>
      </c>
      <c r="X129" s="212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8" t="str">
        <f>IF(BS_CONTROLE[[#This Row],[Local - Partida]]=0, "-", BS_CONTROLE[[#This Row],[Local - Partida]])</f>
        <v>PGO</v>
      </c>
      <c r="AL129" s="278" t="str">
        <f>IF(BS_CONTROLE[[#This Row],[Local - Encerramento]]=0, "-", BS_CONTROLE[[#This Row],[Local - Encerramento]])</f>
        <v>PIT</v>
      </c>
      <c r="AM129" s="278" t="str">
        <f>IF(BS_CONTROLE[[#This Row],[Entre - Estações]]=0, "-", BS_CONTROLE[[#This Row],[Entre - Estações]])</f>
        <v>PGO-176</v>
      </c>
      <c r="AN129" s="278" t="str">
        <f>IF(BS_CONTROLE[[#This Row],[SB]]=0, "-", BS_CONTROLE[[#This Row],[SB]])</f>
        <v>PGO175</v>
      </c>
      <c r="AO129" s="279">
        <f>IF(BS_CONTROLE[[#This Row],[SUB]]=0, "-", BS_CONTROLE[[#This Row],[SUB]])</f>
        <v>103</v>
      </c>
      <c r="AP129" s="280">
        <f>IF(BS_CONTROLE[[#This Row],[KM - Inicio]]=0, "-", BS_CONTROLE[[#This Row],[KM - Inicio]])</f>
        <v>2195.8130000000001</v>
      </c>
      <c r="AQ129" s="280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7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1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9" t="str">
        <f t="shared" si="4"/>
        <v>OKOK</v>
      </c>
    </row>
    <row r="130" spans="1:72" hidden="1">
      <c r="A130" s="50" t="str">
        <f>D130&amp;B130</f>
        <v/>
      </c>
      <c r="B130" s="166"/>
      <c r="C130" s="8" t="str">
        <f>IF(BS_CONTROLE[[#This Row],[DATA]]="","",WEEKNUM(BS_CONTROLE[[#This Row],[DATA]]))</f>
        <v/>
      </c>
      <c r="D130" s="51"/>
      <c r="E130" s="308">
        <v>184</v>
      </c>
      <c r="F130" s="167"/>
      <c r="G130" s="9" t="str">
        <f>IF(D130="","*",VLOOKUP(F130,BS_ATIVIDADE[#All],3,FALSE))</f>
        <v>*</v>
      </c>
      <c r="H130" s="168"/>
      <c r="I130" s="168"/>
      <c r="J130" s="211"/>
      <c r="K130" s="211"/>
      <c r="L130" s="83" t="s">
        <v>609</v>
      </c>
      <c r="M130" s="19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2"/>
      <c r="W130" s="168"/>
      <c r="X130" s="212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7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9" t="str">
        <f t="shared" si="4"/>
        <v/>
      </c>
    </row>
    <row r="131" spans="1:72" hidden="1">
      <c r="A131" s="50" t="str">
        <f>D131&amp;B131</f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8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1">
        <v>98</v>
      </c>
      <c r="K131" s="211">
        <v>733</v>
      </c>
      <c r="L131" s="83">
        <v>740</v>
      </c>
      <c r="M131" s="198" t="s">
        <v>75</v>
      </c>
      <c r="N131" s="198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3" t="s">
        <v>14</v>
      </c>
      <c r="T131" s="283" t="s">
        <v>18</v>
      </c>
      <c r="U131" s="80" t="s">
        <v>17</v>
      </c>
      <c r="V131" s="192" t="s">
        <v>1228</v>
      </c>
      <c r="W131" s="168" t="s">
        <v>1229</v>
      </c>
      <c r="X131" s="212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8" t="str">
        <f>IF(BS_CONTROLE[[#This Row],[Local - Partida]]=0, "-", BS_CONTROLE[[#This Row],[Local - Partida]])</f>
        <v>TSF1</v>
      </c>
      <c r="AL131" s="278" t="str">
        <f>IF(BS_CONTROLE[[#This Row],[Local - Encerramento]]=0, "-", BS_CONTROLE[[#This Row],[Local - Encerramento]])</f>
        <v>TSF1</v>
      </c>
      <c r="AM131" s="278" t="str">
        <f>IF(BS_CONTROLE[[#This Row],[Entre - Estações]]=0, "-", BS_CONTROLE[[#This Row],[Entre - Estações]])</f>
        <v>TSF-TRO</v>
      </c>
      <c r="AN131" s="278" t="str">
        <f>IF(BS_CONTROLE[[#This Row],[SB]]=0, "-", BS_CONTROLE[[#This Row],[SB]])</f>
        <v>TSF732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733</v>
      </c>
      <c r="AQ131" s="280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7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1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9" t="str">
        <f t="shared" si="4"/>
        <v/>
      </c>
    </row>
    <row r="132" spans="1:72" hidden="1">
      <c r="A132" s="50" t="str">
        <f>D132&amp;B132</f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8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1">
        <v>78</v>
      </c>
      <c r="K132" s="211">
        <v>189.5</v>
      </c>
      <c r="L132" s="83">
        <v>7.5</v>
      </c>
      <c r="M132" s="198" t="s">
        <v>434</v>
      </c>
      <c r="N132" s="198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2" t="s">
        <v>1254</v>
      </c>
      <c r="W132" s="168" t="s">
        <v>1449</v>
      </c>
      <c r="X132" s="212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ZFH2</v>
      </c>
      <c r="AL132" s="278" t="str">
        <f>IF(BS_CONTROLE[[#This Row],[Local - Encerramento]]=0, "-", BS_CONTROLE[[#This Row],[Local - Encerramento]])</f>
        <v>ZTO</v>
      </c>
      <c r="AM132" s="278" t="str">
        <f>IF(BS_CONTROLE[[#This Row],[Entre - Estações]]=0, "-", BS_CONTROLE[[#This Row],[Entre - Estações]])</f>
        <v>ZFH</v>
      </c>
      <c r="AN132" s="278" t="str">
        <f>IF(BS_CONTROLE[[#This Row],[SB]]=0, "-", BS_CONTROLE[[#This Row],[SB]])</f>
        <v>ZFH1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189.5</v>
      </c>
      <c r="AQ132" s="280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7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1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9" t="str">
        <f t="shared" si="4"/>
        <v>CCOEscalaEquipagem</v>
      </c>
    </row>
    <row r="133" spans="1:72" hidden="1">
      <c r="A133" s="50" t="str">
        <f>D133&amp;B133</f>
        <v/>
      </c>
      <c r="B133" s="166"/>
      <c r="C133" s="8" t="str">
        <f>IF(BS_CONTROLE[[#This Row],[DATA]]="","",WEEKNUM(BS_CONTROLE[[#This Row],[DATA]]))</f>
        <v/>
      </c>
      <c r="D133" s="51"/>
      <c r="E133" s="308">
        <v>195</v>
      </c>
      <c r="F133" s="167"/>
      <c r="G133" s="9" t="str">
        <f>IF(D133="","*",VLOOKUP(F133,BS_ATIVIDADE[#All],3,FALSE))</f>
        <v>*</v>
      </c>
      <c r="H133" s="168"/>
      <c r="I133" s="168"/>
      <c r="J133" s="211"/>
      <c r="K133" s="211"/>
      <c r="L133" s="83" t="s">
        <v>609</v>
      </c>
      <c r="M133" s="19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2"/>
      <c r="W133" s="168"/>
      <c r="X133" s="212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7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9" t="str">
        <f t="shared" si="4"/>
        <v/>
      </c>
    </row>
    <row r="134" spans="1:72" ht="57.75" hidden="1">
      <c r="A134" s="50" t="str">
        <f>D134&amp;B134</f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8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1">
        <v>103</v>
      </c>
      <c r="K134" s="211">
        <v>2116.34</v>
      </c>
      <c r="L134" s="83" t="s">
        <v>609</v>
      </c>
      <c r="M134" s="19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2" t="s">
        <v>1443</v>
      </c>
      <c r="W134" s="318" t="s">
        <v>1452</v>
      </c>
      <c r="X134" s="212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8" t="str">
        <f>IF(BS_CONTROLE[[#This Row],[Local - Partida]]=0, "-", BS_CONTROLE[[#This Row],[Local - Partida]])</f>
        <v>PIT</v>
      </c>
      <c r="AL134" s="278" t="str">
        <f>IF(BS_CONTROLE[[#This Row],[Local - Encerramento]]=0, "-", BS_CONTROLE[[#This Row],[Local - Encerramento]])</f>
        <v>PIT</v>
      </c>
      <c r="AM134" s="278" t="str">
        <f>IF(BS_CONTROLE[[#This Row],[Entre - Estações]]=0, "-", BS_CONTROLE[[#This Row],[Entre - Estações]])</f>
        <v>PIT</v>
      </c>
      <c r="AN134" s="278" t="str">
        <f>IF(BS_CONTROLE[[#This Row],[SB]]=0, "-", BS_CONTROLE[[#This Row],[SB]])</f>
        <v>PIT1</v>
      </c>
      <c r="AO134" s="279">
        <f>IF(BS_CONTROLE[[#This Row],[SUB]]=0, "-", BS_CONTROLE[[#This Row],[SUB]])</f>
        <v>103</v>
      </c>
      <c r="AP134" s="280">
        <f>IF(BS_CONTROLE[[#This Row],[KM - Inicio]]=0, "-", BS_CONTROLE[[#This Row],[KM - Inicio]])</f>
        <v>2116.34</v>
      </c>
      <c r="AQ134" s="280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7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1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9" t="str">
        <f t="shared" si="4"/>
        <v>OKOK</v>
      </c>
    </row>
    <row r="135" spans="1:72" hidden="1">
      <c r="A135" s="50" t="str">
        <f>D135&amp;B135</f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8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1"/>
      <c r="K135" s="211">
        <v>291</v>
      </c>
      <c r="L135" s="83" t="s">
        <v>609</v>
      </c>
      <c r="M135" s="19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2"/>
      <c r="W135" s="168"/>
      <c r="X135" s="212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>TCS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>
        <f>IF(BS_CONTROLE[[#This Row],[KM - Inicio]]=0, "-", BS_CONTROLE[[#This Row],[KM - Inicio]])</f>
        <v>291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7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9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6"/>
      <c r="C136" s="8" t="str">
        <f>IF(BS_CONTROLE[[#This Row],[DATA]]="","",WEEKNUM(BS_CONTROLE[[#This Row],[DATA]]))</f>
        <v/>
      </c>
      <c r="D136" s="51"/>
      <c r="E136" s="308">
        <v>206</v>
      </c>
      <c r="F136" s="167"/>
      <c r="G136" s="9" t="str">
        <f>IF(D136="","*",VLOOKUP(F136,BS_ATIVIDADE[#All],3,FALSE))</f>
        <v>*</v>
      </c>
      <c r="H136" s="168"/>
      <c r="I136" s="168"/>
      <c r="J136" s="211"/>
      <c r="K136" s="211"/>
      <c r="L136" s="83" t="s">
        <v>609</v>
      </c>
      <c r="M136" s="19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2"/>
      <c r="W136" s="168"/>
      <c r="X136" s="212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7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9" t="str">
        <f t="shared" si="5"/>
        <v/>
      </c>
    </row>
    <row r="137" spans="1:72" hidden="1">
      <c r="A137" s="50" t="str">
        <f>D137&amp;B137</f>
        <v/>
      </c>
      <c r="B137" s="166"/>
      <c r="C137" s="8" t="str">
        <f>IF(BS_CONTROLE[[#This Row],[DATA]]="","",WEEKNUM(BS_CONTROLE[[#This Row],[DATA]]))</f>
        <v/>
      </c>
      <c r="D137" s="51"/>
      <c r="E137" s="308">
        <v>207</v>
      </c>
      <c r="F137" s="167"/>
      <c r="G137" s="9" t="str">
        <f>IF(D137="","*",VLOOKUP(F137,BS_ATIVIDADE[#All],3,FALSE))</f>
        <v>*</v>
      </c>
      <c r="H137" s="168"/>
      <c r="I137" s="168"/>
      <c r="J137" s="211"/>
      <c r="K137" s="211"/>
      <c r="L137" s="83" t="s">
        <v>609</v>
      </c>
      <c r="M137" s="19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2"/>
      <c r="W137" s="168"/>
      <c r="X137" s="212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7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9" t="str">
        <f t="shared" si="5"/>
        <v/>
      </c>
    </row>
    <row r="138" spans="1:72" hidden="1">
      <c r="A138" s="50" t="str">
        <f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8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1">
        <v>98</v>
      </c>
      <c r="K138" s="211">
        <v>733</v>
      </c>
      <c r="L138" s="83">
        <v>755</v>
      </c>
      <c r="M138" s="198" t="s">
        <v>75</v>
      </c>
      <c r="N138" s="198">
        <v>732744</v>
      </c>
      <c r="O138" s="325">
        <v>0.43055555555555558</v>
      </c>
      <c r="P138" s="168">
        <v>0.25</v>
      </c>
      <c r="Q138" s="83">
        <v>3360</v>
      </c>
      <c r="R138" s="10" t="s">
        <v>636</v>
      </c>
      <c r="S138" s="283" t="s">
        <v>14</v>
      </c>
      <c r="T138" s="283" t="s">
        <v>18</v>
      </c>
      <c r="U138" s="80" t="s">
        <v>17</v>
      </c>
      <c r="V138" s="192" t="s">
        <v>1228</v>
      </c>
      <c r="W138" s="168" t="s">
        <v>1455</v>
      </c>
      <c r="X138" s="212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8" t="str">
        <f>IF(BS_CONTROLE[[#This Row],[Local - Partida]]=0, "-", BS_CONTROLE[[#This Row],[Local - Partida]])</f>
        <v>TSF1</v>
      </c>
      <c r="AL138" s="278" t="str">
        <f>IF(BS_CONTROLE[[#This Row],[Local - Encerramento]]=0, "-", BS_CONTROLE[[#This Row],[Local - Encerramento]])</f>
        <v>TSF1</v>
      </c>
      <c r="AM138" s="278" t="str">
        <f>IF(BS_CONTROLE[[#This Row],[Entre - Estações]]=0, "-", BS_CONTROLE[[#This Row],[Entre - Estações]])</f>
        <v>TSF-TRO</v>
      </c>
      <c r="AN138" s="278">
        <f>IF(BS_CONTROLE[[#This Row],[SB]]=0, "-", BS_CONTROLE[[#This Row],[SB]])</f>
        <v>732744</v>
      </c>
      <c r="AO138" s="279">
        <f>IF(BS_CONTROLE[[#This Row],[SUB]]=0, "-", BS_CONTROLE[[#This Row],[SUB]])</f>
        <v>98</v>
      </c>
      <c r="AP138" s="280">
        <f>IF(BS_CONTROLE[[#This Row],[KM - Inicio]]=0, "-", BS_CONTROLE[[#This Row],[KM - Inicio]])</f>
        <v>733</v>
      </c>
      <c r="AQ138" s="280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7">
        <f>IF(D138="","*",IFERROR(IF(ISODD(COUNT(AS138:AX138)),"ERRO",SUM((AT138-AS138),(AV138-AU138),(AX138-AW138))),"ERRO"))</f>
        <v>0.25</v>
      </c>
      <c r="AZ138" s="13"/>
      <c r="BA138" s="342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1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9" t="str">
        <f t="shared" si="5"/>
        <v>OKOK</v>
      </c>
    </row>
    <row r="139" spans="1:72" hidden="1">
      <c r="A139" s="50" t="str">
        <f>D139&amp;B139</f>
        <v/>
      </c>
      <c r="B139" s="166"/>
      <c r="C139" s="8" t="str">
        <f>IF(BS_CONTROLE[[#This Row],[DATA]]="","",WEEKNUM(BS_CONTROLE[[#This Row],[DATA]]))</f>
        <v/>
      </c>
      <c r="D139" s="51"/>
      <c r="E139" s="308">
        <v>209</v>
      </c>
      <c r="F139" s="167"/>
      <c r="G139" s="9" t="str">
        <f>IF(D139="","*",VLOOKUP(F139,BS_ATIVIDADE[#All],3,FALSE))</f>
        <v>*</v>
      </c>
      <c r="H139" s="168"/>
      <c r="I139" s="168"/>
      <c r="J139" s="211">
        <v>98</v>
      </c>
      <c r="K139" s="211">
        <v>739</v>
      </c>
      <c r="L139" s="83" t="s">
        <v>609</v>
      </c>
      <c r="M139" s="19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8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2"/>
      <c r="W139" s="168"/>
      <c r="X139" s="212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TSF-TRO</v>
      </c>
      <c r="AN139" s="278">
        <f>IF(BS_CONTROLE[[#This Row],[SB]]=0, "-", BS_CONTROLE[[#This Row],[SB]])</f>
        <v>732744</v>
      </c>
      <c r="AO139" s="279">
        <f>IF(BS_CONTROLE[[#This Row],[SUB]]=0, "-", BS_CONTROLE[[#This Row],[SUB]])</f>
        <v>98</v>
      </c>
      <c r="AP139" s="280">
        <f>IF(BS_CONTROLE[[#This Row],[KM - Inicio]]=0, "-", BS_CONTROLE[[#This Row],[KM - Inicio]])</f>
        <v>739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7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9" t="str">
        <f t="shared" si="5"/>
        <v/>
      </c>
    </row>
    <row r="140" spans="1:72" hidden="1">
      <c r="A140" s="50" t="str">
        <f>D140&amp;B140</f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8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1">
        <v>98</v>
      </c>
      <c r="K140" s="211">
        <v>596.16200000000003</v>
      </c>
      <c r="L140" s="83" t="s">
        <v>609</v>
      </c>
      <c r="M140" s="19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8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2" t="s">
        <v>1337</v>
      </c>
      <c r="W140" s="168" t="s">
        <v>1459</v>
      </c>
      <c r="X140" s="212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8" t="str">
        <f>IF(BS_CONTROLE[[#This Row],[Local - Partida]]=0, "-", BS_CONTROLE[[#This Row],[Local - Partida]])</f>
        <v>TMJ1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TMJ</v>
      </c>
      <c r="AN140" s="278" t="str">
        <f>IF(BS_CONTROLE[[#This Row],[SB]]=0, "-", BS_CONTROLE[[#This Row],[SB]])</f>
        <v>TMJSul</v>
      </c>
      <c r="AO140" s="279">
        <f>IF(BS_CONTROLE[[#This Row],[SUB]]=0, "-", BS_CONTROLE[[#This Row],[SUB]])</f>
        <v>98</v>
      </c>
      <c r="AP140" s="280">
        <f>IF(BS_CONTROLE[[#This Row],[KM - Inicio]]=0, "-", BS_CONTROLE[[#This Row],[KM - Inicio]])</f>
        <v>596.16200000000003</v>
      </c>
      <c r="AQ140" s="280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7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1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9" t="str">
        <f t="shared" si="5"/>
        <v>OKOK</v>
      </c>
    </row>
    <row r="141" spans="1:72" hidden="1">
      <c r="A141" s="50" t="str">
        <f>D141&amp;B141</f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8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1">
        <v>98</v>
      </c>
      <c r="K141" s="211">
        <v>502</v>
      </c>
      <c r="L141" s="83">
        <v>754</v>
      </c>
      <c r="M141" s="198" t="s">
        <v>15</v>
      </c>
      <c r="N141" s="198" t="s">
        <v>16</v>
      </c>
      <c r="O141" s="325">
        <v>0.66666666666666663</v>
      </c>
      <c r="P141" s="325">
        <v>4.1666666666666664E-2</v>
      </c>
      <c r="Q141" s="83">
        <v>1</v>
      </c>
      <c r="R141" s="10" t="s">
        <v>607</v>
      </c>
      <c r="S141" s="283" t="s">
        <v>14</v>
      </c>
      <c r="T141" s="283" t="s">
        <v>18</v>
      </c>
      <c r="U141" s="80" t="s">
        <v>17</v>
      </c>
      <c r="V141" s="192" t="s">
        <v>1337</v>
      </c>
      <c r="W141" s="168" t="s">
        <v>1339</v>
      </c>
      <c r="X141" s="212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8" t="str">
        <f>IF(BS_CONTROLE[[#This Row],[Local - Partida]]=0, "-", BS_CONTROLE[[#This Row],[Local - Partida]])</f>
        <v>TGR2</v>
      </c>
      <c r="AL141" s="278" t="str">
        <f>IF(BS_CONTROLE[[#This Row],[Local - Encerramento]]=0, "-", BS_CONTROLE[[#This Row],[Local - Encerramento]])</f>
        <v>TRO</v>
      </c>
      <c r="AM141" s="278" t="str">
        <f>IF(BS_CONTROLE[[#This Row],[Entre - Estações]]=0, "-", BS_CONTROLE[[#This Row],[Entre - Estações]])</f>
        <v>TGR-TBE</v>
      </c>
      <c r="AN141" s="278" t="str">
        <f>IF(BS_CONTROLE[[#This Row],[SB]]=0, "-", BS_CONTROLE[[#This Row],[SB]])</f>
        <v>TGR512</v>
      </c>
      <c r="AO141" s="279">
        <f>IF(BS_CONTROLE[[#This Row],[SUB]]=0, "-", BS_CONTROLE[[#This Row],[SUB]])</f>
        <v>98</v>
      </c>
      <c r="AP141" s="280">
        <f>IF(BS_CONTROLE[[#This Row],[KM - Inicio]]=0, "-", BS_CONTROLE[[#This Row],[KM - Inicio]])</f>
        <v>502</v>
      </c>
      <c r="AQ141" s="280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7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1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9" t="str">
        <f t="shared" si="5"/>
        <v>OKOK</v>
      </c>
    </row>
    <row r="142" spans="1:72" hidden="1">
      <c r="A142" s="50" t="str">
        <f>D142&amp;B142</f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8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1">
        <v>74</v>
      </c>
      <c r="K142" s="211">
        <v>445.6</v>
      </c>
      <c r="L142" s="83" t="s">
        <v>609</v>
      </c>
      <c r="M142" s="19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2" t="s">
        <v>1245</v>
      </c>
      <c r="W142" s="168" t="s">
        <v>1309</v>
      </c>
      <c r="X142" s="212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8" t="str">
        <f>IF(BS_CONTROLE[[#This Row],[Local - Partida]]=0, "-", BS_CONTROLE[[#This Row],[Local - Partida]])</f>
        <v>440TVL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TPC-TVL</v>
      </c>
      <c r="AN142" s="278" t="str">
        <f>IF(BS_CONTROLE[[#This Row],[SB]]=0, "-", BS_CONTROLE[[#This Row],[SB]])</f>
        <v>440TVL</v>
      </c>
      <c r="AO142" s="279">
        <f>IF(BS_CONTROLE[[#This Row],[SUB]]=0, "-", BS_CONTROLE[[#This Row],[SUB]])</f>
        <v>74</v>
      </c>
      <c r="AP142" s="280">
        <f>IF(BS_CONTROLE[[#This Row],[KM - Inicio]]=0, "-", BS_CONTROLE[[#This Row],[KM - Inicio]])</f>
        <v>445.6</v>
      </c>
      <c r="AQ142" s="280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7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1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9" t="str">
        <f t="shared" si="5"/>
        <v>SuperExecução</v>
      </c>
    </row>
    <row r="143" spans="1:72" hidden="1">
      <c r="A143" s="50" t="str">
        <f>D143&amp;B143</f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8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1">
        <v>74</v>
      </c>
      <c r="K143" s="211">
        <v>288.10000000000002</v>
      </c>
      <c r="L143" s="83">
        <v>1</v>
      </c>
      <c r="M143" s="198" t="s">
        <v>1467</v>
      </c>
      <c r="N143" s="198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2" t="s">
        <v>1284</v>
      </c>
      <c r="W143" s="168" t="s">
        <v>1290</v>
      </c>
      <c r="X143" s="212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8" t="str">
        <f>IF(BS_CONTROLE[[#This Row],[Local - Partida]]=0, "-", BS_CONTROLE[[#This Row],[Local - Partida]])</f>
        <v>TCS1</v>
      </c>
      <c r="AL143" s="278" t="str">
        <f>IF(BS_CONTROLE[[#This Row],[Local - Encerramento]]=0, "-", BS_CONTROLE[[#This Row],[Local - Encerramento]])</f>
        <v>TMI</v>
      </c>
      <c r="AM143" s="278" t="str">
        <f>IF(BS_CONTROLE[[#This Row],[Entre - Estações]]=0, "-", BS_CONTROLE[[#This Row],[Entre - Estações]])</f>
        <v>TCS-TMI</v>
      </c>
      <c r="AN143" s="278" t="str">
        <f>IF(BS_CONTROLE[[#This Row],[SB]]=0, "-", BS_CONTROLE[[#This Row],[SB]])</f>
        <v>TCS-TMI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288.10000000000002</v>
      </c>
      <c r="AQ143" s="280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7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9"/>
    </row>
    <row r="144" spans="1:72" hidden="1">
      <c r="A144" s="50" t="str">
        <f>D144&amp;B144</f>
        <v/>
      </c>
      <c r="B144" s="166"/>
      <c r="C144" s="8" t="str">
        <f>IF(BS_CONTROLE[[#This Row],[DATA]]="","",WEEKNUM(BS_CONTROLE[[#This Row],[DATA]]))</f>
        <v/>
      </c>
      <c r="D144" s="51"/>
      <c r="E144" s="308">
        <v>214</v>
      </c>
      <c r="F144" s="167"/>
      <c r="G144" s="9" t="str">
        <f>IF(D144="","*",VLOOKUP(F144,BS_ATIVIDADE[#All],3,FALSE))</f>
        <v>*</v>
      </c>
      <c r="H144" s="168"/>
      <c r="I144" s="168"/>
      <c r="J144" s="211"/>
      <c r="K144" s="211"/>
      <c r="L144" s="83" t="s">
        <v>609</v>
      </c>
      <c r="M144" s="19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2"/>
      <c r="W144" s="168"/>
      <c r="X144" s="212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7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9" t="str">
        <f t="shared" si="5"/>
        <v/>
      </c>
    </row>
    <row r="145" spans="1:72" hidden="1">
      <c r="A145" s="50" t="str">
        <f>D145&amp;B145</f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8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1">
        <v>74</v>
      </c>
      <c r="K145" s="211">
        <v>227.6</v>
      </c>
      <c r="L145" s="83" t="s">
        <v>609</v>
      </c>
      <c r="M145" s="19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2" t="s">
        <v>1284</v>
      </c>
      <c r="W145" s="168" t="s">
        <v>1309</v>
      </c>
      <c r="X145" s="212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8" t="str">
        <f>IF(BS_CONTROLE[[#This Row],[Local - Partida]]=0, "-", BS_CONTROLE[[#This Row],[Local - Partida]])</f>
        <v>TVI1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TVI</v>
      </c>
      <c r="AN145" s="278" t="str">
        <f>IF(BS_CONTROLE[[#This Row],[SB]]=0, "-", BS_CONTROLE[[#This Row],[SB]])</f>
        <v>TVI1</v>
      </c>
      <c r="AO145" s="279">
        <f>IF(BS_CONTROLE[[#This Row],[SUB]]=0, "-", BS_CONTROLE[[#This Row],[SUB]])</f>
        <v>74</v>
      </c>
      <c r="AP145" s="280">
        <f>IF(BS_CONTROLE[[#This Row],[KM - Inicio]]=0, "-", BS_CONTROLE[[#This Row],[KM - Inicio]])</f>
        <v>227.6</v>
      </c>
      <c r="AQ145" s="280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7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1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9" t="str">
        <f t="shared" si="5"/>
        <v>OKOK</v>
      </c>
    </row>
    <row r="146" spans="1:72" hidden="1">
      <c r="A146" s="50" t="str">
        <f>D146&amp;B146</f>
        <v/>
      </c>
      <c r="B146" s="166"/>
      <c r="C146" s="8" t="str">
        <f>IF(BS_CONTROLE[[#This Row],[DATA]]="","",WEEKNUM(BS_CONTROLE[[#This Row],[DATA]]))</f>
        <v/>
      </c>
      <c r="D146" s="51"/>
      <c r="E146" s="308">
        <v>216</v>
      </c>
      <c r="F146" s="167"/>
      <c r="G146" s="9" t="str">
        <f>IF(D146="","*",VLOOKUP(F146,BS_ATIVIDADE[#All],3,FALSE))</f>
        <v>*</v>
      </c>
      <c r="H146" s="168"/>
      <c r="I146" s="168"/>
      <c r="J146" s="211"/>
      <c r="K146" s="211"/>
      <c r="L146" s="83" t="s">
        <v>609</v>
      </c>
      <c r="M146" s="19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2"/>
      <c r="W146" s="168"/>
      <c r="X146" s="212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7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9" t="str">
        <f t="shared" si="5"/>
        <v/>
      </c>
    </row>
    <row r="147" spans="1:72" hidden="1">
      <c r="A147" s="50" t="str">
        <f>D147&amp;B147</f>
        <v/>
      </c>
      <c r="B147" s="166"/>
      <c r="C147" s="8" t="str">
        <f>IF(BS_CONTROLE[[#This Row],[DATA]]="","",WEEKNUM(BS_CONTROLE[[#This Row],[DATA]]))</f>
        <v/>
      </c>
      <c r="D147" s="51"/>
      <c r="E147" s="308">
        <v>217</v>
      </c>
      <c r="F147" s="167"/>
      <c r="G147" s="9" t="str">
        <f>IF(D147="","*",VLOOKUP(F147,BS_ATIVIDADE[#All],3,FALSE))</f>
        <v>*</v>
      </c>
      <c r="H147" s="168"/>
      <c r="I147" s="168"/>
      <c r="J147" s="211"/>
      <c r="K147" s="211"/>
      <c r="L147" s="83" t="s">
        <v>609</v>
      </c>
      <c r="M147" s="19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2"/>
      <c r="W147" s="168"/>
      <c r="X147" s="212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7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9" t="str">
        <f t="shared" si="5"/>
        <v/>
      </c>
    </row>
    <row r="148" spans="1:72" hidden="1">
      <c r="A148" s="50" t="str">
        <f>D148&amp;B148</f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8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1">
        <v>74</v>
      </c>
      <c r="K148" s="211">
        <v>175</v>
      </c>
      <c r="L148" s="83">
        <v>170.5</v>
      </c>
      <c r="M148" s="19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2" t="s">
        <v>1321</v>
      </c>
      <c r="W148" s="168" t="s">
        <v>1473</v>
      </c>
      <c r="X148" s="212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>TID</v>
      </c>
      <c r="AL148" s="278" t="str">
        <f>IF(BS_CONTROLE[[#This Row],[Local - Encerramento]]=0, "-", BS_CONTROLE[[#This Row],[Local - Encerramento]])</f>
        <v>TID</v>
      </c>
      <c r="AM148" s="278" t="str">
        <f>IF(BS_CONTROLE[[#This Row],[Entre - Estações]]=0, "-", BS_CONTROLE[[#This Row],[Entre - Estações]])</f>
        <v>TCE-TID</v>
      </c>
      <c r="AN148" s="278" t="str">
        <f>IF(BS_CONTROLE[[#This Row],[SB]]=0, "-", BS_CONTROLE[[#This Row],[SB]])</f>
        <v>TCE177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175</v>
      </c>
      <c r="AQ148" s="280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7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1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9" t="str">
        <f t="shared" si="5"/>
        <v>ModernizaçãoOperação</v>
      </c>
    </row>
    <row r="149" spans="1:72" hidden="1">
      <c r="A149" s="50" t="str">
        <f>D149&amp;B149</f>
        <v/>
      </c>
      <c r="B149" s="166"/>
      <c r="C149" s="8" t="str">
        <f>IF(BS_CONTROLE[[#This Row],[DATA]]="","",WEEKNUM(BS_CONTROLE[[#This Row],[DATA]]))</f>
        <v/>
      </c>
      <c r="D149" s="51"/>
      <c r="E149" s="308">
        <v>219</v>
      </c>
      <c r="F149" s="167"/>
      <c r="G149" s="9" t="str">
        <f>IF(D149="","*",VLOOKUP(F149,BS_ATIVIDADE[#All],3,FALSE))</f>
        <v>*</v>
      </c>
      <c r="H149" s="168"/>
      <c r="I149" s="168"/>
      <c r="J149" s="211"/>
      <c r="K149" s="211"/>
      <c r="L149" s="83" t="s">
        <v>609</v>
      </c>
      <c r="M149" s="19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2"/>
      <c r="W149" s="168"/>
      <c r="X149" s="212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7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9" t="str">
        <f t="shared" si="5"/>
        <v/>
      </c>
    </row>
    <row r="150" spans="1:72" hidden="1">
      <c r="A150" s="50" t="str">
        <f>D150&amp;B150</f>
        <v/>
      </c>
      <c r="B150" s="166"/>
      <c r="C150" s="8" t="str">
        <f>IF(BS_CONTROLE[[#This Row],[DATA]]="","",WEEKNUM(BS_CONTROLE[[#This Row],[DATA]]))</f>
        <v/>
      </c>
      <c r="D150" s="51"/>
      <c r="E150" s="308">
        <v>220</v>
      </c>
      <c r="F150" s="167"/>
      <c r="G150" s="9" t="str">
        <f>IF(D150="","*",VLOOKUP(F150,BS_ATIVIDADE[#All],3,FALSE))</f>
        <v>*</v>
      </c>
      <c r="H150" s="168"/>
      <c r="I150" s="168"/>
      <c r="J150" s="211"/>
      <c r="K150" s="211"/>
      <c r="L150" s="83" t="s">
        <v>609</v>
      </c>
      <c r="M150" s="19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2"/>
      <c r="W150" s="168"/>
      <c r="X150" s="212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7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9" t="str">
        <f t="shared" si="5"/>
        <v/>
      </c>
    </row>
    <row r="151" spans="1:72" hidden="1">
      <c r="A151" s="50" t="str">
        <f>D151&amp;B151</f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09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1">
        <v>78</v>
      </c>
      <c r="K151" s="211">
        <v>189.5</v>
      </c>
      <c r="L151" s="83">
        <v>7.5</v>
      </c>
      <c r="M151" s="198" t="s">
        <v>434</v>
      </c>
      <c r="N151" s="198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3" t="s">
        <v>85</v>
      </c>
      <c r="T151" s="283" t="s">
        <v>384</v>
      </c>
      <c r="U151" s="80" t="s">
        <v>429</v>
      </c>
      <c r="V151" s="192" t="s">
        <v>1254</v>
      </c>
      <c r="W151" s="168" t="s">
        <v>1449</v>
      </c>
      <c r="X151" s="212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ZFH2</v>
      </c>
      <c r="AL151" s="278" t="str">
        <f>IF(BS_CONTROLE[[#This Row],[Local - Encerramento]]=0, "-", BS_CONTROLE[[#This Row],[Local - Encerramento]])</f>
        <v>ZTO</v>
      </c>
      <c r="AM151" s="278" t="str">
        <f>IF(BS_CONTROLE[[#This Row],[Entre - Estações]]=0, "-", BS_CONTROLE[[#This Row],[Entre - Estações]])</f>
        <v>ZFH</v>
      </c>
      <c r="AN151" s="278" t="str">
        <f>IF(BS_CONTROLE[[#This Row],[SB]]=0, "-", BS_CONTROLE[[#This Row],[SB]])</f>
        <v>ZFH1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189.5</v>
      </c>
      <c r="AQ151" s="280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7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1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9" t="str">
        <f t="shared" si="5"/>
        <v>OKOK</v>
      </c>
    </row>
    <row r="152" spans="1:72" hidden="1">
      <c r="A152" s="50" t="str">
        <f>D152&amp;B152</f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8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1">
        <v>101</v>
      </c>
      <c r="K152" s="211">
        <v>1141.818</v>
      </c>
      <c r="L152" s="83" t="s">
        <v>609</v>
      </c>
      <c r="M152" s="19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2" t="s">
        <v>1479</v>
      </c>
      <c r="W152" s="168" t="s">
        <v>1480</v>
      </c>
      <c r="X152" s="212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8" t="str">
        <f>IF(BS_CONTROLE[[#This Row],[Local - Partida]]=0, "-", BS_CONTROLE[[#This Row],[Local - Partida]])</f>
        <v>PPPPPO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PPP-PPO</v>
      </c>
      <c r="AN152" s="278" t="str">
        <f>IF(BS_CONTROLE[[#This Row],[SB]]=0, "-", BS_CONTROLE[[#This Row],[SB]])</f>
        <v>PPPPPO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1141.818</v>
      </c>
      <c r="AQ152" s="280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7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1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9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6"/>
      <c r="C153" s="8" t="str">
        <f>IF(BS_CONTROLE[[#This Row],[DATA]]="","",WEEKNUM(BS_CONTROLE[[#This Row],[DATA]]))</f>
        <v/>
      </c>
      <c r="D153" s="51"/>
      <c r="E153" s="308">
        <v>223</v>
      </c>
      <c r="F153" s="167"/>
      <c r="G153" s="9" t="str">
        <f>IF(D153="","*",VLOOKUP(F153,BS_ATIVIDADE[#All],3,FALSE))</f>
        <v>*</v>
      </c>
      <c r="H153" s="168"/>
      <c r="I153" s="168"/>
      <c r="J153" s="211"/>
      <c r="K153" s="211"/>
      <c r="L153" s="83" t="s">
        <v>609</v>
      </c>
      <c r="M153" s="19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2"/>
      <c r="W153" s="168"/>
      <c r="X153" s="212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7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9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6"/>
      <c r="C154" s="8" t="str">
        <f>IF(BS_CONTROLE[[#This Row],[DATA]]="","",WEEKNUM(BS_CONTROLE[[#This Row],[DATA]]))</f>
        <v/>
      </c>
      <c r="D154" s="51"/>
      <c r="E154" s="308">
        <v>224</v>
      </c>
      <c r="F154" s="167"/>
      <c r="G154" s="9" t="str">
        <f>IF(D154="","*",VLOOKUP(F154,BS_ATIVIDADE[#All],3,FALSE))</f>
        <v>*</v>
      </c>
      <c r="H154" s="168"/>
      <c r="I154" s="168"/>
      <c r="J154" s="211"/>
      <c r="K154" s="211"/>
      <c r="L154" s="83"/>
      <c r="M154" s="198"/>
      <c r="N154" s="198"/>
      <c r="O154" s="168"/>
      <c r="P154" s="168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2"/>
      <c r="W154" s="168"/>
      <c r="X154" s="212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7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9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6"/>
      <c r="C155" s="8" t="str">
        <f>IF(BS_CONTROLE[[#This Row],[DATA]]="","",WEEKNUM(BS_CONTROLE[[#This Row],[DATA]]))</f>
        <v/>
      </c>
      <c r="D155" s="51"/>
      <c r="E155" s="308">
        <v>225</v>
      </c>
      <c r="F155" s="167"/>
      <c r="G155" s="9" t="str">
        <f>IF(D155="","*",VLOOKUP(F155,BS_ATIVIDADE[#All],3,FALSE))</f>
        <v>*</v>
      </c>
      <c r="H155" s="168"/>
      <c r="I155" s="168"/>
      <c r="J155" s="211"/>
      <c r="K155" s="211"/>
      <c r="L155" s="83" t="s">
        <v>609</v>
      </c>
      <c r="M155" s="19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2"/>
      <c r="W155" s="168"/>
      <c r="X155" s="212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7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9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8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1">
        <v>98</v>
      </c>
      <c r="K156" s="211">
        <v>745.9</v>
      </c>
      <c r="L156" s="83">
        <v>745</v>
      </c>
      <c r="M156" s="19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2" t="s">
        <v>1337</v>
      </c>
      <c r="W156" s="168" t="s">
        <v>1483</v>
      </c>
      <c r="X156" s="212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8" t="str">
        <f>IF(BS_CONTROLE[[#This Row],[Local - Partida]]=0, "-", BS_CONTROLE[[#This Row],[Local - Partida]])</f>
        <v>744TEX</v>
      </c>
      <c r="AL156" s="278" t="str">
        <f>IF(BS_CONTROLE[[#This Row],[Local - Encerramento]]=0, "-", BS_CONTROLE[[#This Row],[Local - Encerramento]])</f>
        <v>TIQ</v>
      </c>
      <c r="AM156" s="278" t="str">
        <f>IF(BS_CONTROLE[[#This Row],[Entre - Estações]]=0, "-", BS_CONTROLE[[#This Row],[Entre - Estações]])</f>
        <v>TSF-TRO</v>
      </c>
      <c r="AN156" s="278" t="str">
        <f>IF(BS_CONTROLE[[#This Row],[SB]]=0, "-", BS_CONTROLE[[#This Row],[SB]])</f>
        <v>744TEX</v>
      </c>
      <c r="AO156" s="279">
        <f>IF(BS_CONTROLE[[#This Row],[SUB]]=0, "-", BS_CONTROLE[[#This Row],[SUB]])</f>
        <v>98</v>
      </c>
      <c r="AP156" s="280">
        <f>IF(BS_CONTROLE[[#This Row],[KM - Inicio]]=0, "-", BS_CONTROLE[[#This Row],[KM - Inicio]])</f>
        <v>745.9</v>
      </c>
      <c r="AQ156" s="280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7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1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9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6"/>
      <c r="C157" s="8" t="str">
        <f>IF(BS_CONTROLE[[#This Row],[DATA]]="","",WEEKNUM(BS_CONTROLE[[#This Row],[DATA]]))</f>
        <v/>
      </c>
      <c r="D157" s="51"/>
      <c r="E157" s="308">
        <v>227</v>
      </c>
      <c r="F157" s="167"/>
      <c r="G157" s="9" t="str">
        <f>IF(D157="","*",VLOOKUP(F157,BS_ATIVIDADE[#All],3,FALSE))</f>
        <v>*</v>
      </c>
      <c r="H157" s="168"/>
      <c r="I157" s="168"/>
      <c r="J157" s="211"/>
      <c r="K157" s="211"/>
      <c r="L157" s="83" t="s">
        <v>609</v>
      </c>
      <c r="M157" s="19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2"/>
      <c r="W157" s="168"/>
      <c r="X157" s="212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7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9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6"/>
      <c r="C158" s="8" t="str">
        <f>IF(BS_CONTROLE[[#This Row],[DATA]]="","",WEEKNUM(BS_CONTROLE[[#This Row],[DATA]]))</f>
        <v/>
      </c>
      <c r="D158" s="51"/>
      <c r="E158" s="308">
        <v>228</v>
      </c>
      <c r="F158" s="167"/>
      <c r="G158" s="9" t="str">
        <f>IF(D158="","*",VLOOKUP(F158,BS_ATIVIDADE[#All],3,FALSE))</f>
        <v>*</v>
      </c>
      <c r="H158" s="168"/>
      <c r="I158" s="168"/>
      <c r="J158" s="211"/>
      <c r="K158" s="211"/>
      <c r="L158" s="83" t="s">
        <v>609</v>
      </c>
      <c r="M158" s="19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2"/>
      <c r="W158" s="168"/>
      <c r="X158" s="212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7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9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8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1">
        <v>98</v>
      </c>
      <c r="K159" s="211">
        <v>739</v>
      </c>
      <c r="L159" s="83">
        <v>741</v>
      </c>
      <c r="M159" s="19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8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2" t="s">
        <v>1228</v>
      </c>
      <c r="W159" s="318" t="s">
        <v>1455</v>
      </c>
      <c r="X159" s="212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8" t="str">
        <f>IF(BS_CONTROLE[[#This Row],[Local - Partida]]=0, "-", BS_CONTROLE[[#This Row],[Local - Partida]])</f>
        <v>TSF1</v>
      </c>
      <c r="AL159" s="278" t="str">
        <f>IF(BS_CONTROLE[[#This Row],[Local - Encerramento]]=0, "-", BS_CONTROLE[[#This Row],[Local - Encerramento]])</f>
        <v>TSF1</v>
      </c>
      <c r="AM159" s="278" t="str">
        <f>IF(BS_CONTROLE[[#This Row],[Entre - Estações]]=0, "-", BS_CONTROLE[[#This Row],[Entre - Estações]])</f>
        <v>TSF-TRO</v>
      </c>
      <c r="AN159" s="278">
        <f>IF(BS_CONTROLE[[#This Row],[SB]]=0, "-", BS_CONTROLE[[#This Row],[SB]])</f>
        <v>732744</v>
      </c>
      <c r="AO159" s="279">
        <f>IF(BS_CONTROLE[[#This Row],[SUB]]=0, "-", BS_CONTROLE[[#This Row],[SUB]])</f>
        <v>98</v>
      </c>
      <c r="AP159" s="280">
        <f>IF(BS_CONTROLE[[#This Row],[KM - Inicio]]=0, "-", BS_CONTROLE[[#This Row],[KM - Inicio]])</f>
        <v>739</v>
      </c>
      <c r="AQ159" s="280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7">
        <f>IF(D159="","*",IFERROR(IF(ISODD(COUNT(AS159:AX159)),"ERRO",SUM((AT159-AS159),(AV159-AU159),(AX159-AW159))),"ERRO"))</f>
        <v>0.27083333333333337</v>
      </c>
      <c r="AZ159" s="13"/>
      <c r="BA159" s="341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1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9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6"/>
      <c r="C160" s="8" t="str">
        <f>IF(BS_CONTROLE[[#This Row],[DATA]]="","",WEEKNUM(BS_CONTROLE[[#This Row],[DATA]]))</f>
        <v/>
      </c>
      <c r="D160" s="51"/>
      <c r="E160" s="308">
        <v>230</v>
      </c>
      <c r="F160" s="167"/>
      <c r="G160" s="9" t="str">
        <f>IF(D160="","*",VLOOKUP(F160,BS_ATIVIDADE[#All],3,FALSE))</f>
        <v>*</v>
      </c>
      <c r="H160" s="168"/>
      <c r="I160" s="168"/>
      <c r="J160" s="343"/>
      <c r="K160" s="343"/>
      <c r="L160" s="344"/>
      <c r="M160" s="345"/>
      <c r="N160" s="345"/>
      <c r="O160" s="168"/>
      <c r="P160" s="168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2"/>
      <c r="W160" s="168"/>
      <c r="X160" s="212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7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9" t="str">
        <f t="shared" si="5"/>
        <v/>
      </c>
    </row>
    <row r="161" spans="1:72" hidden="1">
      <c r="A161" s="50" t="str">
        <f>D161&amp;B161</f>
        <v/>
      </c>
      <c r="B161" s="166"/>
      <c r="C161" s="8" t="str">
        <f>IF(BS_CONTROLE[[#This Row],[DATA]]="","",WEEKNUM(BS_CONTROLE[[#This Row],[DATA]]))</f>
        <v/>
      </c>
      <c r="D161" s="51"/>
      <c r="E161" s="308">
        <v>231</v>
      </c>
      <c r="F161" s="167"/>
      <c r="G161" s="9" t="str">
        <f>IF(D161="","*",VLOOKUP(F161,BS_ATIVIDADE[#All],3,FALSE))</f>
        <v>*</v>
      </c>
      <c r="H161" s="168"/>
      <c r="I161" s="168"/>
      <c r="J161" s="343"/>
      <c r="K161" s="343"/>
      <c r="L161" s="344"/>
      <c r="M161" s="345"/>
      <c r="N161" s="345"/>
      <c r="O161" s="168"/>
      <c r="P161" s="168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2"/>
      <c r="W161" s="168"/>
      <c r="X161" s="212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7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9" t="str">
        <f t="shared" si="5"/>
        <v/>
      </c>
    </row>
    <row r="162" spans="1:72" hidden="1">
      <c r="A162" s="50" t="str">
        <f>D162&amp;B162</f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8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1">
        <v>98</v>
      </c>
      <c r="K162" s="211">
        <v>719</v>
      </c>
      <c r="L162" s="83">
        <v>717</v>
      </c>
      <c r="M162" s="19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2" t="s">
        <v>1337</v>
      </c>
      <c r="W162" s="168" t="s">
        <v>1488</v>
      </c>
      <c r="X162" s="212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8" t="str">
        <f>IF(BS_CONTROLE[[#This Row],[Local - Partida]]=0, "-", BS_CONTROLE[[#This Row],[Local - Partida]])</f>
        <v>TRO</v>
      </c>
      <c r="AL162" s="278" t="str">
        <f>IF(BS_CONTROLE[[#This Row],[Local - Encerramento]]=0, "-", BS_CONTROLE[[#This Row],[Local - Encerramento]])</f>
        <v>TGR2</v>
      </c>
      <c r="AM162" s="278" t="str">
        <f>IF(BS_CONTROLE[[#This Row],[Entre - Estações]]=0, "-", BS_CONTROLE[[#This Row],[Entre - Estações]])</f>
        <v>TAL-TSF</v>
      </c>
      <c r="AN162" s="278" t="str">
        <f>IF(BS_CONTROLE[[#This Row],[SB]]=0, "-", BS_CONTROLE[[#This Row],[SB]])</f>
        <v>710TSF</v>
      </c>
      <c r="AO162" s="279">
        <f>IF(BS_CONTROLE[[#This Row],[SUB]]=0, "-", BS_CONTROLE[[#This Row],[SUB]])</f>
        <v>98</v>
      </c>
      <c r="AP162" s="280">
        <f>IF(BS_CONTROLE[[#This Row],[KM - Inicio]]=0, "-", BS_CONTROLE[[#This Row],[KM - Inicio]])</f>
        <v>719</v>
      </c>
      <c r="AQ162" s="280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7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1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9" t="str">
        <f t="shared" si="5"/>
        <v>OKOK</v>
      </c>
    </row>
    <row r="163" spans="1:72" hidden="1">
      <c r="A163" s="50" t="str">
        <f>D163&amp;B163</f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09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1">
        <v>74</v>
      </c>
      <c r="K163" s="211">
        <v>501.21600000000001</v>
      </c>
      <c r="L163" s="83" t="s">
        <v>609</v>
      </c>
      <c r="M163" s="19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8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2" t="s">
        <v>1245</v>
      </c>
      <c r="W163" s="168" t="s">
        <v>1492</v>
      </c>
      <c r="X163" s="212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8" t="str">
        <f>IF(BS_CONTROLE[[#This Row],[Local - Partida]]=0, "-", BS_CONTROLE[[#This Row],[Local - Partida]])</f>
        <v>TGR1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</v>
      </c>
      <c r="AN163" s="278" t="str">
        <f>IF(BS_CONTROLE[[#This Row],[SB]]=0, "-", BS_CONTROLE[[#This Row],[SB]])</f>
        <v>TGRNorte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501.21600000000001</v>
      </c>
      <c r="AQ163" s="280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7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1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9" t="str">
        <f t="shared" si="5"/>
        <v>OKOK</v>
      </c>
    </row>
    <row r="164" spans="1:72" hidden="1">
      <c r="A164" s="50" t="str">
        <f>D164&amp;B164</f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8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1">
        <v>74</v>
      </c>
      <c r="K164" s="211">
        <v>445.6</v>
      </c>
      <c r="L164" s="83" t="s">
        <v>609</v>
      </c>
      <c r="M164" s="198" t="s">
        <v>579</v>
      </c>
      <c r="N164" s="198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2" t="s">
        <v>1245</v>
      </c>
      <c r="W164" s="168" t="s">
        <v>1309</v>
      </c>
      <c r="X164" s="212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440TVL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TPC-TVL</v>
      </c>
      <c r="AN164" s="278" t="str">
        <f>IF(BS_CONTROLE[[#This Row],[SB]]=0, "-", BS_CONTROLE[[#This Row],[SB]])</f>
        <v>440TVL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445.6</v>
      </c>
      <c r="AQ164" s="280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7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1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9" t="str">
        <f t="shared" si="5"/>
        <v>OKOK</v>
      </c>
    </row>
    <row r="165" spans="1:72" hidden="1">
      <c r="A165" s="50" t="str">
        <f>D165&amp;B165</f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8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1">
        <v>74</v>
      </c>
      <c r="K165" s="211">
        <v>206</v>
      </c>
      <c r="L165" s="83">
        <v>201</v>
      </c>
      <c r="M165" s="19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8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2" t="s">
        <v>1321</v>
      </c>
      <c r="W165" s="168" t="s">
        <v>1497</v>
      </c>
      <c r="X165" s="212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8" t="str">
        <f>IF(BS_CONTROLE[[#This Row],[Local - Partida]]=0, "-", BS_CONTROLE[[#This Row],[Local - Partida]])</f>
        <v>TCS</v>
      </c>
      <c r="AL165" s="278" t="str">
        <f>IF(BS_CONTROLE[[#This Row],[Local - Encerramento]]=0, "-", BS_CONTROLE[[#This Row],[Local - Encerramento]])</f>
        <v>TCS</v>
      </c>
      <c r="AM165" s="278" t="str">
        <f>IF(BS_CONTROLE[[#This Row],[Entre - Estações]]=0, "-", BS_CONTROLE[[#This Row],[Entre - Estações]])</f>
        <v>TID-TVI</v>
      </c>
      <c r="AN165" s="278">
        <f>IF(BS_CONTROLE[[#This Row],[SB]]=0, "-", BS_CONTROLE[[#This Row],[SB]])</f>
        <v>201213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206</v>
      </c>
      <c r="AQ165" s="280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7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1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9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6"/>
      <c r="C166" s="8"/>
      <c r="D166" s="51"/>
      <c r="E166" s="308"/>
      <c r="F166" s="167"/>
      <c r="G166" s="9" t="str">
        <f>IF(D166="","*",VLOOKUP(F166,BS_ATIVIDADE[#All],3,FALSE))</f>
        <v>*</v>
      </c>
      <c r="H166" s="168"/>
      <c r="I166" s="168"/>
      <c r="J166" s="211"/>
      <c r="K166" s="211"/>
      <c r="L166" s="83" t="s">
        <v>609</v>
      </c>
      <c r="M166" s="19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8"/>
      <c r="O166" s="168"/>
      <c r="P166" s="168"/>
      <c r="Q166" s="83"/>
      <c r="R166" s="10"/>
      <c r="S166" s="283"/>
      <c r="T166" s="283"/>
      <c r="U166" s="80"/>
      <c r="V166" s="192"/>
      <c r="W166" s="168"/>
      <c r="X166" s="212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7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9" t="str">
        <f t="shared" si="5"/>
        <v/>
      </c>
    </row>
    <row r="167" spans="1:72" hidden="1">
      <c r="A167" s="50" t="str">
        <f>D167&amp;B167</f>
        <v/>
      </c>
      <c r="B167" s="166"/>
      <c r="C167" s="8" t="str">
        <f>IF(BS_CONTROLE[[#This Row],[DATA]]="","",WEEKNUM(BS_CONTROLE[[#This Row],[DATA]]))</f>
        <v/>
      </c>
      <c r="D167" s="51"/>
      <c r="E167" s="308">
        <v>241</v>
      </c>
      <c r="F167" s="167"/>
      <c r="G167" s="9" t="str">
        <f>IF(D167="","*",VLOOKUP(F167,BS_ATIVIDADE[#All],3,FALSE))</f>
        <v>*</v>
      </c>
      <c r="H167" s="168"/>
      <c r="I167" s="168"/>
      <c r="J167" s="211"/>
      <c r="K167" s="211"/>
      <c r="L167" s="83" t="s">
        <v>609</v>
      </c>
      <c r="M167" s="19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2"/>
      <c r="W167" s="168"/>
      <c r="X167" s="212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7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9"/>
    </row>
    <row r="168" spans="1:72" hidden="1">
      <c r="A168" s="50" t="str">
        <f>D168&amp;B168</f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8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1">
        <v>74</v>
      </c>
      <c r="K168" s="211">
        <v>189.91</v>
      </c>
      <c r="L168" s="83" t="s">
        <v>609</v>
      </c>
      <c r="M168" s="19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2" t="s">
        <v>1284</v>
      </c>
      <c r="W168" s="168" t="s">
        <v>1309</v>
      </c>
      <c r="X168" s="212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8" t="str">
        <f>IF(BS_CONTROLE[[#This Row],[Local - Partida]]=0, "-", BS_CONTROLE[[#This Row],[Local - Partida]])</f>
        <v>TID1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TID</v>
      </c>
      <c r="AN168" s="278" t="str">
        <f>IF(BS_CONTROLE[[#This Row],[SB]]=0, "-", BS_CONTROLE[[#This Row],[SB]])</f>
        <v>TID1</v>
      </c>
      <c r="AO168" s="279">
        <f>IF(BS_CONTROLE[[#This Row],[SUB]]=0, "-", BS_CONTROLE[[#This Row],[SUB]])</f>
        <v>74</v>
      </c>
      <c r="AP168" s="280">
        <f>IF(BS_CONTROLE[[#This Row],[KM - Inicio]]=0, "-", BS_CONTROLE[[#This Row],[KM - Inicio]])</f>
        <v>189.91</v>
      </c>
      <c r="AQ168" s="280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7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1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9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6"/>
      <c r="C169" s="8" t="str">
        <f>IF(BS_CONTROLE[[#This Row],[DATA]]="","",WEEKNUM(BS_CONTROLE[[#This Row],[DATA]]))</f>
        <v/>
      </c>
      <c r="D169" s="51"/>
      <c r="E169" s="308">
        <v>243</v>
      </c>
      <c r="F169" s="167"/>
      <c r="G169" s="9" t="str">
        <f>IF(D169="","*",VLOOKUP(F169,BS_ATIVIDADE[#All],3,FALSE))</f>
        <v>*</v>
      </c>
      <c r="H169" s="168"/>
      <c r="I169" s="168"/>
      <c r="J169" s="211"/>
      <c r="K169" s="211"/>
      <c r="L169" s="83" t="s">
        <v>609</v>
      </c>
      <c r="M169" s="19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2"/>
      <c r="W169" s="168"/>
      <c r="X169" s="212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7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9"/>
    </row>
    <row r="170" spans="1:72" hidden="1">
      <c r="A170" s="50" t="str">
        <f>D170&amp;B170</f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8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1">
        <v>74</v>
      </c>
      <c r="K170" s="211">
        <v>174</v>
      </c>
      <c r="L170" s="83">
        <v>172</v>
      </c>
      <c r="M170" s="19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2" t="s">
        <v>1321</v>
      </c>
      <c r="W170" s="168" t="s">
        <v>1473</v>
      </c>
      <c r="X170" s="212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TID</v>
      </c>
      <c r="AL170" s="278" t="str">
        <f>IF(BS_CONTROLE[[#This Row],[Local - Encerramento]]=0, "-", BS_CONTROLE[[#This Row],[Local - Encerramento]])</f>
        <v>TID</v>
      </c>
      <c r="AM170" s="278" t="str">
        <f>IF(BS_CONTROLE[[#This Row],[Entre - Estações]]=0, "-", BS_CONTROLE[[#This Row],[Entre - Estações]])</f>
        <v>TCE-TID</v>
      </c>
      <c r="AN170" s="278" t="str">
        <f>IF(BS_CONTROLE[[#This Row],[SB]]=0, "-", BS_CONTROLE[[#This Row],[SB]])</f>
        <v>TCE177</v>
      </c>
      <c r="AO170" s="279">
        <f>IF(BS_CONTROLE[[#This Row],[SUB]]=0, "-", BS_CONTROLE[[#This Row],[SUB]])</f>
        <v>74</v>
      </c>
      <c r="AP170" s="280">
        <f>IF(BS_CONTROLE[[#This Row],[KM - Inicio]]=0, "-", BS_CONTROLE[[#This Row],[KM - Inicio]])</f>
        <v>174</v>
      </c>
      <c r="AQ170" s="280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7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1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9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6"/>
      <c r="C171" s="8" t="str">
        <f>IF(BS_CONTROLE[[#This Row],[DATA]]="","",WEEKNUM(BS_CONTROLE[[#This Row],[DATA]]))</f>
        <v/>
      </c>
      <c r="D171" s="51"/>
      <c r="E171" s="309">
        <v>245</v>
      </c>
      <c r="F171" s="167"/>
      <c r="G171" s="9" t="str">
        <f>IF(D171="","*",VLOOKUP(F171,BS_ATIVIDADE[#All],3,FALSE))</f>
        <v>*</v>
      </c>
      <c r="H171" s="168"/>
      <c r="I171" s="168"/>
      <c r="J171" s="211"/>
      <c r="K171" s="211"/>
      <c r="L171" s="83" t="s">
        <v>609</v>
      </c>
      <c r="M171" s="19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2"/>
      <c r="W171" s="168"/>
      <c r="X171" s="212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7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9" t="str">
        <f t="shared" si="5"/>
        <v/>
      </c>
    </row>
    <row r="172" spans="1:72" hidden="1">
      <c r="A172" s="50" t="str">
        <f>D172&amp;B172</f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8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1">
        <v>74</v>
      </c>
      <c r="K172" s="211">
        <v>1</v>
      </c>
      <c r="L172" s="83">
        <v>109</v>
      </c>
      <c r="M172" s="198" t="s">
        <v>1505</v>
      </c>
      <c r="N172" s="198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2" t="s">
        <v>1315</v>
      </c>
      <c r="W172" s="168" t="s">
        <v>1290</v>
      </c>
      <c r="X172" s="212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8" t="str">
        <f>IF(BS_CONTROLE[[#This Row],[Local - Partida]]=0, "-", BS_CONTROLE[[#This Row],[Local - Partida]])</f>
        <v>TMI</v>
      </c>
      <c r="AL172" s="278" t="str">
        <f>IF(BS_CONTROLE[[#This Row],[Local - Encerramento]]=0, "-", BS_CONTROLE[[#This Row],[Local - Encerramento]])</f>
        <v>TIN</v>
      </c>
      <c r="AM172" s="278" t="str">
        <f>IF(BS_CONTROLE[[#This Row],[Entre - Estações]]=0, "-", BS_CONTROLE[[#This Row],[Entre - Estações]])</f>
        <v>TMI-TIN</v>
      </c>
      <c r="AN172" s="278" t="str">
        <f>IF(BS_CONTROLE[[#This Row],[SB]]=0, "-", BS_CONTROLE[[#This Row],[SB]])</f>
        <v>TMITIN</v>
      </c>
      <c r="AO172" s="279">
        <f>IF(BS_CONTROLE[[#This Row],[SUB]]=0, "-", BS_CONTROLE[[#This Row],[SUB]])</f>
        <v>74</v>
      </c>
      <c r="AP172" s="280">
        <f>IF(BS_CONTROLE[[#This Row],[KM - Inicio]]=0, "-", BS_CONTROLE[[#This Row],[KM - Inicio]])</f>
        <v>1</v>
      </c>
      <c r="AQ172" s="280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7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1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9" t="str">
        <f t="shared" si="5"/>
        <v>OKOK</v>
      </c>
    </row>
    <row r="173" spans="1:72" hidden="1">
      <c r="A173" s="50" t="str">
        <f>D173&amp;B173</f>
        <v/>
      </c>
      <c r="B173" s="166"/>
      <c r="C173" s="8" t="str">
        <f>IF(BS_CONTROLE[[#This Row],[DATA]]="","",WEEKNUM(BS_CONTROLE[[#This Row],[DATA]]))</f>
        <v/>
      </c>
      <c r="D173" s="51"/>
      <c r="E173" s="308">
        <v>247</v>
      </c>
      <c r="F173" s="167"/>
      <c r="G173" s="9" t="str">
        <f>IF(D173="","*",VLOOKUP(F173,BS_ATIVIDADE[#All],3,FALSE))</f>
        <v>*</v>
      </c>
      <c r="H173" s="168"/>
      <c r="I173" s="168"/>
      <c r="J173" s="211"/>
      <c r="K173" s="211"/>
      <c r="L173" s="83" t="s">
        <v>609</v>
      </c>
      <c r="M173" s="19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2"/>
      <c r="W173" s="168"/>
      <c r="X173" s="212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7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9" t="str">
        <f t="shared" si="5"/>
        <v/>
      </c>
    </row>
    <row r="174" spans="1:72" hidden="1">
      <c r="A174" s="50" t="str">
        <f>D174&amp;B174</f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8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1">
        <v>78</v>
      </c>
      <c r="K174" s="211">
        <v>334</v>
      </c>
      <c r="L174" s="83" t="s">
        <v>609</v>
      </c>
      <c r="M174" s="198" t="s">
        <v>1511</v>
      </c>
      <c r="N174" s="198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2" t="s">
        <v>1254</v>
      </c>
      <c r="W174" s="168" t="s">
        <v>1512</v>
      </c>
      <c r="X174" s="212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ZTP</v>
      </c>
      <c r="AL174" s="278" t="str">
        <f>IF(BS_CONTROLE[[#This Row],[Local - Encerramento]]=0, "-", BS_CONTROLE[[#This Row],[Local - Encerramento]])</f>
        <v>ZPG</v>
      </c>
      <c r="AM174" s="278" t="str">
        <f>IF(BS_CONTROLE[[#This Row],[Entre - Estações]]=0, "-", BS_CONTROLE[[#This Row],[Entre - Estações]])</f>
        <v>ZTP-ZPG</v>
      </c>
      <c r="AN174" s="278" t="str">
        <f>IF(BS_CONTROLE[[#This Row],[SB]]=0, "-", BS_CONTROLE[[#This Row],[SB]])</f>
        <v>ZTP-ZPG</v>
      </c>
      <c r="AO174" s="279">
        <f>IF(BS_CONTROLE[[#This Row],[SUB]]=0, "-", BS_CONTROLE[[#This Row],[SUB]])</f>
        <v>78</v>
      </c>
      <c r="AP174" s="280">
        <f>IF(BS_CONTROLE[[#This Row],[KM - Inicio]]=0, "-", BS_CONTROLE[[#This Row],[KM - Inicio]])</f>
        <v>334</v>
      </c>
      <c r="AQ174" s="280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7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1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9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6"/>
      <c r="C175" s="8" t="str">
        <f>IF(BS_CONTROLE[[#This Row],[DATA]]="","",WEEKNUM(BS_CONTROLE[[#This Row],[DATA]]))</f>
        <v/>
      </c>
      <c r="D175" s="51"/>
      <c r="E175" s="308">
        <v>249</v>
      </c>
      <c r="F175" s="167"/>
      <c r="G175" s="9" t="str">
        <f>IF(D175="","*",VLOOKUP(F175,BS_ATIVIDADE[#All],3,FALSE))</f>
        <v>*</v>
      </c>
      <c r="H175" s="168"/>
      <c r="I175" s="168"/>
      <c r="J175" s="211"/>
      <c r="K175" s="211"/>
      <c r="L175" s="83" t="s">
        <v>609</v>
      </c>
      <c r="M175" s="19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2"/>
      <c r="W175" s="168"/>
      <c r="X175" s="212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7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9" t="str">
        <f t="shared" si="5"/>
        <v/>
      </c>
    </row>
    <row r="176" spans="1:72" hidden="1">
      <c r="A176" s="50" t="str">
        <f>D176&amp;B176</f>
        <v/>
      </c>
      <c r="B176" s="166"/>
      <c r="C176" s="8" t="str">
        <f>IF(BS_CONTROLE[[#This Row],[DATA]]="","",WEEKNUM(BS_CONTROLE[[#This Row],[DATA]]))</f>
        <v/>
      </c>
      <c r="D176" s="51"/>
      <c r="E176" s="308">
        <v>250</v>
      </c>
      <c r="F176" s="167"/>
      <c r="G176" s="9" t="str">
        <f>IF(D176="","*",VLOOKUP(F176,BS_ATIVIDADE[#All],3,FALSE))</f>
        <v>*</v>
      </c>
      <c r="H176" s="168"/>
      <c r="I176" s="168"/>
      <c r="J176" s="211"/>
      <c r="K176" s="211"/>
      <c r="L176" s="83" t="s">
        <v>609</v>
      </c>
      <c r="M176" s="19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2"/>
      <c r="W176" s="168"/>
      <c r="X176" s="212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7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9" t="str">
        <f t="shared" si="5"/>
        <v/>
      </c>
    </row>
    <row r="177" spans="1:72" hidden="1">
      <c r="A177" s="50" t="str">
        <f>D177&amp;B177</f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8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1">
        <v>101</v>
      </c>
      <c r="K177" s="211">
        <v>1517.48</v>
      </c>
      <c r="L177" s="83" t="s">
        <v>609</v>
      </c>
      <c r="M177" s="19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2" t="s">
        <v>1516</v>
      </c>
      <c r="W177" s="168" t="s">
        <v>1309</v>
      </c>
      <c r="X177" s="212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8" t="str">
        <f>IF(BS_CONTROLE[[#This Row],[Local - Partida]]=0, "-", BS_CONTROLE[[#This Row],[Local - Partida]])</f>
        <v>POVPJA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POV-PJA</v>
      </c>
      <c r="AN177" s="278" t="str">
        <f>IF(BS_CONTROLE[[#This Row],[SB]]=0, "-", BS_CONTROLE[[#This Row],[SB]])</f>
        <v>POVPJA</v>
      </c>
      <c r="AO177" s="279">
        <f>IF(BS_CONTROLE[[#This Row],[SUB]]=0, "-", BS_CONTROLE[[#This Row],[SUB]])</f>
        <v>101</v>
      </c>
      <c r="AP177" s="280">
        <f>IF(BS_CONTROLE[[#This Row],[KM - Inicio]]=0, "-", BS_CONTROLE[[#This Row],[KM - Inicio]])</f>
        <v>1517.48</v>
      </c>
      <c r="AQ177" s="280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7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1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9" t="str">
        <f t="shared" si="5"/>
        <v>OKOK</v>
      </c>
    </row>
    <row r="178" spans="1:72" hidden="1">
      <c r="A178" s="50" t="str">
        <f>D178&amp;B178</f>
        <v/>
      </c>
      <c r="B178" s="166"/>
      <c r="C178" s="8" t="str">
        <f>IF(BS_CONTROLE[[#This Row],[DATA]]="","",WEEKNUM(BS_CONTROLE[[#This Row],[DATA]]))</f>
        <v/>
      </c>
      <c r="D178" s="51"/>
      <c r="E178" s="308">
        <v>252</v>
      </c>
      <c r="F178" s="167"/>
      <c r="G178" s="9" t="str">
        <f>IF(D178="","*",VLOOKUP(F178,BS_ATIVIDADE[#All],3,FALSE))</f>
        <v>*</v>
      </c>
      <c r="H178" s="168"/>
      <c r="I178" s="168"/>
      <c r="J178" s="211"/>
      <c r="K178" s="211"/>
      <c r="L178" s="83" t="s">
        <v>609</v>
      </c>
      <c r="M178" s="19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2"/>
      <c r="W178" s="168"/>
      <c r="X178" s="212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7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9" t="str">
        <f t="shared" si="5"/>
        <v/>
      </c>
    </row>
    <row r="179" spans="1:72" hidden="1">
      <c r="A179" s="50" t="str">
        <f>D179&amp;B179</f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8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1">
        <v>101</v>
      </c>
      <c r="K179" s="211">
        <v>1290.145</v>
      </c>
      <c r="L179" s="83" t="s">
        <v>609</v>
      </c>
      <c r="M179" s="19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2" t="s">
        <v>1519</v>
      </c>
      <c r="W179" s="168" t="s">
        <v>1520</v>
      </c>
      <c r="X179" s="212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8" t="str">
        <f>IF(BS_CONTROLE[[#This Row],[Local - Partida]]=0, "-", BS_CONTROLE[[#This Row],[Local - Partida]])</f>
        <v>PUR</v>
      </c>
      <c r="AL179" s="278" t="str">
        <f>IF(BS_CONTROLE[[#This Row],[Local - Encerramento]]=0, "-", BS_CONTROLE[[#This Row],[Local - Encerramento]])</f>
        <v>PSI</v>
      </c>
      <c r="AM179" s="278" t="str">
        <f>IF(BS_CONTROLE[[#This Row],[Entre - Estações]]=0, "-", BS_CONTROLE[[#This Row],[Entre - Estações]])</f>
        <v>PUR-PCA</v>
      </c>
      <c r="AN179" s="278" t="str">
        <f>IF(BS_CONTROLE[[#This Row],[SB]]=0, "-", BS_CONTROLE[[#This Row],[SB]])</f>
        <v>PURPCA</v>
      </c>
      <c r="AO179" s="279">
        <f>IF(BS_CONTROLE[[#This Row],[SUB]]=0, "-", BS_CONTROLE[[#This Row],[SUB]])</f>
        <v>101</v>
      </c>
      <c r="AP179" s="280">
        <f>IF(BS_CONTROLE[[#This Row],[KM - Inicio]]=0, "-", BS_CONTROLE[[#This Row],[KM - Inicio]])</f>
        <v>1290.145</v>
      </c>
      <c r="AQ179" s="280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7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1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9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8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1">
        <v>101</v>
      </c>
      <c r="K180" s="211">
        <v>1140.2819999999999</v>
      </c>
      <c r="L180" s="83" t="s">
        <v>609</v>
      </c>
      <c r="M180" s="19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3" t="s">
        <v>1479</v>
      </c>
      <c r="W180" s="318" t="s">
        <v>1522</v>
      </c>
      <c r="X180" s="212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8" t="str">
        <f>IF(BS_CONTROLE[[#This Row],[Local - Partida]]=0, "-", BS_CONTROLE[[#This Row],[Local - Partida]])</f>
        <v>PPPPPO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PPP-PPO</v>
      </c>
      <c r="AN180" s="278" t="str">
        <f>IF(BS_CONTROLE[[#This Row],[SB]]=0, "-", BS_CONTROLE[[#This Row],[SB]])</f>
        <v>PPPPPO</v>
      </c>
      <c r="AO180" s="279">
        <f>IF(BS_CONTROLE[[#This Row],[SUB]]=0, "-", BS_CONTROLE[[#This Row],[SUB]])</f>
        <v>101</v>
      </c>
      <c r="AP180" s="280">
        <f>IF(BS_CONTROLE[[#This Row],[KM - Inicio]]=0, "-", BS_CONTROLE[[#This Row],[KM - Inicio]])</f>
        <v>1140.2819999999999</v>
      </c>
      <c r="AQ180" s="280" t="str">
        <f>IF(BS_CONTROLE[[#This Row],[KM - Fim]]=0, "-", BS_CONTROLE[[#This Row],[KM - Fim]])</f>
        <v>-</v>
      </c>
      <c r="AR180" s="236">
        <v>0.35138888888888886</v>
      </c>
      <c r="AS180" s="236">
        <v>0.37847222222222221</v>
      </c>
      <c r="AT180" s="236">
        <v>0.50347222222222221</v>
      </c>
      <c r="AU180" s="236"/>
      <c r="AV180" s="236"/>
      <c r="AW180" s="236"/>
      <c r="AX180" s="38"/>
      <c r="AY180" s="307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1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4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9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8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1">
        <v>103</v>
      </c>
      <c r="K181" s="211">
        <v>1525</v>
      </c>
      <c r="L181" s="83" t="s">
        <v>609</v>
      </c>
      <c r="M181" s="19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2" t="s">
        <v>1525</v>
      </c>
      <c r="W181" s="168" t="s">
        <v>1520</v>
      </c>
      <c r="X181" s="212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8" t="str">
        <f>IF(BS_CONTROLE[[#This Row],[Local - Partida]]=0, "-", BS_CONTROLE[[#This Row],[Local - Partida]])</f>
        <v>POV</v>
      </c>
      <c r="AL181" s="278" t="str">
        <f>IF(BS_CONTROLE[[#This Row],[Local - Encerramento]]=0, "-", BS_CONTROLE[[#This Row],[Local - Encerramento]])</f>
        <v>PTR</v>
      </c>
      <c r="AM181" s="278" t="str">
        <f>IF(BS_CONTROLE[[#This Row],[Entre - Estações]]=0, "-", BS_CONTROLE[[#This Row],[Entre - Estações]])</f>
        <v>POS</v>
      </c>
      <c r="AN181" s="278" t="str">
        <f>IF(BS_CONTROLE[[#This Row],[SB]]=0, "-", BS_CONTROLE[[#This Row],[SB]])</f>
        <v>POS1</v>
      </c>
      <c r="AO181" s="279">
        <f>IF(BS_CONTROLE[[#This Row],[SUB]]=0, "-", BS_CONTROLE[[#This Row],[SUB]])</f>
        <v>103</v>
      </c>
      <c r="AP181" s="280">
        <f>IF(BS_CONTROLE[[#This Row],[KM - Inicio]]=0, "-", BS_CONTROLE[[#This Row],[KM - Inicio]])</f>
        <v>1525</v>
      </c>
      <c r="AQ181" s="280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7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1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9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8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1">
        <v>103</v>
      </c>
      <c r="K182" s="211">
        <v>2029.2760000000001</v>
      </c>
      <c r="L182" s="83" t="s">
        <v>609</v>
      </c>
      <c r="M182" s="19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2" t="s">
        <v>1382</v>
      </c>
      <c r="W182" s="168" t="s">
        <v>1520</v>
      </c>
      <c r="X182" s="212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8" t="str">
        <f>IF(BS_CONTROLE[[#This Row],[Local - Partida]]=0, "-", BS_CONTROLE[[#This Row],[Local - Partida]])</f>
        <v>PSS</v>
      </c>
      <c r="AL182" s="278" t="str">
        <f>IF(BS_CONTROLE[[#This Row],[Local - Encerramento]]=0, "-", BS_CONTROLE[[#This Row],[Local - Encerramento]])</f>
        <v>ZRL</v>
      </c>
      <c r="AM182" s="278" t="str">
        <f>IF(BS_CONTROLE[[#This Row],[Entre - Estações]]=0, "-", BS_CONTROLE[[#This Row],[Entre - Estações]])</f>
        <v>PSS-K28</v>
      </c>
      <c r="AN182" s="278" t="str">
        <f>IF(BS_CONTROLE[[#This Row],[SB]]=0, "-", BS_CONTROLE[[#This Row],[SB]])</f>
        <v>PSSK271</v>
      </c>
      <c r="AO182" s="279">
        <f>IF(BS_CONTROLE[[#This Row],[SUB]]=0, "-", BS_CONTROLE[[#This Row],[SUB]])</f>
        <v>103</v>
      </c>
      <c r="AP182" s="280">
        <f>IF(BS_CONTROLE[[#This Row],[KM - Inicio]]=0, "-", BS_CONTROLE[[#This Row],[KM - Inicio]])</f>
        <v>2029.2760000000001</v>
      </c>
      <c r="AQ182" s="280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7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1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9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6"/>
      <c r="C183" s="8" t="str">
        <f>IF(BS_CONTROLE[[#This Row],[DATA]]="","",WEEKNUM(BS_CONTROLE[[#This Row],[DATA]]))</f>
        <v/>
      </c>
      <c r="D183" s="51"/>
      <c r="E183" s="308">
        <v>256</v>
      </c>
      <c r="F183" s="167"/>
      <c r="G183" s="9" t="str">
        <f>IF(D183="","*",VLOOKUP(F183,BS_ATIVIDADE[#All],3,FALSE))</f>
        <v>*</v>
      </c>
      <c r="H183" s="168"/>
      <c r="I183" s="168"/>
      <c r="J183" s="211"/>
      <c r="K183" s="211"/>
      <c r="L183" s="83" t="s">
        <v>609</v>
      </c>
      <c r="M183" s="19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2"/>
      <c r="W183" s="168"/>
      <c r="X183" s="212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7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9" t="str">
        <f t="shared" si="5"/>
        <v/>
      </c>
    </row>
    <row r="184" spans="1:72" hidden="1">
      <c r="A184" s="50" t="str">
        <f>D184&amp;B184</f>
        <v/>
      </c>
      <c r="B184" s="166"/>
      <c r="C184" s="8" t="str">
        <f>IF(BS_CONTROLE[[#This Row],[DATA]]="","",WEEKNUM(BS_CONTROLE[[#This Row],[DATA]]))</f>
        <v/>
      </c>
      <c r="D184" s="51"/>
      <c r="E184" s="308">
        <v>261</v>
      </c>
      <c r="F184" s="167"/>
      <c r="G184" s="9" t="str">
        <f>IF(D184="","*",VLOOKUP(F184,BS_ATIVIDADE[#All],3,FALSE))</f>
        <v>*</v>
      </c>
      <c r="H184" s="168"/>
      <c r="I184" s="168"/>
      <c r="J184" s="211"/>
      <c r="K184" s="211"/>
      <c r="L184" s="83" t="s">
        <v>609</v>
      </c>
      <c r="M184" s="19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2"/>
      <c r="W184" s="168"/>
      <c r="X184" s="212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7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9" t="str">
        <f t="shared" si="5"/>
        <v/>
      </c>
    </row>
    <row r="185" spans="1:72" hidden="1">
      <c r="A185" s="50" t="str">
        <f>D185&amp;B185</f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8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1">
        <v>98</v>
      </c>
      <c r="K185" s="211">
        <v>741</v>
      </c>
      <c r="L185" s="83">
        <v>744</v>
      </c>
      <c r="M185" s="19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8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2" t="s">
        <v>1228</v>
      </c>
      <c r="W185" s="168" t="s">
        <v>1229</v>
      </c>
      <c r="X185" s="212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8" t="str">
        <f>IF(BS_CONTROLE[[#This Row],[Local - Partida]]=0, "-", BS_CONTROLE[[#This Row],[Local - Partida]])</f>
        <v>TSF1</v>
      </c>
      <c r="AL185" s="278" t="str">
        <f>IF(BS_CONTROLE[[#This Row],[Local - Encerramento]]=0, "-", BS_CONTROLE[[#This Row],[Local - Encerramento]])</f>
        <v>TSF1</v>
      </c>
      <c r="AM185" s="278" t="str">
        <f>IF(BS_CONTROLE[[#This Row],[Entre - Estações]]=0, "-", BS_CONTROLE[[#This Row],[Entre - Estações]])</f>
        <v>TSF-TRO</v>
      </c>
      <c r="AN185" s="278">
        <f>IF(BS_CONTROLE[[#This Row],[SB]]=0, "-", BS_CONTROLE[[#This Row],[SB]])</f>
        <v>732744</v>
      </c>
      <c r="AO185" s="279">
        <f>IF(BS_CONTROLE[[#This Row],[SUB]]=0, "-", BS_CONTROLE[[#This Row],[SUB]])</f>
        <v>98</v>
      </c>
      <c r="AP185" s="280">
        <f>IF(BS_CONTROLE[[#This Row],[KM - Inicio]]=0, "-", BS_CONTROLE[[#This Row],[KM - Inicio]])</f>
        <v>741</v>
      </c>
      <c r="AQ185" s="280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7">
        <f>IF(D185="","*",IFERROR(IF(ISODD(COUNT(AS185:AX185)),"ERRO",SUM((AT185-AS185),(AV185-AU185),(AX185-AW185))),"ERRO"))</f>
        <v>0.25</v>
      </c>
      <c r="AZ185" s="13"/>
      <c r="BA185" s="341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1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9" t="str">
        <f t="shared" si="5"/>
        <v>OKOK</v>
      </c>
    </row>
    <row r="186" spans="1:72" hidden="1">
      <c r="A186" s="50" t="str">
        <f>D186&amp;B186</f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8">
        <v>265</v>
      </c>
      <c r="F186" s="167" t="s">
        <v>623</v>
      </c>
      <c r="G186" s="9" t="str">
        <f>IF(D186="","*",VLOOKUP(F186,BS_ATIVIDADE[#All],3,FALSE))</f>
        <v>OUTROS</v>
      </c>
      <c r="H186" s="325" t="s">
        <v>1533</v>
      </c>
      <c r="I186" s="325" t="s">
        <v>49</v>
      </c>
      <c r="J186" s="211">
        <v>98</v>
      </c>
      <c r="K186" s="211">
        <v>754</v>
      </c>
      <c r="L186" s="83">
        <v>616.65</v>
      </c>
      <c r="M186" s="198" t="s">
        <v>1534</v>
      </c>
      <c r="N186" s="198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2" t="s">
        <v>1337</v>
      </c>
      <c r="W186" s="168" t="s">
        <v>1536</v>
      </c>
      <c r="X186" s="212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8" t="str">
        <f>IF(BS_CONTROLE[[#This Row],[Local - Partida]]=0, "-", BS_CONTROLE[[#This Row],[Local - Partida]])</f>
        <v>RVD</v>
      </c>
      <c r="AL186" s="278" t="str">
        <f>IF(BS_CONTROLE[[#This Row],[Local - Encerramento]]=0, "-", BS_CONTROLE[[#This Row],[Local - Encerramento]])</f>
        <v>TIQ</v>
      </c>
      <c r="AM186" s="278" t="str">
        <f>IF(BS_CONTROLE[[#This Row],[Entre - Estações]]=0, "-", BS_CONTROLE[[#This Row],[Entre - Estações]])</f>
        <v>RVD-TIQ</v>
      </c>
      <c r="AN186" s="278" t="str">
        <f>IF(BS_CONTROLE[[#This Row],[SB]]=0, "-", BS_CONTROLE[[#This Row],[SB]])</f>
        <v>RVDTIQ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754</v>
      </c>
      <c r="AQ186" s="280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7">
        <f>IF(D186="","*",IFERROR(IF(ISODD(COUNT(AS186:AX186)),"ERRO",SUM((AT186-AS186),(AV186-AU186),(AX186-AW186))),"ERRO"))</f>
        <v>4.1666666666666664E-2</v>
      </c>
      <c r="AZ186" s="13"/>
      <c r="BA186" s="341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1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9" t="str">
        <f t="shared" si="5"/>
        <v>OKOK</v>
      </c>
    </row>
    <row r="187" spans="1:72" hidden="1">
      <c r="A187" s="50" t="str">
        <f>D187&amp;B187</f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09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5" t="s">
        <v>49</v>
      </c>
      <c r="J187" s="211">
        <v>98</v>
      </c>
      <c r="K187" s="211">
        <v>502</v>
      </c>
      <c r="L187" s="83">
        <v>754</v>
      </c>
      <c r="M187" s="198" t="s">
        <v>15</v>
      </c>
      <c r="N187" s="198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2" t="s">
        <v>1337</v>
      </c>
      <c r="W187" s="168" t="s">
        <v>1538</v>
      </c>
      <c r="X187" s="212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TIQ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502</v>
      </c>
      <c r="AQ187" s="280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7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1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9" t="str">
        <f t="shared" si="5"/>
        <v/>
      </c>
    </row>
    <row r="188" spans="1:72" hidden="1">
      <c r="A188" s="50" t="str">
        <f>D188&amp;B188</f>
        <v/>
      </c>
      <c r="B188" s="166"/>
      <c r="C188" s="8" t="str">
        <f>IF(BS_CONTROLE[[#This Row],[DATA]]="","",WEEKNUM(BS_CONTROLE[[#This Row],[DATA]]))</f>
        <v/>
      </c>
      <c r="D188" s="51"/>
      <c r="E188" s="308">
        <v>270</v>
      </c>
      <c r="F188" s="167"/>
      <c r="G188" s="9" t="str">
        <f>IF(D188="","*",VLOOKUP(F188,BS_ATIVIDADE[#All],3,FALSE))</f>
        <v>*</v>
      </c>
      <c r="H188" s="168"/>
      <c r="I188" s="168"/>
      <c r="J188" s="211"/>
      <c r="K188" s="211"/>
      <c r="L188" s="83" t="s">
        <v>609</v>
      </c>
      <c r="M188" s="19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2"/>
      <c r="W188" s="168"/>
      <c r="X188" s="212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7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9" t="str">
        <f t="shared" si="5"/>
        <v/>
      </c>
    </row>
    <row r="189" spans="1:72" hidden="1">
      <c r="A189" s="50" t="str">
        <f>D189&amp;B189</f>
        <v/>
      </c>
      <c r="B189" s="166"/>
      <c r="C189" s="8" t="str">
        <f>IF(BS_CONTROLE[[#This Row],[DATA]]="","",WEEKNUM(BS_CONTROLE[[#This Row],[DATA]]))</f>
        <v/>
      </c>
      <c r="D189" s="51"/>
      <c r="E189" s="308">
        <v>271</v>
      </c>
      <c r="F189" s="167"/>
      <c r="G189" s="9" t="str">
        <f>IF(D189="","*",VLOOKUP(F189,BS_ATIVIDADE[#All],3,FALSE))</f>
        <v>*</v>
      </c>
      <c r="H189" s="168"/>
      <c r="I189" s="168"/>
      <c r="J189" s="211"/>
      <c r="K189" s="211"/>
      <c r="L189" s="83" t="s">
        <v>609</v>
      </c>
      <c r="M189" s="19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2"/>
      <c r="W189" s="168"/>
      <c r="X189" s="212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7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9" t="str">
        <f t="shared" si="5"/>
        <v/>
      </c>
    </row>
    <row r="190" spans="1:72" hidden="1">
      <c r="A190" s="50" t="str">
        <f>D190&amp;B190</f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8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1">
        <v>74</v>
      </c>
      <c r="K190" s="211">
        <v>435.18</v>
      </c>
      <c r="L190" s="83" t="s">
        <v>609</v>
      </c>
      <c r="M190" s="19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2" t="s">
        <v>1245</v>
      </c>
      <c r="W190" s="168" t="s">
        <v>1309</v>
      </c>
      <c r="X190" s="212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8" t="str">
        <f>IF(BS_CONTROLE[[#This Row],[Local - Partida]]=0, "-", BS_CONTROLE[[#This Row],[Local - Partida]])</f>
        <v>TPC440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TPC-TVL</v>
      </c>
      <c r="AN190" s="278" t="str">
        <f>IF(BS_CONTROLE[[#This Row],[SB]]=0, "-", BS_CONTROLE[[#This Row],[SB]])</f>
        <v>TPC440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435.18</v>
      </c>
      <c r="AQ190" s="280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7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1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9" t="str">
        <f t="shared" si="5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8">
        <v>273</v>
      </c>
      <c r="F191" s="167"/>
      <c r="G191" s="9" t="str">
        <f>IF(D191="","*",VLOOKUP(F191,BS_ATIVIDADE[#All],3,FALSE))</f>
        <v>*</v>
      </c>
      <c r="H191" s="168"/>
      <c r="I191" s="168"/>
      <c r="J191" s="211"/>
      <c r="K191" s="211"/>
      <c r="L191" s="83" t="s">
        <v>609</v>
      </c>
      <c r="M191" s="19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2"/>
      <c r="W191" s="168"/>
      <c r="X191" s="212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7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9" t="str">
        <f t="shared" si="5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8">
        <v>274</v>
      </c>
      <c r="F192" s="167"/>
      <c r="G192" s="9" t="str">
        <f>IF(D192="","*",VLOOKUP(F192,BS_ATIVIDADE[#All],3,FALSE))</f>
        <v>*</v>
      </c>
      <c r="H192" s="168"/>
      <c r="I192" s="168"/>
      <c r="J192" s="211"/>
      <c r="K192" s="211"/>
      <c r="L192" s="83" t="s">
        <v>609</v>
      </c>
      <c r="M192" s="19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2"/>
      <c r="W192" s="168"/>
      <c r="X192" s="212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7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9" t="str">
        <f t="shared" si="5"/>
        <v/>
      </c>
    </row>
    <row r="193" spans="1:72" hidden="1">
      <c r="A193" s="50" t="str">
        <f>D193&amp;B193</f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8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1">
        <v>74</v>
      </c>
      <c r="K193" s="211">
        <v>291</v>
      </c>
      <c r="L193" s="83" t="s">
        <v>609</v>
      </c>
      <c r="M193" s="198" t="s">
        <v>194</v>
      </c>
      <c r="N193" s="198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3" t="s">
        <v>14</v>
      </c>
      <c r="T193" s="283" t="s">
        <v>194</v>
      </c>
      <c r="U193" s="80" t="s">
        <v>184</v>
      </c>
      <c r="V193" s="192" t="s">
        <v>1284</v>
      </c>
      <c r="W193" s="168" t="s">
        <v>1290</v>
      </c>
      <c r="X193" s="212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8" t="str">
        <f>IF(BS_CONTROLE[[#This Row],[Local - Partida]]=0, "-", BS_CONTROLE[[#This Row],[Local - Partida]])</f>
        <v>TCS</v>
      </c>
      <c r="AL193" s="278" t="str">
        <f>IF(BS_CONTROLE[[#This Row],[Local - Encerramento]]=0, "-", BS_CONTROLE[[#This Row],[Local - Encerramento]])</f>
        <v>TGR2</v>
      </c>
      <c r="AM193" s="278" t="str">
        <f>IF(BS_CONTROLE[[#This Row],[Entre - Estações]]=0, "-", BS_CONTROLE[[#This Row],[Entre - Estações]])</f>
        <v>TCS-TGR</v>
      </c>
      <c r="AN193" s="278" t="str">
        <f>IF(BS_CONTROLE[[#This Row],[SB]]=0, "-", BS_CONTROLE[[#This Row],[SB]])</f>
        <v>TCSTGR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291</v>
      </c>
      <c r="AQ193" s="280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7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9" t="str">
        <f t="shared" si="5"/>
        <v>OKOK</v>
      </c>
    </row>
    <row r="194" spans="1:72" hidden="1">
      <c r="A194" s="50" t="str">
        <f>D194&amp;B194</f>
        <v/>
      </c>
      <c r="B194" s="166"/>
      <c r="C194" s="8" t="str">
        <f>IF(BS_CONTROLE[[#This Row],[DATA]]="","",WEEKNUM(BS_CONTROLE[[#This Row],[DATA]]))</f>
        <v/>
      </c>
      <c r="D194" s="51"/>
      <c r="E194" s="308">
        <v>276</v>
      </c>
      <c r="F194" s="167"/>
      <c r="G194" s="9" t="str">
        <f>IF(D194="","*",VLOOKUP(F194,BS_ATIVIDADE[#All],3,FALSE))</f>
        <v>*</v>
      </c>
      <c r="H194" s="168"/>
      <c r="I194" s="168"/>
      <c r="J194" s="211"/>
      <c r="K194" s="211"/>
      <c r="L194" s="83" t="s">
        <v>609</v>
      </c>
      <c r="M194" s="19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2"/>
      <c r="W194" s="168"/>
      <c r="X194" s="212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7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9" t="str">
        <f t="shared" si="5"/>
        <v/>
      </c>
    </row>
    <row r="195" spans="1:72" hidden="1">
      <c r="A195" s="50" t="str">
        <f>D195&amp;B195</f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8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1">
        <v>74</v>
      </c>
      <c r="K195" s="211">
        <v>174</v>
      </c>
      <c r="L195" s="83">
        <v>172</v>
      </c>
      <c r="M195" s="198" t="s">
        <v>245</v>
      </c>
      <c r="N195" s="198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2" t="s">
        <v>1321</v>
      </c>
      <c r="W195" s="168" t="s">
        <v>1473</v>
      </c>
      <c r="X195" s="212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8" t="str">
        <f>IF(BS_CONTROLE[[#This Row],[Local - Partida]]=0, "-", BS_CONTROLE[[#This Row],[Local - Partida]])</f>
        <v>TID</v>
      </c>
      <c r="AL195" s="278" t="str">
        <f>IF(BS_CONTROLE[[#This Row],[Local - Encerramento]]=0, "-", BS_CONTROLE[[#This Row],[Local - Encerramento]])</f>
        <v>TID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TCE177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174</v>
      </c>
      <c r="AQ195" s="280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7">
        <f>IF(D195="","*",IFERROR(IF(ISODD(COUNT(AS195:AX195)),"ERRO",SUM((AT195-AS195),(AV195-AU195),(AX195-AW195))),"ERRO"))</f>
        <v>0.14166666666666672</v>
      </c>
      <c r="AZ195" s="13"/>
      <c r="BA195" s="347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1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9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8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1">
        <v>74</v>
      </c>
      <c r="K196" s="211">
        <v>63.59</v>
      </c>
      <c r="L196" s="83" t="s">
        <v>609</v>
      </c>
      <c r="M196" s="19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2" t="s">
        <v>1284</v>
      </c>
      <c r="W196" s="168" t="s">
        <v>1547</v>
      </c>
      <c r="X196" s="212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8" t="str">
        <f>IF(BS_CONTROLE[[#This Row],[Local - Partida]]=0, "-", BS_CONTROLE[[#This Row],[Local - Partida]])</f>
        <v>TQIK73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TQI-TSP</v>
      </c>
      <c r="AN196" s="278" t="str">
        <f>IF(BS_CONTROLE[[#This Row],[SB]]=0, "-", BS_CONTROLE[[#This Row],[SB]])</f>
        <v>TQIK73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63.59</v>
      </c>
      <c r="AQ196" s="280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7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1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9" t="str">
        <f t="shared" si="6"/>
        <v>OKOK</v>
      </c>
    </row>
    <row r="197" spans="1:72" hidden="1">
      <c r="A197" s="50" t="str">
        <f>D197&amp;B197</f>
        <v/>
      </c>
      <c r="B197" s="166"/>
      <c r="C197" s="8" t="str">
        <f>IF(BS_CONTROLE[[#This Row],[DATA]]="","",WEEKNUM(BS_CONTROLE[[#This Row],[DATA]]))</f>
        <v/>
      </c>
      <c r="D197" s="51"/>
      <c r="E197" s="308">
        <v>287</v>
      </c>
      <c r="F197" s="167"/>
      <c r="G197" s="9" t="str">
        <f>IF(D197="","*",VLOOKUP(F197,BS_ATIVIDADE[#All],3,FALSE))</f>
        <v>*</v>
      </c>
      <c r="H197" s="168"/>
      <c r="I197" s="168"/>
      <c r="J197" s="211"/>
      <c r="K197" s="211"/>
      <c r="L197" s="83" t="s">
        <v>609</v>
      </c>
      <c r="M197" s="19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2"/>
      <c r="W197" s="168"/>
      <c r="X197" s="212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7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9" t="str">
        <f t="shared" si="6"/>
        <v/>
      </c>
    </row>
    <row r="198" spans="1:72" hidden="1">
      <c r="A198" s="50" t="str">
        <f>D198&amp;B198</f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8">
        <v>288</v>
      </c>
      <c r="F198" s="167" t="s">
        <v>792</v>
      </c>
      <c r="G198" s="9" t="str">
        <f>IF(D198="","*",VLOOKUP(F198,BS_ATIVIDADE[#All],3,FALSE))</f>
        <v>SOLDA</v>
      </c>
      <c r="H198" s="198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1">
        <v>101</v>
      </c>
      <c r="K198" s="211">
        <v>1517.48</v>
      </c>
      <c r="L198" s="83" t="s">
        <v>609</v>
      </c>
      <c r="M198" s="19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2" t="s">
        <v>1550</v>
      </c>
      <c r="W198" s="168" t="s">
        <v>1309</v>
      </c>
      <c r="X198" s="212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8" t="str">
        <f>IF(BS_CONTROLE[[#This Row],[Local - Partida]]=0, "-", BS_CONTROLE[[#This Row],[Local - Partida]])</f>
        <v>POVPJA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POV-PJA</v>
      </c>
      <c r="AN198" s="278" t="str">
        <f>IF(BS_CONTROLE[[#This Row],[SB]]=0, "-", BS_CONTROLE[[#This Row],[SB]])</f>
        <v>POVPJA</v>
      </c>
      <c r="AO198" s="279">
        <f>IF(BS_CONTROLE[[#This Row],[SUB]]=0, "-", BS_CONTROLE[[#This Row],[SUB]])</f>
        <v>101</v>
      </c>
      <c r="AP198" s="280">
        <f>IF(BS_CONTROLE[[#This Row],[KM - Inicio]]=0, "-", BS_CONTROLE[[#This Row],[KM - Inicio]])</f>
        <v>1517.48</v>
      </c>
      <c r="AQ198" s="280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7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1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9" t="str">
        <f t="shared" si="6"/>
        <v>OKOK</v>
      </c>
    </row>
    <row r="199" spans="1:72" hidden="1">
      <c r="A199" s="50" t="str">
        <f>D199&amp;B199</f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8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1">
        <v>101</v>
      </c>
      <c r="K199" s="211">
        <v>1290</v>
      </c>
      <c r="L199" s="83">
        <v>1471</v>
      </c>
      <c r="M199" s="19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2" t="s">
        <v>1550</v>
      </c>
      <c r="W199" s="168" t="s">
        <v>1553</v>
      </c>
      <c r="X199" s="212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8" t="str">
        <f>IF(BS_CONTROLE[[#This Row],[Local - Partida]]=0, "-", BS_CONTROLE[[#This Row],[Local - Partida]])</f>
        <v>PUR</v>
      </c>
      <c r="AL199" s="278" t="str">
        <f>IF(BS_CONTROLE[[#This Row],[Local - Encerramento]]=0, "-", BS_CONTROLE[[#This Row],[Local - Encerramento]])</f>
        <v>PJA</v>
      </c>
      <c r="AM199" s="278" t="str">
        <f>IF(BS_CONTROLE[[#This Row],[Entre - Estações]]=0, "-", BS_CONTROLE[[#This Row],[Entre - Estações]])</f>
        <v>PUR-PCA</v>
      </c>
      <c r="AN199" s="278" t="str">
        <f>IF(BS_CONTROLE[[#This Row],[SB]]=0, "-", BS_CONTROLE[[#This Row],[SB]])</f>
        <v>PURPCA</v>
      </c>
      <c r="AO199" s="279">
        <f>IF(BS_CONTROLE[[#This Row],[SUB]]=0, "-", BS_CONTROLE[[#This Row],[SUB]])</f>
        <v>101</v>
      </c>
      <c r="AP199" s="280">
        <f>IF(BS_CONTROLE[[#This Row],[KM - Inicio]]=0, "-", BS_CONTROLE[[#This Row],[KM - Inicio]])</f>
        <v>1290</v>
      </c>
      <c r="AQ199" s="280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7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1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9" t="str">
        <f t="shared" si="6"/>
        <v>OKOK</v>
      </c>
    </row>
    <row r="200" spans="1:72" ht="46.5" hidden="1">
      <c r="A200" s="50" t="str">
        <f>D200&amp;B200</f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8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1">
        <v>103</v>
      </c>
      <c r="K200" s="211">
        <v>2075</v>
      </c>
      <c r="L200" s="83">
        <v>2029</v>
      </c>
      <c r="M200" s="19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2" t="s">
        <v>1443</v>
      </c>
      <c r="W200" s="318" t="s">
        <v>1556</v>
      </c>
      <c r="X200" s="212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8" t="str">
        <f>IF(BS_CONTROLE[[#This Row],[Local - Partida]]=0, "-", BS_CONTROLE[[#This Row],[Local - Partida]])</f>
        <v>PUD</v>
      </c>
      <c r="AL200" s="278" t="str">
        <f>IF(BS_CONTROLE[[#This Row],[Local - Encerramento]]=0, "-", BS_CONTROLE[[#This Row],[Local - Encerramento]])</f>
        <v>PSS</v>
      </c>
      <c r="AM200" s="278" t="str">
        <f>IF(BS_CONTROLE[[#This Row],[Entre - Estações]]=0, "-", BS_CONTROLE[[#This Row],[Entre - Estações]])</f>
        <v>PUD-K57</v>
      </c>
      <c r="AN200" s="278" t="str">
        <f>IF(BS_CONTROLE[[#This Row],[SB]]=0, "-", BS_CONTROLE[[#This Row],[SB]])</f>
        <v>PUDK56</v>
      </c>
      <c r="AO200" s="279">
        <f>IF(BS_CONTROLE[[#This Row],[SUB]]=0, "-", BS_CONTROLE[[#This Row],[SUB]])</f>
        <v>103</v>
      </c>
      <c r="AP200" s="280">
        <f>IF(BS_CONTROLE[[#This Row],[KM - Inicio]]=0, "-", BS_CONTROLE[[#This Row],[KM - Inicio]])</f>
        <v>2075</v>
      </c>
      <c r="AQ200" s="280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7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1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9" t="str">
        <f t="shared" si="6"/>
        <v/>
      </c>
    </row>
    <row r="201" spans="1:72" hidden="1">
      <c r="A201" s="50" t="str">
        <f>D201&amp;B201</f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8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1">
        <v>78</v>
      </c>
      <c r="K201" s="211">
        <v>181.4</v>
      </c>
      <c r="L201" s="83" t="s">
        <v>609</v>
      </c>
      <c r="M201" s="19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2" t="s">
        <v>1558</v>
      </c>
      <c r="W201" s="168" t="s">
        <v>1559</v>
      </c>
      <c r="X201" s="212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8" t="str">
        <f>IF(BS_CONTROLE[[#This Row],[Local - Partida]]=0, "-", BS_CONTROLE[[#This Row],[Local - Partida]])</f>
        <v>ZIQ</v>
      </c>
      <c r="AL201" s="278" t="str">
        <f>IF(BS_CONTROLE[[#This Row],[Local - Encerramento]]=0, "-", BS_CONTROLE[[#This Row],[Local - Encerramento]])</f>
        <v>ZFH2</v>
      </c>
      <c r="AM201" s="278" t="str">
        <f>IF(BS_CONTROLE[[#This Row],[Entre - Estações]]=0, "-", BS_CONTROLE[[#This Row],[Entre - Estações]])</f>
        <v>ZIQ-ZQY</v>
      </c>
      <c r="AN201" s="278" t="str">
        <f>IF(BS_CONTROLE[[#This Row],[SB]]=0, "-", BS_CONTROLE[[#This Row],[SB]])</f>
        <v>ZIQZQY</v>
      </c>
      <c r="AO201" s="279">
        <f>IF(BS_CONTROLE[[#This Row],[SUB]]=0, "-", BS_CONTROLE[[#This Row],[SUB]])</f>
        <v>78</v>
      </c>
      <c r="AP201" s="280">
        <f>IF(BS_CONTROLE[[#This Row],[KM - Inicio]]=0, "-", BS_CONTROLE[[#This Row],[KM - Inicio]])</f>
        <v>181.4</v>
      </c>
      <c r="AQ201" s="280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7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1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9" t="str">
        <f t="shared" si="6"/>
        <v>OKOK</v>
      </c>
    </row>
    <row r="202" spans="1:72" hidden="1">
      <c r="A202" s="50" t="str">
        <f>D202&amp;B202</f>
        <v/>
      </c>
      <c r="B202" s="166"/>
      <c r="C202" s="8" t="str">
        <f>IF(BS_CONTROLE[[#This Row],[DATA]]="","",WEEKNUM(BS_CONTROLE[[#This Row],[DATA]]))</f>
        <v/>
      </c>
      <c r="D202" s="51"/>
      <c r="E202" s="308">
        <v>292</v>
      </c>
      <c r="F202" s="167"/>
      <c r="G202" s="9" t="str">
        <f>IF(D202="","*",VLOOKUP(F202,BS_ATIVIDADE[#All],3,FALSE))</f>
        <v>*</v>
      </c>
      <c r="H202" s="168"/>
      <c r="I202" s="168"/>
      <c r="J202" s="211"/>
      <c r="K202" s="211"/>
      <c r="L202" s="83" t="s">
        <v>609</v>
      </c>
      <c r="M202" s="19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2"/>
      <c r="W202" s="168"/>
      <c r="X202" s="212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7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9" t="str">
        <f t="shared" si="6"/>
        <v/>
      </c>
    </row>
    <row r="203" spans="1:72" hidden="1">
      <c r="A203" s="50" t="str">
        <f>D203&amp;B203</f>
        <v>E48</v>
      </c>
      <c r="B203" s="346"/>
      <c r="C203" s="8" t="str">
        <f>IF(BS_CONTROLE[[#This Row],[DATA]]="","",WEEKNUM(BS_CONTROLE[[#This Row],[DATA]]))</f>
        <v/>
      </c>
      <c r="D203" s="51" t="s">
        <v>1509</v>
      </c>
      <c r="E203" s="309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1">
        <v>78</v>
      </c>
      <c r="K203" s="211">
        <v>334</v>
      </c>
      <c r="L203" s="83" t="s">
        <v>609</v>
      </c>
      <c r="M203" s="198" t="s">
        <v>1511</v>
      </c>
      <c r="N203" s="198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3" t="s">
        <v>85</v>
      </c>
      <c r="T203" s="283" t="s">
        <v>384</v>
      </c>
      <c r="U203" s="80" t="s">
        <v>429</v>
      </c>
      <c r="V203" s="192" t="s">
        <v>1254</v>
      </c>
      <c r="W203" s="168" t="s">
        <v>1512</v>
      </c>
      <c r="X203" s="212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8" t="str">
        <f>IF(BS_CONTROLE[[#This Row],[Local - Partida]]=0, "-", BS_CONTROLE[[#This Row],[Local - Partida]])</f>
        <v>ZTP</v>
      </c>
      <c r="AL203" s="278" t="str">
        <f>IF(BS_CONTROLE[[#This Row],[Local - Encerramento]]=0, "-", BS_CONTROLE[[#This Row],[Local - Encerramento]])</f>
        <v>ZPG</v>
      </c>
      <c r="AM203" s="278" t="str">
        <f>IF(BS_CONTROLE[[#This Row],[Entre - Estações]]=0, "-", BS_CONTROLE[[#This Row],[Entre - Estações]])</f>
        <v>ZTP-ZPG</v>
      </c>
      <c r="AN203" s="278" t="str">
        <f>IF(BS_CONTROLE[[#This Row],[SB]]=0, "-", BS_CONTROLE[[#This Row],[SB]])</f>
        <v>ZTP-ZPG</v>
      </c>
      <c r="AO203" s="279">
        <f>IF(BS_CONTROLE[[#This Row],[SUB]]=0, "-", BS_CONTROLE[[#This Row],[SUB]])</f>
        <v>78</v>
      </c>
      <c r="AP203" s="280">
        <f>IF(BS_CONTROLE[[#This Row],[KM - Inicio]]=0, "-", BS_CONTROLE[[#This Row],[KM - Inicio]])</f>
        <v>334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7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1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9" t="str">
        <f t="shared" si="6"/>
        <v/>
      </c>
    </row>
    <row r="204" spans="1:72" hidden="1">
      <c r="A204" s="50" t="str">
        <f>D204&amp;B204</f>
        <v/>
      </c>
      <c r="B204" s="166"/>
      <c r="C204" s="8" t="str">
        <f>IF(BS_CONTROLE[[#This Row],[DATA]]="","",WEEKNUM(BS_CONTROLE[[#This Row],[DATA]]))</f>
        <v/>
      </c>
      <c r="D204" s="51"/>
      <c r="E204" s="308">
        <v>294</v>
      </c>
      <c r="F204" s="167"/>
      <c r="G204" s="9" t="str">
        <f>IF(D204="","*",VLOOKUP(F204,BS_ATIVIDADE[#All],3,FALSE))</f>
        <v>*</v>
      </c>
      <c r="H204" s="168"/>
      <c r="I204" s="168"/>
      <c r="J204" s="211"/>
      <c r="K204" s="211"/>
      <c r="L204" s="83" t="s">
        <v>609</v>
      </c>
      <c r="M204" s="19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2"/>
      <c r="W204" s="168"/>
      <c r="X204" s="212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7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9" t="str">
        <f t="shared" si="6"/>
        <v/>
      </c>
    </row>
    <row r="205" spans="1:72" hidden="1">
      <c r="A205" s="50" t="str">
        <f>D205&amp;B205</f>
        <v/>
      </c>
      <c r="B205" s="166"/>
      <c r="C205" s="8" t="str">
        <f>IF(BS_CONTROLE[[#This Row],[DATA]]="","",WEEKNUM(BS_CONTROLE[[#This Row],[DATA]]))</f>
        <v/>
      </c>
      <c r="D205" s="51"/>
      <c r="E205" s="308">
        <v>295</v>
      </c>
      <c r="F205" s="167"/>
      <c r="G205" s="9" t="str">
        <f>IF(D205="","*",VLOOKUP(F205,BS_ATIVIDADE[#All],3,FALSE))</f>
        <v>*</v>
      </c>
      <c r="H205" s="168"/>
      <c r="I205" s="168"/>
      <c r="J205" s="211"/>
      <c r="K205" s="211"/>
      <c r="L205" s="83" t="s">
        <v>609</v>
      </c>
      <c r="M205" s="19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2"/>
      <c r="W205" s="168"/>
      <c r="X205" s="212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7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9" t="str">
        <f t="shared" si="6"/>
        <v/>
      </c>
    </row>
    <row r="206" spans="1:72" hidden="1">
      <c r="A206" s="50" t="str">
        <f>D206&amp;B206</f>
        <v/>
      </c>
      <c r="B206" s="166"/>
      <c r="C206" s="8" t="str">
        <f>IF(BS_CONTROLE[[#This Row],[DATA]]="","",WEEKNUM(BS_CONTROLE[[#This Row],[DATA]]))</f>
        <v/>
      </c>
      <c r="D206" s="51"/>
      <c r="E206" s="308">
        <v>296</v>
      </c>
      <c r="F206" s="167"/>
      <c r="G206" s="9" t="str">
        <f>IF(D206="","*",VLOOKUP(F206,BS_ATIVIDADE[#All],3,FALSE))</f>
        <v>*</v>
      </c>
      <c r="H206" s="168"/>
      <c r="I206" s="168"/>
      <c r="J206" s="211"/>
      <c r="K206" s="211"/>
      <c r="L206" s="83" t="s">
        <v>609</v>
      </c>
      <c r="M206" s="19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2"/>
      <c r="W206" s="168"/>
      <c r="X206" s="212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7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9" t="str">
        <f t="shared" si="6"/>
        <v/>
      </c>
    </row>
    <row r="207" spans="1:72" hidden="1">
      <c r="A207" s="50" t="str">
        <f>D207&amp;B207</f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8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1">
        <v>98</v>
      </c>
      <c r="K207" s="211">
        <v>746</v>
      </c>
      <c r="L207" s="83" t="s">
        <v>609</v>
      </c>
      <c r="M207" s="19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5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2" t="s">
        <v>1228</v>
      </c>
      <c r="W207" s="168" t="s">
        <v>1229</v>
      </c>
      <c r="X207" s="212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TSF1</v>
      </c>
      <c r="AL207" s="278" t="str">
        <f>IF(BS_CONTROLE[[#This Row],[Local - Encerramento]]=0, "-", BS_CONTROLE[[#This Row],[Local - Encerramento]])</f>
        <v>TSF1</v>
      </c>
      <c r="AM207" s="278" t="str">
        <f>IF(BS_CONTROLE[[#This Row],[Entre - Estações]]=0, "-", BS_CONTROLE[[#This Row],[Entre - Estações]])</f>
        <v>TSF-TRO</v>
      </c>
      <c r="AN207" s="278" t="str">
        <f>IF(BS_CONTROLE[[#This Row],[SB]]=0, "-", BS_CONTROLE[[#This Row],[SB]])</f>
        <v>744TEX</v>
      </c>
      <c r="AO207" s="279">
        <f>IF(BS_CONTROLE[[#This Row],[SUB]]=0, "-", BS_CONTROLE[[#This Row],[SUB]])</f>
        <v>98</v>
      </c>
      <c r="AP207" s="280">
        <f>IF(BS_CONTROLE[[#This Row],[KM - Inicio]]=0, "-", BS_CONTROLE[[#This Row],[KM - Inicio]])</f>
        <v>746</v>
      </c>
      <c r="AQ207" s="280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9">
        <v>0.78680555555555554</v>
      </c>
      <c r="AU207" s="38"/>
      <c r="AV207" s="38"/>
      <c r="AW207" s="38"/>
      <c r="AX207" s="38"/>
      <c r="AY207" s="307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1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9" t="str">
        <f t="shared" si="6"/>
        <v>OKOK</v>
      </c>
    </row>
    <row r="208" spans="1:72" hidden="1">
      <c r="A208" s="50" t="str">
        <f>D208&amp;B208</f>
        <v/>
      </c>
      <c r="B208" s="166"/>
      <c r="C208" s="8" t="str">
        <f>IF(BS_CONTROLE[[#This Row],[DATA]]="","",WEEKNUM(BS_CONTROLE[[#This Row],[DATA]]))</f>
        <v/>
      </c>
      <c r="D208" s="51"/>
      <c r="E208" s="308">
        <v>298</v>
      </c>
      <c r="F208" s="167"/>
      <c r="G208" s="9" t="str">
        <f>IF(D208="","*",VLOOKUP(F208,BS_ATIVIDADE[#All],3,FALSE))</f>
        <v>*</v>
      </c>
      <c r="H208" s="168"/>
      <c r="I208" s="168"/>
      <c r="J208" s="211"/>
      <c r="K208" s="211"/>
      <c r="L208" s="83" t="s">
        <v>609</v>
      </c>
      <c r="M208" s="19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2"/>
      <c r="W208" s="168"/>
      <c r="X208" s="212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7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9" t="str">
        <f t="shared" si="6"/>
        <v/>
      </c>
    </row>
    <row r="209" spans="1:72" hidden="1">
      <c r="A209" s="50" t="str">
        <f>D209&amp;B209</f>
        <v/>
      </c>
      <c r="B209" s="166"/>
      <c r="C209" s="8" t="str">
        <f>IF(BS_CONTROLE[[#This Row],[DATA]]="","",WEEKNUM(BS_CONTROLE[[#This Row],[DATA]]))</f>
        <v/>
      </c>
      <c r="D209" s="51"/>
      <c r="E209" s="308">
        <v>299</v>
      </c>
      <c r="F209" s="167"/>
      <c r="G209" s="9" t="str">
        <f>IF(D209="","*",VLOOKUP(F209,BS_ATIVIDADE[#All],3,FALSE))</f>
        <v>*</v>
      </c>
      <c r="H209" s="168"/>
      <c r="I209" s="168"/>
      <c r="J209" s="211"/>
      <c r="K209" s="211"/>
      <c r="L209" s="83" t="s">
        <v>609</v>
      </c>
      <c r="M209" s="19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2"/>
      <c r="W209" s="168"/>
      <c r="X209" s="212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7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9" t="str">
        <f t="shared" si="6"/>
        <v/>
      </c>
    </row>
    <row r="210" spans="1:72" hidden="1">
      <c r="A210" s="50" t="str">
        <f>D210&amp;B210</f>
        <v>E46</v>
      </c>
      <c r="B210" s="346"/>
      <c r="C210" s="8" t="str">
        <f>IF(BS_CONTROLE[[#This Row],[DATA]]="","",WEEKNUM(BS_CONTROLE[[#This Row],[DATA]]))</f>
        <v/>
      </c>
      <c r="D210" s="51" t="s">
        <v>757</v>
      </c>
      <c r="E210" s="308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1">
        <v>98</v>
      </c>
      <c r="K210" s="211">
        <v>563.93100000000004</v>
      </c>
      <c r="L210" s="83" t="s">
        <v>609</v>
      </c>
      <c r="M210" s="19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2" t="s">
        <v>1254</v>
      </c>
      <c r="W210" s="168" t="s">
        <v>1536</v>
      </c>
      <c r="X210" s="212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8" t="str">
        <f>IF(BS_CONTROLE[[#This Row],[Local - Partida]]=0, "-", BS_CONTROLE[[#This Row],[Local - Partida]])</f>
        <v>TIQ</v>
      </c>
      <c r="AL210" s="278" t="str">
        <f>IF(BS_CONTROLE[[#This Row],[Local - Encerramento]]=0, "-", BS_CONTROLE[[#This Row],[Local - Encerramento]])</f>
        <v>TIQ</v>
      </c>
      <c r="AM210" s="278" t="str">
        <f>IF(BS_CONTROLE[[#This Row],[Entre - Estações]]=0, "-", BS_CONTROLE[[#This Row],[Entre - Estações]])</f>
        <v>TEP</v>
      </c>
      <c r="AN210" s="278" t="str">
        <f>IF(BS_CONTROLE[[#This Row],[SB]]=0, "-", BS_CONTROLE[[#This Row],[SB]])</f>
        <v>TEP1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563.93100000000004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7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1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9" t="str">
        <f t="shared" si="6"/>
        <v/>
      </c>
    </row>
    <row r="211" spans="1:72" hidden="1">
      <c r="A211" s="50" t="str">
        <f>D211&amp;B211</f>
        <v/>
      </c>
      <c r="B211" s="166"/>
      <c r="C211" s="8" t="str">
        <f>IF(BS_CONTROLE[[#This Row],[DATA]]="","",WEEKNUM(BS_CONTROLE[[#This Row],[DATA]]))</f>
        <v/>
      </c>
      <c r="D211" s="51"/>
      <c r="E211" s="308">
        <v>301</v>
      </c>
      <c r="F211" s="167"/>
      <c r="G211" s="9" t="str">
        <f>IF(D211="","*",VLOOKUP(F211,BS_ATIVIDADE[#All],3,FALSE))</f>
        <v>*</v>
      </c>
      <c r="H211" s="168"/>
      <c r="I211" s="168"/>
      <c r="J211" s="211"/>
      <c r="K211" s="211"/>
      <c r="L211" s="83" t="s">
        <v>609</v>
      </c>
      <c r="M211" s="19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2"/>
      <c r="W211" s="168"/>
      <c r="X211" s="212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7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9" t="str">
        <f t="shared" si="6"/>
        <v/>
      </c>
    </row>
    <row r="212" spans="1:72" hidden="1">
      <c r="A212" s="50" t="str">
        <f>D212&amp;B212</f>
        <v/>
      </c>
      <c r="B212" s="166"/>
      <c r="C212" s="8" t="str">
        <f>IF(BS_CONTROLE[[#This Row],[DATA]]="","",WEEKNUM(BS_CONTROLE[[#This Row],[DATA]]))</f>
        <v/>
      </c>
      <c r="D212" s="51"/>
      <c r="E212" s="308">
        <v>302</v>
      </c>
      <c r="F212" s="167"/>
      <c r="G212" s="9" t="str">
        <f>IF(D212="","*",VLOOKUP(F212,BS_ATIVIDADE[#All],3,FALSE))</f>
        <v>*</v>
      </c>
      <c r="H212" s="168"/>
      <c r="I212" s="168"/>
      <c r="J212" s="211"/>
      <c r="K212" s="211"/>
      <c r="L212" s="83" t="s">
        <v>609</v>
      </c>
      <c r="M212" s="19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2"/>
      <c r="W212" s="168"/>
      <c r="X212" s="212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7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9" t="str">
        <f t="shared" si="6"/>
        <v/>
      </c>
    </row>
    <row r="213" spans="1:72" hidden="1">
      <c r="A213" s="50" t="str">
        <f>D213&amp;B213</f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8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5" t="s">
        <v>49</v>
      </c>
      <c r="J213" s="211">
        <v>98</v>
      </c>
      <c r="K213" s="211">
        <v>502</v>
      </c>
      <c r="L213" s="83" t="s">
        <v>609</v>
      </c>
      <c r="M213" s="198" t="s">
        <v>1232</v>
      </c>
      <c r="N213" s="198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2" t="s">
        <v>1337</v>
      </c>
      <c r="W213" s="318" t="s">
        <v>1563</v>
      </c>
      <c r="X213" s="212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>TGR2</v>
      </c>
      <c r="AL213" s="278" t="str">
        <f>IF(BS_CONTROLE[[#This Row],[Local - Encerramento]]=0, "-", BS_CONTROLE[[#This Row],[Local - Encerramento]])</f>
        <v>TIQ</v>
      </c>
      <c r="AM213" s="278" t="str">
        <f>IF(BS_CONTROLE[[#This Row],[Entre - Estações]]=0, "-", BS_CONTROLE[[#This Row],[Entre - Estações]])</f>
        <v>TGR-TIQ</v>
      </c>
      <c r="AN213" s="278" t="str">
        <f>IF(BS_CONTROLE[[#This Row],[SB]]=0, "-", BS_CONTROLE[[#This Row],[SB]])</f>
        <v>TGRTIQ</v>
      </c>
      <c r="AO213" s="279">
        <f>IF(BS_CONTROLE[[#This Row],[SUB]]=0, "-", BS_CONTROLE[[#This Row],[SUB]])</f>
        <v>98</v>
      </c>
      <c r="AP213" s="280">
        <f>IF(BS_CONTROLE[[#This Row],[KM - Inicio]]=0, "-", BS_CONTROLE[[#This Row],[KM - Inicio]])</f>
        <v>502</v>
      </c>
      <c r="AQ213" s="280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7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1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9" t="str">
        <f t="shared" si="6"/>
        <v>OKOK</v>
      </c>
    </row>
    <row r="214" spans="1:72" hidden="1">
      <c r="A214" s="50" t="str">
        <f>D214&amp;B214</f>
        <v/>
      </c>
      <c r="B214" s="166"/>
      <c r="C214" s="8" t="str">
        <f>IF(BS_CONTROLE[[#This Row],[DATA]]="","",WEEKNUM(BS_CONTROLE[[#This Row],[DATA]]))</f>
        <v/>
      </c>
      <c r="D214" s="51"/>
      <c r="E214" s="308">
        <v>304</v>
      </c>
      <c r="F214" s="167"/>
      <c r="G214" s="9" t="str">
        <f>IF(D214="","*",VLOOKUP(F214,BS_ATIVIDADE[#All],3,FALSE))</f>
        <v>*</v>
      </c>
      <c r="H214" s="168"/>
      <c r="I214" s="168"/>
      <c r="J214" s="211"/>
      <c r="K214" s="211"/>
      <c r="L214" s="83" t="s">
        <v>609</v>
      </c>
      <c r="M214" s="19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2"/>
      <c r="W214" s="168"/>
      <c r="X214" s="212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7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9" t="str">
        <f t="shared" si="6"/>
        <v/>
      </c>
    </row>
    <row r="215" spans="1:72" hidden="1">
      <c r="A215" s="50" t="str">
        <f>D215&amp;B215</f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09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1">
        <v>98</v>
      </c>
      <c r="K215" s="211">
        <v>502</v>
      </c>
      <c r="L215" s="83" t="s">
        <v>609</v>
      </c>
      <c r="M215" s="198" t="s">
        <v>1568</v>
      </c>
      <c r="N215" s="198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2" t="s">
        <v>1284</v>
      </c>
      <c r="W215" s="168" t="s">
        <v>1290</v>
      </c>
      <c r="X215" s="212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>TGR</v>
      </c>
      <c r="AL215" s="278" t="str">
        <f>IF(BS_CONTROLE[[#This Row],[Local - Encerramento]]=0, "-", BS_CONTROLE[[#This Row],[Local - Encerramento]])</f>
        <v>TAL</v>
      </c>
      <c r="AM215" s="278" t="str">
        <f>IF(BS_CONTROLE[[#This Row],[Entre - Estações]]=0, "-", BS_CONTROLE[[#This Row],[Entre - Estações]])</f>
        <v>TGR-TAL</v>
      </c>
      <c r="AN215" s="278" t="str">
        <f>IF(BS_CONTROLE[[#This Row],[SB]]=0, "-", BS_CONTROLE[[#This Row],[SB]])</f>
        <v>TGRTAL</v>
      </c>
      <c r="AO215" s="279">
        <f>IF(BS_CONTROLE[[#This Row],[SUB]]=0, "-", BS_CONTROLE[[#This Row],[SUB]])</f>
        <v>98</v>
      </c>
      <c r="AP215" s="280">
        <f>IF(BS_CONTROLE[[#This Row],[KM - Inicio]]=0, "-", BS_CONTROLE[[#This Row],[KM - Inicio]])</f>
        <v>502</v>
      </c>
      <c r="AQ215" s="280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7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1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9" t="str">
        <f t="shared" si="6"/>
        <v>OKOK</v>
      </c>
    </row>
    <row r="216" spans="1:72" hidden="1">
      <c r="A216" s="50" t="str">
        <f>D216&amp;B216</f>
        <v/>
      </c>
      <c r="B216" s="166"/>
      <c r="C216" s="8" t="str">
        <f>IF(BS_CONTROLE[[#This Row],[DATA]]="","",WEEKNUM(BS_CONTROLE[[#This Row],[DATA]]))</f>
        <v/>
      </c>
      <c r="D216" s="51"/>
      <c r="E216" s="308">
        <v>306</v>
      </c>
      <c r="F216" s="167"/>
      <c r="G216" s="9" t="str">
        <f>IF(D216="","*",VLOOKUP(F216,BS_ATIVIDADE[#All],3,FALSE))</f>
        <v>*</v>
      </c>
      <c r="H216" s="168"/>
      <c r="I216" s="168"/>
      <c r="J216" s="211"/>
      <c r="K216" s="211"/>
      <c r="L216" s="83" t="s">
        <v>609</v>
      </c>
      <c r="M216" s="19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2"/>
      <c r="W216" s="168"/>
      <c r="X216" s="212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7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9" t="str">
        <f t="shared" si="6"/>
        <v/>
      </c>
    </row>
    <row r="217" spans="1:72" hidden="1">
      <c r="A217" s="50" t="str">
        <f>D217&amp;B217</f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8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1">
        <v>74</v>
      </c>
      <c r="K217" s="211">
        <v>430.2</v>
      </c>
      <c r="L217" s="83" t="s">
        <v>609</v>
      </c>
      <c r="M217" s="19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2" t="s">
        <v>1245</v>
      </c>
      <c r="W217" s="168" t="s">
        <v>1309</v>
      </c>
      <c r="X217" s="212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TPC440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TPC-TVL</v>
      </c>
      <c r="AN217" s="278" t="str">
        <f>IF(BS_CONTROLE[[#This Row],[SB]]=0, "-", BS_CONTROLE[[#This Row],[SB]])</f>
        <v>TPC440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430.2</v>
      </c>
      <c r="AQ217" s="280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7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1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9" t="str">
        <f t="shared" si="6"/>
        <v>OKOK</v>
      </c>
    </row>
    <row r="218" spans="1:72" hidden="1">
      <c r="A218" s="50" t="str">
        <f>D218&amp;B218</f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8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1">
        <v>74</v>
      </c>
      <c r="K218" s="211">
        <v>165</v>
      </c>
      <c r="L218" s="83" t="s">
        <v>609</v>
      </c>
      <c r="M218" s="19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2" t="s">
        <v>1321</v>
      </c>
      <c r="W218" s="168" t="s">
        <v>1473</v>
      </c>
      <c r="X218" s="212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TID</v>
      </c>
      <c r="AL218" s="278" t="str">
        <f>IF(BS_CONTROLE[[#This Row],[Local - Encerramento]]=0, "-", BS_CONTROLE[[#This Row],[Local - Encerramento]])</f>
        <v>TID</v>
      </c>
      <c r="AM218" s="278" t="str">
        <f>IF(BS_CONTROLE[[#This Row],[Entre - Estações]]=0, "-", BS_CONTROLE[[#This Row],[Entre - Estações]])</f>
        <v>TCE</v>
      </c>
      <c r="AN218" s="278" t="str">
        <f>IF(BS_CONTROLE[[#This Row],[SB]]=0, "-", BS_CONTROLE[[#This Row],[SB]])</f>
        <v>TCE1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165</v>
      </c>
      <c r="AQ218" s="280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7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1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9" t="str">
        <f t="shared" si="6"/>
        <v>ModernizaçãoEquipamento</v>
      </c>
    </row>
    <row r="219" spans="1:72" hidden="1">
      <c r="A219" s="50" t="str">
        <f>D219&amp;B219</f>
        <v/>
      </c>
      <c r="B219" s="166"/>
      <c r="C219" s="8" t="str">
        <f>IF(BS_CONTROLE[[#This Row],[DATA]]="","",WEEKNUM(BS_CONTROLE[[#This Row],[DATA]]))</f>
        <v/>
      </c>
      <c r="D219" s="51"/>
      <c r="E219" s="308">
        <v>312</v>
      </c>
      <c r="F219" s="167"/>
      <c r="G219" s="9" t="str">
        <f>IF(D219="","*",VLOOKUP(F219,BS_ATIVIDADE[#All],3,FALSE))</f>
        <v>*</v>
      </c>
      <c r="H219" s="168"/>
      <c r="I219" s="168"/>
      <c r="J219" s="211"/>
      <c r="K219" s="211"/>
      <c r="L219" s="83" t="s">
        <v>609</v>
      </c>
      <c r="M219" s="19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2"/>
      <c r="W219" s="168"/>
      <c r="X219" s="212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7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9" t="str">
        <f t="shared" si="6"/>
        <v/>
      </c>
    </row>
    <row r="220" spans="1:72" hidden="1">
      <c r="A220" s="50" t="str">
        <f>D220&amp;B220</f>
        <v/>
      </c>
      <c r="B220" s="166"/>
      <c r="C220" s="8" t="str">
        <f>IF(BS_CONTROLE[[#This Row],[DATA]]="","",WEEKNUM(BS_CONTROLE[[#This Row],[DATA]]))</f>
        <v/>
      </c>
      <c r="D220" s="51"/>
      <c r="E220" s="308">
        <v>313</v>
      </c>
      <c r="F220" s="167"/>
      <c r="G220" s="9" t="str">
        <f>IF(D220="","*",VLOOKUP(F220,BS_ATIVIDADE[#All],3,FALSE))</f>
        <v>*</v>
      </c>
      <c r="H220" s="168"/>
      <c r="I220" s="168"/>
      <c r="J220" s="211"/>
      <c r="K220" s="211"/>
      <c r="L220" s="83" t="s">
        <v>609</v>
      </c>
      <c r="M220" s="19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2"/>
      <c r="W220" s="168"/>
      <c r="X220" s="212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7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9" t="str">
        <f t="shared" si="6"/>
        <v/>
      </c>
    </row>
    <row r="221" spans="1:72" hidden="1">
      <c r="A221" s="50" t="str">
        <f>D221&amp;B221</f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8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1">
        <v>74</v>
      </c>
      <c r="K221" s="211">
        <v>80.3</v>
      </c>
      <c r="L221" s="83" t="s">
        <v>609</v>
      </c>
      <c r="M221" s="19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2" t="s">
        <v>1284</v>
      </c>
      <c r="W221" s="168" t="s">
        <v>1309</v>
      </c>
      <c r="X221" s="212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8" t="str">
        <f>IF(BS_CONTROLE[[#This Row],[Local - Partida]]=0, "-", BS_CONTROLE[[#This Row],[Local - Partida]])</f>
        <v>K73TSP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TQI-TSP</v>
      </c>
      <c r="AN221" s="278" t="str">
        <f>IF(BS_CONTROLE[[#This Row],[SB]]=0, "-", BS_CONTROLE[[#This Row],[SB]])</f>
        <v>K73TSP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80.3</v>
      </c>
      <c r="AQ221" s="280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7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1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9" t="str">
        <f t="shared" si="6"/>
        <v>OKOK</v>
      </c>
    </row>
    <row r="222" spans="1:72" hidden="1">
      <c r="A222" s="50" t="str">
        <f>D222&amp;B222</f>
        <v/>
      </c>
      <c r="B222" s="166"/>
      <c r="C222" s="8" t="str">
        <f>IF(BS_CONTROLE[[#This Row],[DATA]]="","",WEEKNUM(BS_CONTROLE[[#This Row],[DATA]]))</f>
        <v/>
      </c>
      <c r="D222" s="51"/>
      <c r="E222" s="308">
        <v>315</v>
      </c>
      <c r="F222" s="167"/>
      <c r="G222" s="9" t="str">
        <f>IF(D222="","*",VLOOKUP(F222,BS_ATIVIDADE[#All],3,FALSE))</f>
        <v>*</v>
      </c>
      <c r="H222" s="168"/>
      <c r="I222" s="168"/>
      <c r="J222" s="211"/>
      <c r="K222" s="211"/>
      <c r="L222" s="83" t="s">
        <v>609</v>
      </c>
      <c r="M222" s="19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2"/>
      <c r="W222" s="168"/>
      <c r="X222" s="212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7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9" t="str">
        <f t="shared" si="6"/>
        <v/>
      </c>
    </row>
    <row r="223" spans="1:72" hidden="1">
      <c r="A223" s="50" t="str">
        <f>D223&amp;B223</f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8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1">
        <v>103</v>
      </c>
      <c r="K223" s="211">
        <v>2075</v>
      </c>
      <c r="L223" s="83">
        <v>2029</v>
      </c>
      <c r="M223" s="198" t="s">
        <v>352</v>
      </c>
      <c r="N223" s="198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3" t="s">
        <v>85</v>
      </c>
      <c r="T223" s="283" t="s">
        <v>318</v>
      </c>
      <c r="U223" s="80" t="s">
        <v>284</v>
      </c>
      <c r="V223" s="192" t="s">
        <v>1443</v>
      </c>
      <c r="W223" s="168" t="s">
        <v>1556</v>
      </c>
      <c r="X223" s="212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8" t="str">
        <f>IF(BS_CONTROLE[[#This Row],[Local - Partida]]=0, "-", BS_CONTROLE[[#This Row],[Local - Partida]])</f>
        <v>PUD</v>
      </c>
      <c r="AL223" s="278" t="str">
        <f>IF(BS_CONTROLE[[#This Row],[Local - Encerramento]]=0, "-", BS_CONTROLE[[#This Row],[Local - Encerramento]])</f>
        <v>PSS</v>
      </c>
      <c r="AM223" s="278" t="str">
        <f>IF(BS_CONTROLE[[#This Row],[Entre - Estações]]=0, "-", BS_CONTROLE[[#This Row],[Entre - Estações]])</f>
        <v>PUD-K57</v>
      </c>
      <c r="AN223" s="278" t="str">
        <f>IF(BS_CONTROLE[[#This Row],[SB]]=0, "-", BS_CONTROLE[[#This Row],[SB]])</f>
        <v>PUDK56</v>
      </c>
      <c r="AO223" s="279">
        <f>IF(BS_CONTROLE[[#This Row],[SUB]]=0, "-", BS_CONTROLE[[#This Row],[SUB]])</f>
        <v>103</v>
      </c>
      <c r="AP223" s="280">
        <f>IF(BS_CONTROLE[[#This Row],[KM - Inicio]]=0, "-", BS_CONTROLE[[#This Row],[KM - Inicio]])</f>
        <v>2075</v>
      </c>
      <c r="AQ223" s="280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7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1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9" t="str">
        <f t="shared" si="6"/>
        <v>OKOK</v>
      </c>
    </row>
    <row r="224" spans="1:72" hidden="1">
      <c r="A224" s="50" t="str">
        <f>D224&amp;B224</f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8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1">
        <v>78</v>
      </c>
      <c r="K224" s="211">
        <v>189.45</v>
      </c>
      <c r="L224" s="83" t="s">
        <v>609</v>
      </c>
      <c r="M224" s="19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2" t="s">
        <v>1558</v>
      </c>
      <c r="W224" s="168" t="s">
        <v>1553</v>
      </c>
      <c r="X224" s="212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8" t="str">
        <f>IF(BS_CONTROLE[[#This Row],[Local - Partida]]=0, "-", BS_CONTROLE[[#This Row],[Local - Partida]])</f>
        <v>ZFH2</v>
      </c>
      <c r="AL224" s="278" t="str">
        <f>IF(BS_CONTROLE[[#This Row],[Local - Encerramento]]=0, "-", BS_CONTROLE[[#This Row],[Local - Encerramento]])</f>
        <v>ZTR</v>
      </c>
      <c r="AM224" s="278" t="str">
        <f>IF(BS_CONTROLE[[#This Row],[Entre - Estações]]=0, "-", BS_CONTROLE[[#This Row],[Entre - Estações]])</f>
        <v>ZQY-ZFH</v>
      </c>
      <c r="AN224" s="278" t="str">
        <f>IF(BS_CONTROLE[[#This Row],[SB]]=0, "-", BS_CONTROLE[[#This Row],[SB]])</f>
        <v>ZQYZFH</v>
      </c>
      <c r="AO224" s="279">
        <f>IF(BS_CONTROLE[[#This Row],[SUB]]=0, "-", BS_CONTROLE[[#This Row],[SUB]])</f>
        <v>78</v>
      </c>
      <c r="AP224" s="280">
        <f>IF(BS_CONTROLE[[#This Row],[KM - Inicio]]=0, "-", BS_CONTROLE[[#This Row],[KM - Inicio]])</f>
        <v>189.45</v>
      </c>
      <c r="AQ224" s="280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7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1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9" t="str">
        <f t="shared" si="6"/>
        <v>SuperExecução</v>
      </c>
    </row>
    <row r="225" spans="1:72" hidden="1">
      <c r="A225" s="50" t="str">
        <f>D225&amp;B225</f>
        <v>E4846037</v>
      </c>
      <c r="B225" s="348">
        <v>46037</v>
      </c>
      <c r="C225" s="8">
        <f>IF(BS_CONTROLE[[#This Row],[DATA]]="","",WEEKNUM(BS_CONTROLE[[#This Row],[DATA]]))</f>
        <v>3</v>
      </c>
      <c r="D225" s="51" t="s">
        <v>1509</v>
      </c>
      <c r="E225" s="308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1">
        <v>78</v>
      </c>
      <c r="K225" s="211">
        <v>334</v>
      </c>
      <c r="L225" s="83" t="s">
        <v>609</v>
      </c>
      <c r="M225" s="198" t="s">
        <v>1511</v>
      </c>
      <c r="N225" s="198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3" t="s">
        <v>85</v>
      </c>
      <c r="T225" s="283" t="s">
        <v>384</v>
      </c>
      <c r="U225" s="80" t="s">
        <v>429</v>
      </c>
      <c r="V225" s="192" t="s">
        <v>1254</v>
      </c>
      <c r="W225" s="168" t="s">
        <v>1512</v>
      </c>
      <c r="X225" s="212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8" t="str">
        <f>IF(BS_CONTROLE[[#This Row],[Local - Partida]]=0, "-", BS_CONTROLE[[#This Row],[Local - Partida]])</f>
        <v>ZTP</v>
      </c>
      <c r="AL225" s="278" t="str">
        <f>IF(BS_CONTROLE[[#This Row],[Local - Encerramento]]=0, "-", BS_CONTROLE[[#This Row],[Local - Encerramento]])</f>
        <v>ZPG</v>
      </c>
      <c r="AM225" s="278" t="str">
        <f>IF(BS_CONTROLE[[#This Row],[Entre - Estações]]=0, "-", BS_CONTROLE[[#This Row],[Entre - Estações]])</f>
        <v>ZTP-ZPG</v>
      </c>
      <c r="AN225" s="278" t="str">
        <f>IF(BS_CONTROLE[[#This Row],[SB]]=0, "-", BS_CONTROLE[[#This Row],[SB]])</f>
        <v>ZTP-ZPG</v>
      </c>
      <c r="AO225" s="279">
        <f>IF(BS_CONTROLE[[#This Row],[SUB]]=0, "-", BS_CONTROLE[[#This Row],[SUB]])</f>
        <v>78</v>
      </c>
      <c r="AP225" s="280">
        <f>IF(BS_CONTROLE[[#This Row],[KM - Inicio]]=0, "-", BS_CONTROLE[[#This Row],[KM - Inicio]])</f>
        <v>334</v>
      </c>
      <c r="AQ225" s="280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7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1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9" t="str">
        <f t="shared" si="6"/>
        <v>OKOK</v>
      </c>
    </row>
    <row r="226" spans="1:72" hidden="1">
      <c r="A226" s="50" t="str">
        <f>D226&amp;B226</f>
        <v/>
      </c>
      <c r="B226" s="166"/>
      <c r="C226" s="8" t="str">
        <f>IF(BS_CONTROLE[[#This Row],[DATA]]="","",WEEKNUM(BS_CONTROLE[[#This Row],[DATA]]))</f>
        <v/>
      </c>
      <c r="D226" s="51"/>
      <c r="E226" s="308">
        <v>325</v>
      </c>
      <c r="F226" s="167"/>
      <c r="G226" s="9" t="str">
        <f>IF(D226="","*",VLOOKUP(F226,BS_ATIVIDADE[#All],3,FALSE))</f>
        <v>*</v>
      </c>
      <c r="H226" s="168"/>
      <c r="I226" s="168"/>
      <c r="J226" s="211"/>
      <c r="K226" s="211"/>
      <c r="L226" s="83" t="s">
        <v>609</v>
      </c>
      <c r="M226" s="19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2"/>
      <c r="W226" s="168"/>
      <c r="X226" s="212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7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9" t="str">
        <f t="shared" si="6"/>
        <v/>
      </c>
    </row>
    <row r="227" spans="1:72" hidden="1">
      <c r="A227" s="50" t="str">
        <f>D227&amp;B227</f>
        <v/>
      </c>
      <c r="B227" s="166"/>
      <c r="C227" s="8" t="str">
        <f>IF(BS_CONTROLE[[#This Row],[DATA]]="","",WEEKNUM(BS_CONTROLE[[#This Row],[DATA]]))</f>
        <v/>
      </c>
      <c r="D227" s="51"/>
      <c r="E227" s="308">
        <v>326</v>
      </c>
      <c r="F227" s="167"/>
      <c r="G227" s="9" t="str">
        <f>IF(D227="","*",VLOOKUP(F227,BS_ATIVIDADE[#All],3,FALSE))</f>
        <v>*</v>
      </c>
      <c r="H227" s="168"/>
      <c r="I227" s="168"/>
      <c r="J227" s="211"/>
      <c r="K227" s="211"/>
      <c r="L227" s="83" t="s">
        <v>609</v>
      </c>
      <c r="M227" s="19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2"/>
      <c r="W227" s="168"/>
      <c r="X227" s="212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7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9" t="str">
        <f t="shared" si="6"/>
        <v/>
      </c>
    </row>
    <row r="228" spans="1:72" hidden="1">
      <c r="A228" s="50" t="str">
        <f>D228&amp;B228</f>
        <v/>
      </c>
      <c r="B228" s="166"/>
      <c r="C228" s="8" t="str">
        <f>IF(BS_CONTROLE[[#This Row],[DATA]]="","",WEEKNUM(BS_CONTROLE[[#This Row],[DATA]]))</f>
        <v/>
      </c>
      <c r="D228" s="51"/>
      <c r="E228" s="308">
        <v>327</v>
      </c>
      <c r="F228" s="167"/>
      <c r="G228" s="9" t="str">
        <f>IF(D228="","*",VLOOKUP(F228,BS_ATIVIDADE[#All],3,FALSE))</f>
        <v>*</v>
      </c>
      <c r="H228" s="168"/>
      <c r="I228" s="168"/>
      <c r="J228" s="211"/>
      <c r="K228" s="211"/>
      <c r="L228" s="83" t="s">
        <v>609</v>
      </c>
      <c r="M228" s="19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2"/>
      <c r="W228" s="168"/>
      <c r="X228" s="212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7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9" t="str">
        <f t="shared" si="6"/>
        <v/>
      </c>
    </row>
    <row r="229" spans="1:72" hidden="1">
      <c r="A229" s="50" t="str">
        <f>D229&amp;B229</f>
        <v/>
      </c>
      <c r="B229" s="166"/>
      <c r="C229" s="8" t="str">
        <f>IF(BS_CONTROLE[[#This Row],[DATA]]="","",WEEKNUM(BS_CONTROLE[[#This Row],[DATA]]))</f>
        <v/>
      </c>
      <c r="D229" s="51"/>
      <c r="E229" s="308">
        <v>328</v>
      </c>
      <c r="F229" s="167"/>
      <c r="G229" s="9" t="str">
        <f>IF(D229="","*",VLOOKUP(F229,BS_ATIVIDADE[#All],3,FALSE))</f>
        <v>*</v>
      </c>
      <c r="H229" s="168"/>
      <c r="I229" s="168"/>
      <c r="J229" s="211"/>
      <c r="K229" s="211"/>
      <c r="L229" s="83" t="s">
        <v>609</v>
      </c>
      <c r="M229" s="19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2"/>
      <c r="W229" s="168"/>
      <c r="X229" s="212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7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9" t="str">
        <f t="shared" si="6"/>
        <v/>
      </c>
    </row>
    <row r="230" spans="1:72" hidden="1">
      <c r="A230" s="50" t="str">
        <f>D230&amp;B230</f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09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1">
        <v>98</v>
      </c>
      <c r="K230" s="211">
        <v>750</v>
      </c>
      <c r="L230" s="83">
        <v>746</v>
      </c>
      <c r="M230" s="19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2" t="s">
        <v>1583</v>
      </c>
      <c r="W230" s="168" t="s">
        <v>1584</v>
      </c>
      <c r="X230" s="212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TSF1</v>
      </c>
      <c r="AL230" s="278" t="str">
        <f>IF(BS_CONTROLE[[#This Row],[Local - Encerramento]]=0, "-", BS_CONTROLE[[#This Row],[Local - Encerramento]])</f>
        <v>TSF1</v>
      </c>
      <c r="AM230" s="278" t="str">
        <f>IF(BS_CONTROLE[[#This Row],[Entre - Estações]]=0, "-", BS_CONTROLE[[#This Row],[Entre - Estações]])</f>
        <v>TSF-TRO</v>
      </c>
      <c r="AN230" s="278" t="s">
        <v>71</v>
      </c>
      <c r="AO230" s="279">
        <f>IF(BS_CONTROLE[[#This Row],[SUB]]=0, "-", BS_CONTROLE[[#This Row],[SUB]])</f>
        <v>98</v>
      </c>
      <c r="AP230" s="280">
        <v>718</v>
      </c>
      <c r="AQ230" s="280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7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1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9" t="str">
        <f t="shared" si="6"/>
        <v>MecanizaçãoOperação</v>
      </c>
    </row>
    <row r="231" spans="1:72" hidden="1">
      <c r="A231" s="50" t="str">
        <f>D231&amp;B231</f>
        <v/>
      </c>
      <c r="B231" s="166"/>
      <c r="C231" s="8" t="str">
        <f>IF(BS_CONTROLE[[#This Row],[DATA]]="","",WEEKNUM(BS_CONTROLE[[#This Row],[DATA]]))</f>
        <v/>
      </c>
      <c r="D231" s="51"/>
      <c r="E231" s="308">
        <v>330</v>
      </c>
      <c r="F231" s="167"/>
      <c r="G231" s="9" t="str">
        <f>IF(D231="","*",VLOOKUP(F231,BS_ATIVIDADE[#All],3,FALSE))</f>
        <v>*</v>
      </c>
      <c r="H231" s="168"/>
      <c r="I231" s="168"/>
      <c r="J231" s="211"/>
      <c r="K231" s="211"/>
      <c r="L231" s="83" t="s">
        <v>609</v>
      </c>
      <c r="M231" s="19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2"/>
      <c r="W231" s="168"/>
      <c r="X231" s="212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7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9" t="str">
        <f t="shared" si="6"/>
        <v/>
      </c>
    </row>
    <row r="232" spans="1:72" ht="34.5" hidden="1">
      <c r="A232" s="50" t="str">
        <f>D232&amp;B232</f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8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1">
        <v>98</v>
      </c>
      <c r="K232" s="211">
        <v>693</v>
      </c>
      <c r="L232" s="83" t="s">
        <v>609</v>
      </c>
      <c r="M232" s="19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2" t="s">
        <v>1337</v>
      </c>
      <c r="W232" s="318" t="s">
        <v>1587</v>
      </c>
      <c r="X232" s="212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8" t="str">
        <f>IF(BS_CONTROLE[[#This Row],[Local - Partida]]=0, "-", BS_CONTROLE[[#This Row],[Local - Partida]])</f>
        <v>TIQ</v>
      </c>
      <c r="AL232" s="278" t="str">
        <f>IF(BS_CONTROLE[[#This Row],[Local - Encerramento]]=0, "-", BS_CONTROLE[[#This Row],[Local - Encerramento]])</f>
        <v>TGR2</v>
      </c>
      <c r="AM232" s="278" t="str">
        <f>IF(BS_CONTROLE[[#This Row],[Entre - Estações]]=0, "-", BS_CONTROLE[[#This Row],[Entre - Estações]])</f>
        <v>TAL-TSF</v>
      </c>
      <c r="AN232" s="278" t="str">
        <f>IF(BS_CONTROLE[[#This Row],[SB]]=0, "-", BS_CONTROLE[[#This Row],[SB]])</f>
        <v>TAL699</v>
      </c>
      <c r="AO232" s="279">
        <f>IF(BS_CONTROLE[[#This Row],[SUB]]=0, "-", BS_CONTROLE[[#This Row],[SUB]])</f>
        <v>98</v>
      </c>
      <c r="AP232" s="280">
        <f>IF(BS_CONTROLE[[#This Row],[KM - Inicio]]=0, "-", BS_CONTROLE[[#This Row],[KM - Inicio]])</f>
        <v>693</v>
      </c>
      <c r="AQ232" s="280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7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1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9" t="str">
        <f t="shared" si="6"/>
        <v/>
      </c>
    </row>
    <row r="233" spans="1:72" hidden="1">
      <c r="A233" s="50" t="str">
        <f>D233&amp;B233</f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8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1">
        <v>98</v>
      </c>
      <c r="K233" s="211">
        <v>563.93100000000004</v>
      </c>
      <c r="L233" s="83" t="s">
        <v>609</v>
      </c>
      <c r="M233" s="198" t="s">
        <v>32</v>
      </c>
      <c r="N233" s="198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2" t="s">
        <v>1337</v>
      </c>
      <c r="W233" s="168" t="s">
        <v>1536</v>
      </c>
      <c r="X233" s="212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TIQ</v>
      </c>
      <c r="AL233" s="278" t="str">
        <f>IF(BS_CONTROLE[[#This Row],[Local - Encerramento]]=0, "-", BS_CONTROLE[[#This Row],[Local - Encerramento]])</f>
        <v>TIQ</v>
      </c>
      <c r="AM233" s="278" t="str">
        <f>IF(BS_CONTROLE[[#This Row],[Entre - Estações]]=0, "-", BS_CONTROLE[[#This Row],[Entre - Estações]])</f>
        <v>TEP</v>
      </c>
      <c r="AN233" s="278" t="str">
        <f>IF(BS_CONTROLE[[#This Row],[SB]]=0, "-", BS_CONTROLE[[#This Row],[SB]])</f>
        <v>TEP1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563.93100000000004</v>
      </c>
      <c r="AQ233" s="280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7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1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9" t="str">
        <f t="shared" si="6"/>
        <v>CCOEscalaEquipagem</v>
      </c>
    </row>
    <row r="234" spans="1:72" hidden="1">
      <c r="A234" s="50" t="str">
        <f>D234&amp;B234</f>
        <v/>
      </c>
      <c r="B234" s="166"/>
      <c r="C234" s="8" t="str">
        <f>IF(BS_CONTROLE[[#This Row],[DATA]]="","",WEEKNUM(BS_CONTROLE[[#This Row],[DATA]]))</f>
        <v/>
      </c>
      <c r="D234" s="51"/>
      <c r="E234" s="308">
        <v>333</v>
      </c>
      <c r="F234" s="167"/>
      <c r="G234" s="9" t="str">
        <f>IF(D234="","*",VLOOKUP(F234,BS_ATIVIDADE[#All],3,FALSE))</f>
        <v>*</v>
      </c>
      <c r="H234" s="168"/>
      <c r="I234" s="168"/>
      <c r="J234" s="211"/>
      <c r="K234" s="211"/>
      <c r="L234" s="83" t="s">
        <v>609</v>
      </c>
      <c r="M234" s="19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2"/>
      <c r="W234" s="168"/>
      <c r="X234" s="212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7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9" t="str">
        <f t="shared" si="6"/>
        <v/>
      </c>
    </row>
    <row r="235" spans="1:72" hidden="1">
      <c r="A235" s="50" t="str">
        <f>D235&amp;B235</f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8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1">
        <v>74</v>
      </c>
      <c r="K235" s="211">
        <v>403.12</v>
      </c>
      <c r="L235" s="83" t="s">
        <v>609</v>
      </c>
      <c r="M235" s="19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2" t="s">
        <v>1245</v>
      </c>
      <c r="W235" s="168" t="s">
        <v>1591</v>
      </c>
      <c r="X235" s="212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8" t="str">
        <f>IF(BS_CONTROLE[[#This Row],[Local - Partida]]=0, "-", BS_CONTROLE[[#This Row],[Local - Partida]])</f>
        <v>TMT1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TMT</v>
      </c>
      <c r="AN235" s="278" t="str">
        <f>IF(BS_CONTROLE[[#This Row],[SB]]=0, "-", BS_CONTROLE[[#This Row],[SB]])</f>
        <v>TMT1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403.12</v>
      </c>
      <c r="AQ235" s="280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7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1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9" t="str">
        <f t="shared" si="6"/>
        <v>OKOK</v>
      </c>
    </row>
    <row r="236" spans="1:72" hidden="1">
      <c r="A236" s="50" t="str">
        <f>D236&amp;B236</f>
        <v/>
      </c>
      <c r="B236" s="166"/>
      <c r="C236" s="8" t="str">
        <f>IF(BS_CONTROLE[[#This Row],[DATA]]="","",WEEKNUM(BS_CONTROLE[[#This Row],[DATA]]))</f>
        <v/>
      </c>
      <c r="D236" s="51"/>
      <c r="E236" s="308">
        <v>335</v>
      </c>
      <c r="F236" s="167"/>
      <c r="G236" s="9" t="str">
        <f>IF(D236="","*",VLOOKUP(F236,BS_ATIVIDADE[#All],3,FALSE))</f>
        <v>*</v>
      </c>
      <c r="H236" s="168"/>
      <c r="I236" s="168"/>
      <c r="J236" s="211"/>
      <c r="K236" s="211"/>
      <c r="L236" s="83" t="s">
        <v>609</v>
      </c>
      <c r="M236" s="19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2"/>
      <c r="W236" s="168"/>
      <c r="X236" s="212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7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9" t="str">
        <f t="shared" si="6"/>
        <v/>
      </c>
    </row>
    <row r="237" spans="1:72" hidden="1">
      <c r="A237" s="50" t="str">
        <f>D237&amp;B237</f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8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1">
        <v>74</v>
      </c>
      <c r="K237" s="211">
        <v>300.95600000000002</v>
      </c>
      <c r="L237" s="83" t="s">
        <v>609</v>
      </c>
      <c r="M237" s="19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8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2" t="s">
        <v>1245</v>
      </c>
      <c r="W237" s="168" t="s">
        <v>1595</v>
      </c>
      <c r="X237" s="212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8" t="str">
        <f>IF(BS_CONTROLE[[#This Row],[Local - Partida]]=0, "-", BS_CONTROLE[[#This Row],[Local - Partida]])</f>
        <v>THESUL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TRC-THE</v>
      </c>
      <c r="AN237" s="278" t="str">
        <f>IF(BS_CONTROLE[[#This Row],[SB]]=0, "-", BS_CONTROLE[[#This Row],[SB]])</f>
        <v>THESUL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300.95600000000002</v>
      </c>
      <c r="AQ237" s="280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7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1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9" t="str">
        <f t="shared" si="6"/>
        <v>OKOK</v>
      </c>
    </row>
    <row r="238" spans="1:72" hidden="1">
      <c r="A238" s="50" t="str">
        <f>D238&amp;B238</f>
        <v/>
      </c>
      <c r="B238" s="166"/>
      <c r="C238" s="8" t="str">
        <f>IF(BS_CONTROLE[[#This Row],[DATA]]="","",WEEKNUM(BS_CONTROLE[[#This Row],[DATA]]))</f>
        <v/>
      </c>
      <c r="D238" s="51"/>
      <c r="E238" s="308">
        <v>337</v>
      </c>
      <c r="F238" s="167"/>
      <c r="G238" s="9" t="str">
        <f>IF(D238="","*",VLOOKUP(F238,BS_ATIVIDADE[#All],3,FALSE))</f>
        <v>*</v>
      </c>
      <c r="H238" s="168"/>
      <c r="I238" s="168"/>
      <c r="J238" s="211"/>
      <c r="K238" s="211"/>
      <c r="L238" s="83" t="s">
        <v>609</v>
      </c>
      <c r="M238" s="19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2"/>
      <c r="W238" s="168"/>
      <c r="X238" s="212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7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9" t="str">
        <f t="shared" si="6"/>
        <v/>
      </c>
    </row>
    <row r="239" spans="1:72" hidden="1">
      <c r="A239" s="50" t="str">
        <f>D239&amp;B239</f>
        <v/>
      </c>
      <c r="B239" s="166"/>
      <c r="C239" s="8" t="str">
        <f>IF(BS_CONTROLE[[#This Row],[DATA]]="","",WEEKNUM(BS_CONTROLE[[#This Row],[DATA]]))</f>
        <v/>
      </c>
      <c r="D239" s="51"/>
      <c r="E239" s="308">
        <v>338</v>
      </c>
      <c r="F239" s="167"/>
      <c r="G239" s="9" t="str">
        <f>IF(D239="","*",VLOOKUP(F239,BS_ATIVIDADE[#All],3,FALSE))</f>
        <v>*</v>
      </c>
      <c r="H239" s="168"/>
      <c r="I239" s="168"/>
      <c r="J239" s="211"/>
      <c r="K239" s="211"/>
      <c r="L239" s="83" t="s">
        <v>609</v>
      </c>
      <c r="M239" s="19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2"/>
      <c r="W239" s="168"/>
      <c r="X239" s="212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7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9" t="str">
        <f t="shared" si="6"/>
        <v/>
      </c>
    </row>
    <row r="240" spans="1:72" hidden="1">
      <c r="A240" s="50" t="str">
        <f>D240&amp;B240</f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8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1">
        <v>74</v>
      </c>
      <c r="K240" s="211">
        <v>197</v>
      </c>
      <c r="L240" s="83" t="s">
        <v>609</v>
      </c>
      <c r="M240" s="19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2" t="s">
        <v>1321</v>
      </c>
      <c r="W240" s="168" t="s">
        <v>1598</v>
      </c>
      <c r="X240" s="212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8" t="str">
        <f>IF(BS_CONTROLE[[#This Row],[Local - Partida]]=0, "-", BS_CONTROLE[[#This Row],[Local - Partida]])</f>
        <v>TCS</v>
      </c>
      <c r="AL240" s="278" t="str">
        <f>IF(BS_CONTROLE[[#This Row],[Local - Encerramento]]=0, "-", BS_CONTROLE[[#This Row],[Local - Encerramento]])</f>
        <v>TCS</v>
      </c>
      <c r="AM240" s="278" t="str">
        <f>IF(BS_CONTROLE[[#This Row],[Entre - Estações]]=0, "-", BS_CONTROLE[[#This Row],[Entre - Estações]])</f>
        <v>TID-TVI</v>
      </c>
      <c r="AN240" s="278" t="str">
        <f>IF(BS_CONTROLE[[#This Row],[SB]]=0, "-", BS_CONTROLE[[#This Row],[SB]])</f>
        <v>TID201</v>
      </c>
      <c r="AO240" s="279">
        <f>IF(BS_CONTROLE[[#This Row],[SUB]]=0, "-", BS_CONTROLE[[#This Row],[SUB]])</f>
        <v>74</v>
      </c>
      <c r="AP240" s="280">
        <f>IF(BS_CONTROLE[[#This Row],[KM - Inicio]]=0, "-", BS_CONTROLE[[#This Row],[KM - Inicio]])</f>
        <v>197</v>
      </c>
      <c r="AQ240" s="280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7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1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9" t="str">
        <f t="shared" si="6"/>
        <v>ModernizaçãoExecução</v>
      </c>
    </row>
    <row r="241" spans="1:72" hidden="1">
      <c r="A241" s="50" t="str">
        <f>D241&amp;B241</f>
        <v/>
      </c>
      <c r="B241" s="166"/>
      <c r="C241" s="8" t="str">
        <f>IF(BS_CONTROLE[[#This Row],[DATA]]="","",WEEKNUM(BS_CONTROLE[[#This Row],[DATA]]))</f>
        <v/>
      </c>
      <c r="D241" s="51"/>
      <c r="E241" s="308">
        <v>340</v>
      </c>
      <c r="F241" s="167"/>
      <c r="G241" s="9" t="str">
        <f>IF(D241="","*",VLOOKUP(F241,BS_ATIVIDADE[#All],3,FALSE))</f>
        <v>*</v>
      </c>
      <c r="H241" s="168"/>
      <c r="I241" s="168"/>
      <c r="J241" s="211"/>
      <c r="K241" s="211"/>
      <c r="L241" s="83" t="s">
        <v>609</v>
      </c>
      <c r="M241" s="19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2"/>
      <c r="W241" s="168"/>
      <c r="X241" s="212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7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9" t="str">
        <f t="shared" si="6"/>
        <v/>
      </c>
    </row>
    <row r="242" spans="1:72" hidden="1">
      <c r="A242" s="50" t="str">
        <f>D242&amp;B242</f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09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1">
        <v>74</v>
      </c>
      <c r="K242" s="211">
        <v>175</v>
      </c>
      <c r="L242" s="83" t="s">
        <v>609</v>
      </c>
      <c r="M242" s="198" t="s">
        <v>242</v>
      </c>
      <c r="N242" s="198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2" t="s">
        <v>1321</v>
      </c>
      <c r="W242" s="168" t="s">
        <v>1602</v>
      </c>
      <c r="X242" s="212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TID</v>
      </c>
      <c r="AL242" s="278" t="str">
        <f>IF(BS_CONTROLE[[#This Row],[Local - Encerramento]]=0, "-", BS_CONTROLE[[#This Row],[Local - Encerramento]])</f>
        <v>TID</v>
      </c>
      <c r="AM242" s="278" t="str">
        <f>IF(BS_CONTROLE[[#This Row],[Entre - Estações]]=0, "-", BS_CONTROLE[[#This Row],[Entre - Estações]])</f>
        <v>TCE</v>
      </c>
      <c r="AN242" s="278" t="str">
        <f>IF(BS_CONTROLE[[#This Row],[SB]]=0, "-", BS_CONTROLE[[#This Row],[SB]])</f>
        <v>TCE1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175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7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1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9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6"/>
      <c r="C243" s="8" t="str">
        <f>IF(BS_CONTROLE[[#This Row],[DATA]]="","",WEEKNUM(BS_CONTROLE[[#This Row],[DATA]]))</f>
        <v/>
      </c>
      <c r="D243" s="51"/>
      <c r="E243" s="308">
        <v>342</v>
      </c>
      <c r="F243" s="167"/>
      <c r="G243" s="9" t="str">
        <f>IF(D243="","*",VLOOKUP(F243,BS_ATIVIDADE[#All],3,FALSE))</f>
        <v>*</v>
      </c>
      <c r="H243" s="168"/>
      <c r="I243" s="168"/>
      <c r="J243" s="211"/>
      <c r="K243" s="211"/>
      <c r="L243" s="83" t="s">
        <v>609</v>
      </c>
      <c r="M243" s="19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2"/>
      <c r="W243" s="168"/>
      <c r="X243" s="212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7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9" t="str">
        <f t="shared" si="7"/>
        <v/>
      </c>
    </row>
    <row r="244" spans="1:72" hidden="1">
      <c r="A244" s="50" t="str">
        <f>D244&amp;B244</f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8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1">
        <v>74</v>
      </c>
      <c r="K244" s="211">
        <v>111.3</v>
      </c>
      <c r="L244" s="83" t="s">
        <v>609</v>
      </c>
      <c r="M244" s="19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2" t="s">
        <v>1284</v>
      </c>
      <c r="W244" s="168" t="s">
        <v>1309</v>
      </c>
      <c r="X244" s="212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8" t="str">
        <f>IF(BS_CONTROLE[[#This Row],[Local - Partida]]=0, "-", BS_CONTROLE[[#This Row],[Local - Partida]])</f>
        <v>TIN1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TIN</v>
      </c>
      <c r="AN244" s="278" t="str">
        <f>IF(BS_CONTROLE[[#This Row],[SB]]=0, "-", BS_CONTROLE[[#This Row],[SB]])</f>
        <v>TIN1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111.3</v>
      </c>
      <c r="AQ244" s="280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7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1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9" t="str">
        <f t="shared" si="7"/>
        <v>OKOK</v>
      </c>
    </row>
    <row r="245" spans="1:72" hidden="1">
      <c r="A245" s="50" t="str">
        <f>D245&amp;B245</f>
        <v/>
      </c>
      <c r="B245" s="166"/>
      <c r="C245" s="8" t="str">
        <f>IF(BS_CONTROLE[[#This Row],[DATA]]="","",WEEKNUM(BS_CONTROLE[[#This Row],[DATA]]))</f>
        <v/>
      </c>
      <c r="D245" s="51"/>
      <c r="E245" s="308">
        <v>344</v>
      </c>
      <c r="F245" s="167"/>
      <c r="G245" s="9" t="str">
        <f>IF(D245="","*",VLOOKUP(F245,BS_ATIVIDADE[#All],3,FALSE))</f>
        <v>*</v>
      </c>
      <c r="H245" s="168"/>
      <c r="I245" s="168"/>
      <c r="J245" s="211"/>
      <c r="K245" s="211"/>
      <c r="L245" s="83" t="s">
        <v>609</v>
      </c>
      <c r="M245" s="19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2"/>
      <c r="W245" s="168"/>
      <c r="X245" s="212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7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9" t="str">
        <f t="shared" si="7"/>
        <v/>
      </c>
    </row>
    <row r="246" spans="1:72" hidden="1">
      <c r="A246" s="50" t="str">
        <f>D246&amp;B246</f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8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1">
        <v>74</v>
      </c>
      <c r="K246" s="211">
        <v>13</v>
      </c>
      <c r="L246" s="83" t="s">
        <v>609</v>
      </c>
      <c r="M246" s="19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2" t="s">
        <v>1315</v>
      </c>
      <c r="W246" s="168" t="s">
        <v>1605</v>
      </c>
      <c r="X246" s="212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8" t="str">
        <f>IF(BS_CONTROLE[[#This Row],[Local - Partida]]=0, "-", BS_CONTROLE[[#This Row],[Local - Partida]])</f>
        <v>K12TEL1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TRP-TAP</v>
      </c>
      <c r="AN246" s="278" t="str">
        <f>IF(BS_CONTROLE[[#This Row],[SB]]=0, "-", BS_CONTROLE[[#This Row],[SB]])</f>
        <v>K12TEL1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13</v>
      </c>
      <c r="AQ246" s="280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7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1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9" t="str">
        <f t="shared" si="7"/>
        <v>OKOK</v>
      </c>
    </row>
    <row r="247" spans="1:72" hidden="1">
      <c r="A247" s="50" t="str">
        <f>D247&amp;B247</f>
        <v/>
      </c>
      <c r="B247" s="166"/>
      <c r="C247" s="8" t="str">
        <f>IF(BS_CONTROLE[[#This Row],[DATA]]="","",WEEKNUM(BS_CONTROLE[[#This Row],[DATA]]))</f>
        <v/>
      </c>
      <c r="D247" s="51"/>
      <c r="E247" s="308">
        <v>346</v>
      </c>
      <c r="F247" s="167"/>
      <c r="G247" s="9" t="str">
        <f>IF(D247="","*",VLOOKUP(F247,BS_ATIVIDADE[#All],3,FALSE))</f>
        <v>*</v>
      </c>
      <c r="H247" s="168"/>
      <c r="I247" s="168"/>
      <c r="J247" s="211"/>
      <c r="K247" s="211"/>
      <c r="L247" s="83" t="s">
        <v>609</v>
      </c>
      <c r="M247" s="19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2"/>
      <c r="W247" s="168"/>
      <c r="X247" s="212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7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9" t="str">
        <f t="shared" si="7"/>
        <v/>
      </c>
    </row>
    <row r="248" spans="1:72" ht="46.5" hidden="1">
      <c r="A248" s="50" t="str">
        <f>D248&amp;B248</f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8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1">
        <v>103</v>
      </c>
      <c r="K248" s="211">
        <v>2029</v>
      </c>
      <c r="L248" s="83" t="s">
        <v>609</v>
      </c>
      <c r="M248" s="19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2"/>
      <c r="W248" s="318" t="s">
        <v>1608</v>
      </c>
      <c r="X248" s="212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8" t="str">
        <f>IF(BS_CONTROLE[[#This Row],[Local - Partida]]=0, "-", BS_CONTROLE[[#This Row],[Local - Partida]])</f>
        <v>PSS</v>
      </c>
      <c r="AL248" s="278" t="str">
        <f>IF(BS_CONTROLE[[#This Row],[Local - Encerramento]]=0, "-", BS_CONTROLE[[#This Row],[Local - Encerramento]])</f>
        <v>PSS</v>
      </c>
      <c r="AM248" s="278" t="str">
        <f>IF(BS_CONTROLE[[#This Row],[Entre - Estações]]=0, "-", BS_CONTROLE[[#This Row],[Entre - Estações]])</f>
        <v>PSS-K28</v>
      </c>
      <c r="AN248" s="278" t="str">
        <f>IF(BS_CONTROLE[[#This Row],[SB]]=0, "-", BS_CONTROLE[[#This Row],[SB]])</f>
        <v>PSSK271</v>
      </c>
      <c r="AO248" s="279">
        <f>IF(BS_CONTROLE[[#This Row],[SUB]]=0, "-", BS_CONTROLE[[#This Row],[SUB]])</f>
        <v>103</v>
      </c>
      <c r="AP248" s="280">
        <f>IF(BS_CONTROLE[[#This Row],[KM - Inicio]]=0, "-", BS_CONTROLE[[#This Row],[KM - Inicio]])</f>
        <v>2029</v>
      </c>
      <c r="AQ248" s="280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7">
        <f>IF(D248="","*",IFERROR(IF(ISODD(COUNT(AS248:AX248)),"ERRO",SUM((AT248-AS248),(AV248-AU248),(AX248-AW248))),"ERRO"))</f>
        <v>4.1666666666666671E-2</v>
      </c>
      <c r="AZ248" s="13"/>
      <c r="BA248" s="341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1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9" t="str">
        <f t="shared" si="7"/>
        <v>OKOK</v>
      </c>
    </row>
    <row r="249" spans="1:72" hidden="1">
      <c r="A249" s="50" t="str">
        <f>D249&amp;B249</f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8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1">
        <v>78</v>
      </c>
      <c r="K249" s="211">
        <v>208.5</v>
      </c>
      <c r="L249" s="83" t="s">
        <v>609</v>
      </c>
      <c r="M249" s="19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2" t="s">
        <v>1611</v>
      </c>
      <c r="W249" s="168" t="s">
        <v>1612</v>
      </c>
      <c r="X249" s="212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8" t="str">
        <f>IF(BS_CONTROLE[[#This Row],[Local - Partida]]=0, "-", BS_CONTROLE[[#This Row],[Local - Partida]])</f>
        <v>ZBOZEP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ZBO-ZEP</v>
      </c>
      <c r="AN249" s="278" t="str">
        <f>IF(BS_CONTROLE[[#This Row],[SB]]=0, "-", BS_CONTROLE[[#This Row],[SB]])</f>
        <v>ZBOZEP</v>
      </c>
      <c r="AO249" s="279">
        <f>IF(BS_CONTROLE[[#This Row],[SUB]]=0, "-", BS_CONTROLE[[#This Row],[SUB]])</f>
        <v>78</v>
      </c>
      <c r="AP249" s="280">
        <f>IF(BS_CONTROLE[[#This Row],[KM - Inicio]]=0, "-", BS_CONTROLE[[#This Row],[KM - Inicio]])</f>
        <v>208.5</v>
      </c>
      <c r="AQ249" s="280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7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1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9" t="str">
        <f t="shared" si="7"/>
        <v>MecânicaEquipamento</v>
      </c>
    </row>
    <row r="250" spans="1:72" hidden="1">
      <c r="A250" s="50" t="str">
        <f>D250&amp;B250</f>
        <v/>
      </c>
      <c r="B250" s="166"/>
      <c r="C250" s="8" t="str">
        <f>IF(BS_CONTROLE[[#This Row],[DATA]]="","",WEEKNUM(BS_CONTROLE[[#This Row],[DATA]]))</f>
        <v/>
      </c>
      <c r="D250" s="51"/>
      <c r="E250" s="308">
        <v>349</v>
      </c>
      <c r="F250" s="167"/>
      <c r="G250" s="9" t="str">
        <f>IF(D250="","*",VLOOKUP(F250,BS_ATIVIDADE[#All],3,FALSE))</f>
        <v>*</v>
      </c>
      <c r="H250" s="168"/>
      <c r="I250" s="168"/>
      <c r="J250" s="211"/>
      <c r="K250" s="211"/>
      <c r="L250" s="83" t="s">
        <v>609</v>
      </c>
      <c r="M250" s="19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2"/>
      <c r="W250" s="168"/>
      <c r="X250" s="212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7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9" t="str">
        <f t="shared" si="7"/>
        <v/>
      </c>
    </row>
    <row r="251" spans="1:72" hidden="1">
      <c r="A251" s="50" t="str">
        <f>D251&amp;B251</f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8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1">
        <v>78</v>
      </c>
      <c r="K251" s="211">
        <v>189.45500000000001</v>
      </c>
      <c r="L251" s="83" t="s">
        <v>609</v>
      </c>
      <c r="M251" s="19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2" t="s">
        <v>1558</v>
      </c>
      <c r="W251" s="168" t="s">
        <v>1615</v>
      </c>
      <c r="X251" s="212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8" t="str">
        <f>IF(BS_CONTROLE[[#This Row],[Local - Partida]]=0, "-", BS_CONTROLE[[#This Row],[Local - Partida]])</f>
        <v>ZFH2</v>
      </c>
      <c r="AL251" s="278" t="str">
        <f>IF(BS_CONTROLE[[#This Row],[Local - Encerramento]]=0, "-", BS_CONTROLE[[#This Row],[Local - Encerramento]])</f>
        <v>ZTR</v>
      </c>
      <c r="AM251" s="278" t="str">
        <f>IF(BS_CONTROLE[[#This Row],[Entre - Estações]]=0, "-", BS_CONTROLE[[#This Row],[Entre - Estações]])</f>
        <v>ZQY-ZFH</v>
      </c>
      <c r="AN251" s="278" t="str">
        <f>IF(BS_CONTROLE[[#This Row],[SB]]=0, "-", BS_CONTROLE[[#This Row],[SB]])</f>
        <v>ZQYZFH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189.45500000000001</v>
      </c>
      <c r="AQ251" s="280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7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1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9" t="str">
        <f t="shared" si="7"/>
        <v>OKOK</v>
      </c>
    </row>
    <row r="252" spans="1:72" hidden="1">
      <c r="A252" s="50" t="str">
        <f>D252&amp;B252</f>
        <v/>
      </c>
      <c r="B252" s="166"/>
      <c r="C252" s="8" t="str">
        <f>IF(BS_CONTROLE[[#This Row],[DATA]]="","",WEEKNUM(BS_CONTROLE[[#This Row],[DATA]]))</f>
        <v/>
      </c>
      <c r="D252" s="51"/>
      <c r="E252" s="308">
        <v>351</v>
      </c>
      <c r="F252" s="167"/>
      <c r="G252" s="9" t="str">
        <f>IF(D252="","*",VLOOKUP(F252,BS_ATIVIDADE[#All],3,FALSE))</f>
        <v>*</v>
      </c>
      <c r="H252" s="168"/>
      <c r="I252" s="168"/>
      <c r="J252" s="211"/>
      <c r="K252" s="211"/>
      <c r="L252" s="83" t="s">
        <v>609</v>
      </c>
      <c r="M252" s="19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2"/>
      <c r="W252" s="168"/>
      <c r="X252" s="212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7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9" t="str">
        <f t="shared" si="7"/>
        <v/>
      </c>
    </row>
    <row r="253" spans="1:72" hidden="1">
      <c r="A253" s="50" t="str">
        <f>D253&amp;B253</f>
        <v/>
      </c>
      <c r="B253" s="166"/>
      <c r="C253" s="8" t="str">
        <f>IF(BS_CONTROLE[[#This Row],[DATA]]="","",WEEKNUM(BS_CONTROLE[[#This Row],[DATA]]))</f>
        <v/>
      </c>
      <c r="D253" s="51"/>
      <c r="E253" s="308">
        <v>352</v>
      </c>
      <c r="F253" s="167"/>
      <c r="G253" s="9" t="str">
        <f>IF(D253="","*",VLOOKUP(F253,BS_ATIVIDADE[#All],3,FALSE))</f>
        <v>*</v>
      </c>
      <c r="H253" s="168"/>
      <c r="I253" s="168"/>
      <c r="J253" s="211"/>
      <c r="K253" s="211"/>
      <c r="L253" s="83" t="s">
        <v>609</v>
      </c>
      <c r="M253" s="19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2"/>
      <c r="W253" s="168"/>
      <c r="X253" s="212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7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9" t="str">
        <f t="shared" si="7"/>
        <v/>
      </c>
    </row>
    <row r="254" spans="1:72" hidden="1">
      <c r="A254" s="50" t="str">
        <f>D254&amp;B254</f>
        <v/>
      </c>
      <c r="B254" s="166"/>
      <c r="C254" s="8" t="str">
        <f>IF(BS_CONTROLE[[#This Row],[DATA]]="","",WEEKNUM(BS_CONTROLE[[#This Row],[DATA]]))</f>
        <v/>
      </c>
      <c r="D254" s="51"/>
      <c r="E254" s="309">
        <v>353</v>
      </c>
      <c r="F254" s="167"/>
      <c r="G254" s="9" t="str">
        <f>IF(D254="","*",VLOOKUP(F254,BS_ATIVIDADE[#All],3,FALSE))</f>
        <v>*</v>
      </c>
      <c r="H254" s="168"/>
      <c r="I254" s="168"/>
      <c r="J254" s="211"/>
      <c r="K254" s="211"/>
      <c r="L254" s="83" t="s">
        <v>609</v>
      </c>
      <c r="M254" s="19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2"/>
      <c r="W254" s="168"/>
      <c r="X254" s="212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7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9" t="str">
        <f t="shared" si="7"/>
        <v/>
      </c>
    </row>
    <row r="255" spans="1:72" hidden="1">
      <c r="A255" s="50" t="str">
        <f>D255&amp;B255</f>
        <v/>
      </c>
      <c r="B255" s="166"/>
      <c r="C255" s="8" t="str">
        <f>IF(BS_CONTROLE[[#This Row],[DATA]]="","",WEEKNUM(BS_CONTROLE[[#This Row],[DATA]]))</f>
        <v/>
      </c>
      <c r="D255" s="51"/>
      <c r="E255" s="308">
        <v>354</v>
      </c>
      <c r="F255" s="167"/>
      <c r="G255" s="9" t="str">
        <f>IF(D255="","*",VLOOKUP(F255,BS_ATIVIDADE[#All],3,FALSE))</f>
        <v>*</v>
      </c>
      <c r="H255" s="168"/>
      <c r="I255" s="168"/>
      <c r="J255" s="211"/>
      <c r="K255" s="211"/>
      <c r="L255" s="83" t="s">
        <v>609</v>
      </c>
      <c r="M255" s="19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2"/>
      <c r="W255" s="168"/>
      <c r="X255" s="212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7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9" t="str">
        <f t="shared" si="7"/>
        <v/>
      </c>
    </row>
    <row r="256" spans="1:72" hidden="1">
      <c r="A256" s="50" t="str">
        <f>D256&amp;B256</f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8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1">
        <v>98</v>
      </c>
      <c r="K256" s="211">
        <v>720</v>
      </c>
      <c r="L256" s="83" t="s">
        <v>609</v>
      </c>
      <c r="M256" s="19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2" t="s">
        <v>1228</v>
      </c>
      <c r="W256" s="168" t="s">
        <v>1617</v>
      </c>
      <c r="X256" s="212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8" t="str">
        <f>IF(BS_CONTROLE[[#This Row],[Local - Partida]]=0, "-", BS_CONTROLE[[#This Row],[Local - Partida]])</f>
        <v>TSF1</v>
      </c>
      <c r="AL256" s="278" t="str">
        <f>IF(BS_CONTROLE[[#This Row],[Local - Encerramento]]=0, "-", BS_CONTROLE[[#This Row],[Local - Encerramento]])</f>
        <v>TSF1</v>
      </c>
      <c r="AM256" s="278" t="str">
        <f>IF(BS_CONTROLE[[#This Row],[Entre - Estações]]=0, "-", BS_CONTROLE[[#This Row],[Entre - Estações]])</f>
        <v>TSF</v>
      </c>
      <c r="AN256" s="278" t="str">
        <f>IF(BS_CONTROLE[[#This Row],[SB]]=0, "-", BS_CONTROLE[[#This Row],[SB]])</f>
        <v>TSF1</v>
      </c>
      <c r="AO256" s="279">
        <f>IF(BS_CONTROLE[[#This Row],[SUB]]=0, "-", BS_CONTROLE[[#This Row],[SUB]])</f>
        <v>98</v>
      </c>
      <c r="AP256" s="280">
        <f>IF(BS_CONTROLE[[#This Row],[KM - Inicio]]=0, "-", BS_CONTROLE[[#This Row],[KM - Inicio]])</f>
        <v>720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7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1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9" t="str">
        <f t="shared" si="7"/>
        <v/>
      </c>
    </row>
    <row r="257" spans="1:72" hidden="1">
      <c r="A257" s="50" t="str">
        <f>D257&amp;B257</f>
        <v/>
      </c>
      <c r="B257" s="166"/>
      <c r="C257" s="8" t="str">
        <f>IF(BS_CONTROLE[[#This Row],[DATA]]="","",WEEKNUM(BS_CONTROLE[[#This Row],[DATA]]))</f>
        <v/>
      </c>
      <c r="D257" s="51"/>
      <c r="E257" s="308">
        <v>356</v>
      </c>
      <c r="F257" s="167"/>
      <c r="G257" s="9" t="str">
        <f>IF(D257="","*",VLOOKUP(F257,BS_ATIVIDADE[#All],3,FALSE))</f>
        <v>*</v>
      </c>
      <c r="H257" s="168"/>
      <c r="I257" s="168"/>
      <c r="J257" s="211"/>
      <c r="K257" s="211"/>
      <c r="L257" s="83" t="s">
        <v>609</v>
      </c>
      <c r="M257" s="19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2"/>
      <c r="W257" s="168"/>
      <c r="X257" s="212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7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9" t="str">
        <f t="shared" si="7"/>
        <v/>
      </c>
    </row>
    <row r="258" spans="1:72" hidden="1">
      <c r="A258" s="50" t="str">
        <f>D258&amp;B258</f>
        <v/>
      </c>
      <c r="B258" s="166"/>
      <c r="C258" s="8" t="str">
        <f>IF(BS_CONTROLE[[#This Row],[DATA]]="","",WEEKNUM(BS_CONTROLE[[#This Row],[DATA]]))</f>
        <v/>
      </c>
      <c r="D258" s="51"/>
      <c r="E258" s="308">
        <v>357</v>
      </c>
      <c r="F258" s="167"/>
      <c r="G258" s="9" t="str">
        <f>IF(D258="","*",VLOOKUP(F258,BS_ATIVIDADE[#All],3,FALSE))</f>
        <v>*</v>
      </c>
      <c r="H258" s="168"/>
      <c r="I258" s="168"/>
      <c r="J258" s="211"/>
      <c r="K258" s="211"/>
      <c r="L258" s="83" t="s">
        <v>609</v>
      </c>
      <c r="M258" s="19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2"/>
      <c r="W258" s="168"/>
      <c r="X258" s="212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7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9" t="str">
        <f t="shared" si="7"/>
        <v/>
      </c>
    </row>
    <row r="259" spans="1:72" hidden="1">
      <c r="A259" s="50" t="str">
        <f>D259&amp;B259</f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8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1">
        <v>74</v>
      </c>
      <c r="K259" s="211">
        <v>501</v>
      </c>
      <c r="L259" s="83" t="s">
        <v>609</v>
      </c>
      <c r="M259" s="19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2" t="s">
        <v>1337</v>
      </c>
      <c r="W259" s="168" t="s">
        <v>1618</v>
      </c>
      <c r="X259" s="212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TGR2</v>
      </c>
      <c r="AL259" s="278" t="str">
        <f>IF(BS_CONTROLE[[#This Row],[Local - Encerramento]]=0, "-", BS_CONTROLE[[#This Row],[Local - Encerramento]])</f>
        <v>TIQ</v>
      </c>
      <c r="AM259" s="278" t="str">
        <f>IF(BS_CONTROLE[[#This Row],[Entre - Estações]]=0, "-", BS_CONTROLE[[#This Row],[Entre - Estações]])</f>
        <v>TGR</v>
      </c>
      <c r="AN259" s="278" t="str">
        <f>IF(BS_CONTROLE[[#This Row],[SB]]=0, "-", BS_CONTROLE[[#This Row],[SB]])</f>
        <v>TGR1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501</v>
      </c>
      <c r="AQ259" s="280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7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1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9" t="str">
        <f t="shared" si="7"/>
        <v>OKOK</v>
      </c>
    </row>
    <row r="260" spans="1:72" hidden="1">
      <c r="A260" s="50" t="str">
        <f>D260&amp;B260</f>
        <v/>
      </c>
      <c r="B260" s="166"/>
      <c r="C260" s="8" t="str">
        <f>IF(BS_CONTROLE[[#This Row],[DATA]]="","",WEEKNUM(BS_CONTROLE[[#This Row],[DATA]]))</f>
        <v/>
      </c>
      <c r="D260" s="51"/>
      <c r="E260" s="308">
        <v>359</v>
      </c>
      <c r="F260" s="167"/>
      <c r="G260" s="9" t="str">
        <f>IF(D260="","*",VLOOKUP(F260,BS_ATIVIDADE[#All],3,FALSE))</f>
        <v>*</v>
      </c>
      <c r="H260" s="168"/>
      <c r="I260" s="168"/>
      <c r="J260" s="211"/>
      <c r="K260" s="211"/>
      <c r="L260" s="83" t="s">
        <v>609</v>
      </c>
      <c r="M260" s="19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2"/>
      <c r="W260" s="168"/>
      <c r="X260" s="212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7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9" t="str">
        <f t="shared" si="7"/>
        <v/>
      </c>
    </row>
    <row r="261" spans="1:72" hidden="1">
      <c r="A261" s="50" t="str">
        <f>D261&amp;B261</f>
        <v/>
      </c>
      <c r="B261" s="166"/>
      <c r="C261" s="8" t="str">
        <f>IF(BS_CONTROLE[[#This Row],[DATA]]="","",WEEKNUM(BS_CONTROLE[[#This Row],[DATA]]))</f>
        <v/>
      </c>
      <c r="D261" s="51"/>
      <c r="E261" s="308">
        <v>360</v>
      </c>
      <c r="F261" s="167"/>
      <c r="G261" s="9" t="str">
        <f>IF(D261="","*",VLOOKUP(F261,BS_ATIVIDADE[#All],3,FALSE))</f>
        <v>*</v>
      </c>
      <c r="H261" s="168"/>
      <c r="I261" s="168"/>
      <c r="J261" s="211"/>
      <c r="K261" s="211"/>
      <c r="L261" s="83" t="s">
        <v>609</v>
      </c>
      <c r="M261" s="19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2"/>
      <c r="W261" s="168"/>
      <c r="X261" s="212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7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9" t="str">
        <f t="shared" si="7"/>
        <v/>
      </c>
    </row>
    <row r="262" spans="1:72" hidden="1">
      <c r="A262" s="50" t="str">
        <f>D262&amp;B262</f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8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1">
        <v>98</v>
      </c>
      <c r="K262" s="211">
        <v>563.93100000000004</v>
      </c>
      <c r="L262" s="83" t="s">
        <v>609</v>
      </c>
      <c r="M262" s="198" t="s">
        <v>32</v>
      </c>
      <c r="N262" s="198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3" t="s">
        <v>14</v>
      </c>
      <c r="T262" s="283" t="s">
        <v>18</v>
      </c>
      <c r="U262" s="80" t="s">
        <v>17</v>
      </c>
      <c r="V262" s="192" t="s">
        <v>1337</v>
      </c>
      <c r="W262" s="168" t="s">
        <v>1536</v>
      </c>
      <c r="X262" s="212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8" t="str">
        <f>IF(BS_CONTROLE[[#This Row],[Local - Partida]]=0, "-", BS_CONTROLE[[#This Row],[Local - Partida]])</f>
        <v>TIQ</v>
      </c>
      <c r="AL262" s="278" t="str">
        <f>IF(BS_CONTROLE[[#This Row],[Local - Encerramento]]=0, "-", BS_CONTROLE[[#This Row],[Local - Encerramento]])</f>
        <v>TIQ</v>
      </c>
      <c r="AM262" s="278" t="str">
        <f>IF(BS_CONTROLE[[#This Row],[Entre - Estações]]=0, "-", BS_CONTROLE[[#This Row],[Entre - Estações]])</f>
        <v>TEP</v>
      </c>
      <c r="AN262" s="278" t="str">
        <f>IF(BS_CONTROLE[[#This Row],[SB]]=0, "-", BS_CONTROLE[[#This Row],[SB]])</f>
        <v>TEP1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563.93100000000004</v>
      </c>
      <c r="AQ262" s="280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7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1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9" t="str">
        <f t="shared" si="7"/>
        <v>CCOCirculaçãoIntervaloOportunidade</v>
      </c>
    </row>
    <row r="263" spans="1:72" hidden="1">
      <c r="A263" s="50" t="str">
        <f>D263&amp;B263</f>
        <v/>
      </c>
      <c r="B263" s="166"/>
      <c r="C263" s="8" t="str">
        <f>IF(BS_CONTROLE[[#This Row],[DATA]]="","",WEEKNUM(BS_CONTROLE[[#This Row],[DATA]]))</f>
        <v/>
      </c>
      <c r="D263" s="51"/>
      <c r="E263" s="308">
        <v>362</v>
      </c>
      <c r="F263" s="167"/>
      <c r="G263" s="9" t="str">
        <f>IF(D263="","*",VLOOKUP(F263,BS_ATIVIDADE[#All],3,FALSE))</f>
        <v>*</v>
      </c>
      <c r="H263" s="168"/>
      <c r="I263" s="168"/>
      <c r="J263" s="211"/>
      <c r="K263" s="211"/>
      <c r="L263" s="83" t="s">
        <v>609</v>
      </c>
      <c r="M263" s="19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2"/>
      <c r="W263" s="168"/>
      <c r="X263" s="212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7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9" t="str">
        <f t="shared" si="7"/>
        <v/>
      </c>
    </row>
    <row r="264" spans="1:72" hidden="1">
      <c r="A264" s="50" t="str">
        <f>D264&amp;B264</f>
        <v/>
      </c>
      <c r="B264" s="166"/>
      <c r="C264" s="8" t="str">
        <f>IF(BS_CONTROLE[[#This Row],[DATA]]="","",WEEKNUM(BS_CONTROLE[[#This Row],[DATA]]))</f>
        <v/>
      </c>
      <c r="D264" s="51"/>
      <c r="E264" s="308">
        <v>363</v>
      </c>
      <c r="F264" s="167"/>
      <c r="G264" s="9" t="str">
        <f>IF(D264="","*",VLOOKUP(F264,BS_ATIVIDADE[#All],3,FALSE))</f>
        <v>*</v>
      </c>
      <c r="H264" s="168"/>
      <c r="I264" s="168"/>
      <c r="J264" s="211"/>
      <c r="K264" s="211"/>
      <c r="L264" s="83" t="s">
        <v>609</v>
      </c>
      <c r="M264" s="19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2"/>
      <c r="W264" s="168"/>
      <c r="X264" s="212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7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9" t="str">
        <f t="shared" si="7"/>
        <v/>
      </c>
    </row>
    <row r="265" spans="1:72" hidden="1">
      <c r="A265" s="50" t="str">
        <f>D265&amp;B265</f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8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1">
        <v>74</v>
      </c>
      <c r="K265" s="211">
        <v>300.95999999999998</v>
      </c>
      <c r="L265" s="83" t="s">
        <v>609</v>
      </c>
      <c r="M265" s="19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2" t="s">
        <v>1245</v>
      </c>
      <c r="W265" s="168" t="s">
        <v>1622</v>
      </c>
      <c r="X265" s="212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8" t="str">
        <f>IF(BS_CONTROLE[[#This Row],[Local - Partida]]=0, "-", BS_CONTROLE[[#This Row],[Local - Partida]])</f>
        <v>THESUL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TRC-THE</v>
      </c>
      <c r="AN265" s="278" t="str">
        <f>IF(BS_CONTROLE[[#This Row],[SB]]=0, "-", BS_CONTROLE[[#This Row],[SB]])</f>
        <v>294THE</v>
      </c>
      <c r="AO265" s="279">
        <f>IF(BS_CONTROLE[[#This Row],[SUB]]=0, "-", BS_CONTROLE[[#This Row],[SUB]])</f>
        <v>74</v>
      </c>
      <c r="AP265" s="280">
        <f>IF(BS_CONTROLE[[#This Row],[KM - Inicio]]=0, "-", BS_CONTROLE[[#This Row],[KM - Inicio]])</f>
        <v>300.95999999999998</v>
      </c>
      <c r="AQ265" s="280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7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1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9" t="str">
        <f t="shared" si="7"/>
        <v>CCOCirculaçãoIntervaloOportunidade</v>
      </c>
    </row>
    <row r="266" spans="1:72" hidden="1">
      <c r="A266" s="50" t="str">
        <f>D266&amp;B266</f>
        <v/>
      </c>
      <c r="B266" s="166"/>
      <c r="C266" s="8" t="str">
        <f>IF(BS_CONTROLE[[#This Row],[DATA]]="","",WEEKNUM(BS_CONTROLE[[#This Row],[DATA]]))</f>
        <v/>
      </c>
      <c r="D266" s="51"/>
      <c r="E266" s="309">
        <v>365</v>
      </c>
      <c r="F266" s="167"/>
      <c r="G266" s="9" t="str">
        <f>IF(D266="","*",VLOOKUP(F266,BS_ATIVIDADE[#All],3,FALSE))</f>
        <v>*</v>
      </c>
      <c r="H266" s="168"/>
      <c r="I266" s="168"/>
      <c r="J266" s="211"/>
      <c r="K266" s="211"/>
      <c r="L266" s="83" t="s">
        <v>609</v>
      </c>
      <c r="M266" s="19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2"/>
      <c r="W266" s="168"/>
      <c r="X266" s="212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7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9" t="str">
        <f t="shared" si="7"/>
        <v/>
      </c>
    </row>
    <row r="267" spans="1:72" hidden="1">
      <c r="A267" s="50" t="str">
        <f>D267&amp;B267</f>
        <v/>
      </c>
      <c r="B267" s="166"/>
      <c r="C267" s="8" t="str">
        <f>IF(BS_CONTROLE[[#This Row],[DATA]]="","",WEEKNUM(BS_CONTROLE[[#This Row],[DATA]]))</f>
        <v/>
      </c>
      <c r="D267" s="51"/>
      <c r="E267" s="308">
        <v>366</v>
      </c>
      <c r="F267" s="167"/>
      <c r="G267" s="9" t="str">
        <f>IF(D267="","*",VLOOKUP(F267,BS_ATIVIDADE[#All],3,FALSE))</f>
        <v>*</v>
      </c>
      <c r="H267" s="168"/>
      <c r="I267" s="168"/>
      <c r="J267" s="211"/>
      <c r="K267" s="211"/>
      <c r="L267" s="83" t="s">
        <v>609</v>
      </c>
      <c r="M267" s="19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2"/>
      <c r="W267" s="168"/>
      <c r="X267" s="212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7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9" t="str">
        <f t="shared" si="7"/>
        <v/>
      </c>
    </row>
    <row r="268" spans="1:72" hidden="1">
      <c r="A268" s="50" t="str">
        <f>D268&amp;B268</f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8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1">
        <v>74</v>
      </c>
      <c r="K268" s="211">
        <v>111.3</v>
      </c>
      <c r="L268" s="83" t="s">
        <v>609</v>
      </c>
      <c r="M268" s="19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8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2" t="s">
        <v>1284</v>
      </c>
      <c r="W268" s="168" t="s">
        <v>1625</v>
      </c>
      <c r="X268" s="212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TIN2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TIN</v>
      </c>
      <c r="AN268" s="278" t="str">
        <f>IF(BS_CONTROLE[[#This Row],[SB]]=0, "-", BS_CONTROLE[[#This Row],[SB]])</f>
        <v>TIN2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111.3</v>
      </c>
      <c r="AQ268" s="280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7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1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9" t="str">
        <f t="shared" si="7"/>
        <v>OKOK</v>
      </c>
    </row>
    <row r="269" spans="1:72" hidden="1">
      <c r="A269" s="50" t="str">
        <f>D269&amp;B269</f>
        <v/>
      </c>
      <c r="B269" s="166"/>
      <c r="C269" s="8" t="str">
        <f>IF(BS_CONTROLE[[#This Row],[DATA]]="","",WEEKNUM(BS_CONTROLE[[#This Row],[DATA]]))</f>
        <v/>
      </c>
      <c r="D269" s="51"/>
      <c r="E269" s="308">
        <v>368</v>
      </c>
      <c r="F269" s="167"/>
      <c r="G269" s="9" t="str">
        <f>IF(D269="","*",VLOOKUP(F269,BS_ATIVIDADE[#All],3,FALSE))</f>
        <v>*</v>
      </c>
      <c r="H269" s="168"/>
      <c r="I269" s="168"/>
      <c r="J269" s="211"/>
      <c r="K269" s="211"/>
      <c r="L269" s="83" t="s">
        <v>609</v>
      </c>
      <c r="M269" s="19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2"/>
      <c r="W269" s="168"/>
      <c r="X269" s="212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7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9" t="str">
        <f t="shared" si="7"/>
        <v/>
      </c>
    </row>
    <row r="270" spans="1:72" hidden="1">
      <c r="A270" s="50" t="str">
        <f>D270&amp;B270</f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8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1">
        <v>103</v>
      </c>
      <c r="K270" s="211">
        <v>1985</v>
      </c>
      <c r="L270" s="83" t="s">
        <v>609</v>
      </c>
      <c r="M270" s="198" t="s">
        <v>335</v>
      </c>
      <c r="N270" s="198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2" t="s">
        <v>1443</v>
      </c>
      <c r="W270" s="168" t="s">
        <v>1627</v>
      </c>
      <c r="X270" s="212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8" t="str">
        <f>IF(BS_CONTROLE[[#This Row],[Local - Partida]]=0, "-", BS_CONTROLE[[#This Row],[Local - Partida]])</f>
        <v>PPR</v>
      </c>
      <c r="AL270" s="278" t="str">
        <f>IF(BS_CONTROLE[[#This Row],[Local - Encerramento]]=0, "-", BS_CONTROLE[[#This Row],[Local - Encerramento]])</f>
        <v>PPR</v>
      </c>
      <c r="AM270" s="278" t="str">
        <f>IF(BS_CONTROLE[[#This Row],[Entre - Estações]]=0, "-", BS_CONTROLE[[#This Row],[Entre - Estações]])</f>
        <v>PPR-PQI</v>
      </c>
      <c r="AN270" s="278" t="str">
        <f>IF(BS_CONTROLE[[#This Row],[SB]]=0, "-", BS_CONTROLE[[#This Row],[SB]])</f>
        <v>PPRPQI</v>
      </c>
      <c r="AO270" s="279">
        <f>IF(BS_CONTROLE[[#This Row],[SUB]]=0, "-", BS_CONTROLE[[#This Row],[SUB]])</f>
        <v>103</v>
      </c>
      <c r="AP270" s="280">
        <f>IF(BS_CONTROLE[[#This Row],[KM - Inicio]]=0, "-", BS_CONTROLE[[#This Row],[KM - Inicio]])</f>
        <v>1985</v>
      </c>
      <c r="AQ270" s="280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7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1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9" t="str">
        <f t="shared" si="7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08">
        <v>373</v>
      </c>
      <c r="F271" s="167"/>
      <c r="G271" s="9" t="str">
        <f>IF(D271="","*",VLOOKUP(F271,BS_ATIVIDADE[#All],3,FALSE))</f>
        <v>*</v>
      </c>
      <c r="H271" s="168"/>
      <c r="I271" s="168"/>
      <c r="J271" s="211"/>
      <c r="K271" s="211"/>
      <c r="L271" s="83" t="s">
        <v>609</v>
      </c>
      <c r="M271" s="19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2"/>
      <c r="W271" s="168"/>
      <c r="X271" s="212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7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9" t="str">
        <f t="shared" si="7"/>
        <v/>
      </c>
    </row>
    <row r="272" spans="1:72" hidden="1">
      <c r="A272" s="50" t="str">
        <f>D272&amp;B272</f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8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1">
        <v>98</v>
      </c>
      <c r="K272" s="211">
        <v>750</v>
      </c>
      <c r="L272" s="83">
        <v>755.8</v>
      </c>
      <c r="M272" s="19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0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2" t="s">
        <v>1228</v>
      </c>
      <c r="W272" s="168" t="s">
        <v>1629</v>
      </c>
      <c r="X272" s="212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8" t="str">
        <f>IF(BS_CONTROLE[[#This Row],[Local - Partida]]=0, "-", BS_CONTROLE[[#This Row],[Local - Partida]])</f>
        <v>TSF1</v>
      </c>
      <c r="AL272" s="278" t="str">
        <f>IF(BS_CONTROLE[[#This Row],[Local - Encerramento]]=0, "-", BS_CONTROLE[[#This Row],[Local - Encerramento]])</f>
        <v>TSF1</v>
      </c>
      <c r="AM272" s="278" t="str">
        <f>IF(BS_CONTROLE[[#This Row],[Entre - Estações]]=0, "-", BS_CONTROLE[[#This Row],[Entre - Estações]])</f>
        <v>TSF-TRO</v>
      </c>
      <c r="AN272" s="278" t="str">
        <f>IF(BS_CONTROLE[[#This Row],[SB]]=0, "-", BS_CONTROLE[[#This Row],[SB]])</f>
        <v>744TEX</v>
      </c>
      <c r="AO272" s="279">
        <f>IF(BS_CONTROLE[[#This Row],[SUB]]=0, "-", BS_CONTROLE[[#This Row],[SUB]])</f>
        <v>98</v>
      </c>
      <c r="AP272" s="280">
        <f>IF(BS_CONTROLE[[#This Row],[KM - Inicio]]=0, "-", BS_CONTROLE[[#This Row],[KM - Inicio]])</f>
        <v>750</v>
      </c>
      <c r="AQ272" s="280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7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1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9" t="str">
        <f t="shared" si="7"/>
        <v>OKOK</v>
      </c>
    </row>
    <row r="273" spans="1:72" hidden="1">
      <c r="A273" s="50" t="str">
        <f>D273&amp;B273</f>
        <v/>
      </c>
      <c r="B273" s="166"/>
      <c r="C273" s="8" t="str">
        <f>IF(BS_CONTROLE[[#This Row],[DATA]]="","",WEEKNUM(BS_CONTROLE[[#This Row],[DATA]]))</f>
        <v/>
      </c>
      <c r="D273" s="51"/>
      <c r="E273" s="308">
        <v>375</v>
      </c>
      <c r="F273" s="167"/>
      <c r="G273" s="9" t="str">
        <f>IF(D273="","*",VLOOKUP(F273,BS_ATIVIDADE[#All],3,FALSE))</f>
        <v>*</v>
      </c>
      <c r="H273" s="168"/>
      <c r="I273" s="168"/>
      <c r="J273" s="211"/>
      <c r="K273" s="211"/>
      <c r="L273" s="83" t="s">
        <v>609</v>
      </c>
      <c r="M273" s="19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2"/>
      <c r="W273" s="168"/>
      <c r="X273" s="212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7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9" t="str">
        <f t="shared" si="7"/>
        <v/>
      </c>
    </row>
    <row r="274" spans="1:72" hidden="1">
      <c r="A274" s="50" t="str">
        <f>D274&amp;B274</f>
        <v>W70</v>
      </c>
      <c r="B274" s="346"/>
      <c r="C274" s="8" t="str">
        <f>IF(BS_CONTROLE[[#This Row],[DATA]]="","",WEEKNUM(BS_CONTROLE[[#This Row],[DATA]]))</f>
        <v/>
      </c>
      <c r="D274" s="51" t="s">
        <v>847</v>
      </c>
      <c r="E274" s="308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1">
        <v>74</v>
      </c>
      <c r="K274" s="211">
        <v>501</v>
      </c>
      <c r="L274" s="83" t="s">
        <v>609</v>
      </c>
      <c r="M274" s="198" t="s">
        <v>595</v>
      </c>
      <c r="N274" s="198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3" t="s">
        <v>14</v>
      </c>
      <c r="T274" s="283" t="s">
        <v>194</v>
      </c>
      <c r="U274" s="80" t="s">
        <v>184</v>
      </c>
      <c r="V274" s="192" t="s">
        <v>1337</v>
      </c>
      <c r="W274" s="168" t="s">
        <v>1618</v>
      </c>
      <c r="X274" s="212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8" t="str">
        <f>IF(BS_CONTROLE[[#This Row],[Local - Partida]]=0, "-", BS_CONTROLE[[#This Row],[Local - Partida]])</f>
        <v>TGR2</v>
      </c>
      <c r="AL274" s="278" t="str">
        <f>IF(BS_CONTROLE[[#This Row],[Local - Encerramento]]=0, "-", BS_CONTROLE[[#This Row],[Local - Encerramento]])</f>
        <v>TIQ</v>
      </c>
      <c r="AM274" s="278" t="str">
        <f>IF(BS_CONTROLE[[#This Row],[Entre - Estações]]=0, "-", BS_CONTROLE[[#This Row],[Entre - Estações]])</f>
        <v>TGR</v>
      </c>
      <c r="AN274" s="278" t="str">
        <f>IF(BS_CONTROLE[[#This Row],[SB]]=0, "-", BS_CONTROLE[[#This Row],[SB]])</f>
        <v>TGR1</v>
      </c>
      <c r="AO274" s="279">
        <f>IF(BS_CONTROLE[[#This Row],[SUB]]=0, "-", BS_CONTROLE[[#This Row],[SUB]])</f>
        <v>74</v>
      </c>
      <c r="AP274" s="280">
        <f>IF(BS_CONTROLE[[#This Row],[KM - Inicio]]=0, "-", BS_CONTROLE[[#This Row],[KM - Inicio]])</f>
        <v>501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7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1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9" t="str">
        <f t="shared" si="7"/>
        <v/>
      </c>
    </row>
    <row r="275" spans="1:72" hidden="1">
      <c r="A275" s="50" t="str">
        <f>D275&amp;B275</f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09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1">
        <v>98</v>
      </c>
      <c r="K275" s="211">
        <v>563.93100000000004</v>
      </c>
      <c r="L275" s="83" t="s">
        <v>609</v>
      </c>
      <c r="M275" s="198" t="s">
        <v>32</v>
      </c>
      <c r="N275" s="198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2" t="s">
        <v>1337</v>
      </c>
      <c r="W275" s="168" t="s">
        <v>1536</v>
      </c>
      <c r="X275" s="212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8" t="str">
        <f>IF(BS_CONTROLE[[#This Row],[Local - Partida]]=0, "-", BS_CONTROLE[[#This Row],[Local - Partida]])</f>
        <v>TIQ</v>
      </c>
      <c r="AL275" s="278" t="str">
        <f>IF(BS_CONTROLE[[#This Row],[Local - Encerramento]]=0, "-", BS_CONTROLE[[#This Row],[Local - Encerramento]])</f>
        <v>TIQ</v>
      </c>
      <c r="AM275" s="278" t="str">
        <f>IF(BS_CONTROLE[[#This Row],[Entre - Estações]]=0, "-", BS_CONTROLE[[#This Row],[Entre - Estações]])</f>
        <v>TEP</v>
      </c>
      <c r="AN275" s="278" t="str">
        <f>IF(BS_CONTROLE[[#This Row],[SB]]=0, "-", BS_CONTROLE[[#This Row],[SB]])</f>
        <v>TEP1</v>
      </c>
      <c r="AO275" s="279">
        <f>IF(BS_CONTROLE[[#This Row],[SUB]]=0, "-", BS_CONTROLE[[#This Row],[SUB]])</f>
        <v>98</v>
      </c>
      <c r="AP275" s="280">
        <f>IF(BS_CONTROLE[[#This Row],[KM - Inicio]]=0, "-", BS_CONTROLE[[#This Row],[KM - Inicio]])</f>
        <v>563.93100000000004</v>
      </c>
      <c r="AQ275" s="280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7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1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9" t="str">
        <f t="shared" si="7"/>
        <v>OKOK</v>
      </c>
    </row>
    <row r="276" spans="1:72" hidden="1">
      <c r="A276" s="50" t="str">
        <f>D276&amp;B276</f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8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1">
        <v>103</v>
      </c>
      <c r="K276" s="211">
        <v>1985</v>
      </c>
      <c r="L276" s="83" t="s">
        <v>609</v>
      </c>
      <c r="M276" s="198" t="s">
        <v>1634</v>
      </c>
      <c r="N276" s="198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2" t="s">
        <v>1443</v>
      </c>
      <c r="W276" s="168" t="s">
        <v>1636</v>
      </c>
      <c r="X276" s="212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PPR</v>
      </c>
      <c r="AL276" s="278" t="str">
        <f>IF(BS_CONTROLE[[#This Row],[Local - Encerramento]]=0, "-", BS_CONTROLE[[#This Row],[Local - Encerramento]])</f>
        <v>PSG</v>
      </c>
      <c r="AM276" s="278" t="str">
        <f>IF(BS_CONTROLE[[#This Row],[Entre - Estações]]=0, "-", BS_CONTROLE[[#This Row],[Entre - Estações]])</f>
        <v>PPR-PSG</v>
      </c>
      <c r="AN276" s="278" t="str">
        <f>IF(BS_CONTROLE[[#This Row],[SB]]=0, "-", BS_CONTROLE[[#This Row],[SB]])</f>
        <v>PPRPSG</v>
      </c>
      <c r="AO276" s="279">
        <f>IF(BS_CONTROLE[[#This Row],[SUB]]=0, "-", BS_CONTROLE[[#This Row],[SUB]])</f>
        <v>103</v>
      </c>
      <c r="AP276" s="280">
        <f>IF(BS_CONTROLE[[#This Row],[KM - Inicio]]=0, "-", BS_CONTROLE[[#This Row],[KM - Inicio]])</f>
        <v>1985</v>
      </c>
      <c r="AQ276" s="280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7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1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9" t="str">
        <f t="shared" si="7"/>
        <v>OKOK</v>
      </c>
    </row>
    <row r="277" spans="1:72" hidden="1">
      <c r="A277" s="50" t="str">
        <f>D277&amp;B277</f>
        <v/>
      </c>
      <c r="B277" s="166"/>
      <c r="C277" s="8" t="str">
        <f>IF(BS_CONTROLE[[#This Row],[DATA]]="","",WEEKNUM(BS_CONTROLE[[#This Row],[DATA]]))</f>
        <v/>
      </c>
      <c r="D277" s="51"/>
      <c r="E277" s="308">
        <v>379</v>
      </c>
      <c r="F277" s="167"/>
      <c r="G277" s="9" t="str">
        <f>IF(D277="","*",VLOOKUP(F277,BS_ATIVIDADE[#All],3,FALSE))</f>
        <v>*</v>
      </c>
      <c r="H277" s="168"/>
      <c r="I277" s="168"/>
      <c r="J277" s="211"/>
      <c r="K277" s="211"/>
      <c r="L277" s="83" t="s">
        <v>609</v>
      </c>
      <c r="M277" s="19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2"/>
      <c r="W277" s="168"/>
      <c r="X277" s="212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7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9" t="str">
        <f t="shared" si="7"/>
        <v/>
      </c>
    </row>
    <row r="278" spans="1:72" hidden="1">
      <c r="A278" s="50" t="str">
        <f>D278&amp;B278</f>
        <v/>
      </c>
      <c r="B278" s="166"/>
      <c r="C278" s="8" t="str">
        <f>IF(BS_CONTROLE[[#This Row],[DATA]]="","",WEEKNUM(BS_CONTROLE[[#This Row],[DATA]]))</f>
        <v/>
      </c>
      <c r="D278" s="51"/>
      <c r="E278" s="308">
        <v>380</v>
      </c>
      <c r="F278" s="167"/>
      <c r="G278" s="9" t="str">
        <f>IF(D278="","*",VLOOKUP(F278,BS_ATIVIDADE[#All],3,FALSE))</f>
        <v>*</v>
      </c>
      <c r="H278" s="168"/>
      <c r="I278" s="168"/>
      <c r="J278" s="211"/>
      <c r="K278" s="211"/>
      <c r="L278" s="83" t="s">
        <v>609</v>
      </c>
      <c r="M278" s="19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2"/>
      <c r="W278" s="168"/>
      <c r="X278" s="212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7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9" t="str">
        <f t="shared" si="7"/>
        <v/>
      </c>
    </row>
    <row r="279" spans="1:72" hidden="1">
      <c r="A279" s="50" t="str">
        <f>D279&amp;B279</f>
        <v/>
      </c>
      <c r="B279" s="166"/>
      <c r="C279" s="8" t="str">
        <f>IF(BS_CONTROLE[[#This Row],[DATA]]="","",WEEKNUM(BS_CONTROLE[[#This Row],[DATA]]))</f>
        <v/>
      </c>
      <c r="D279" s="51"/>
      <c r="E279" s="308">
        <v>381</v>
      </c>
      <c r="F279" s="167"/>
      <c r="G279" s="9" t="str">
        <f>IF(D279="","*",VLOOKUP(F279,BS_ATIVIDADE[#All],3,FALSE))</f>
        <v>*</v>
      </c>
      <c r="H279" s="168"/>
      <c r="I279" s="168"/>
      <c r="J279" s="211"/>
      <c r="K279" s="211"/>
      <c r="L279" s="83" t="s">
        <v>609</v>
      </c>
      <c r="M279" s="19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2"/>
      <c r="W279" s="168"/>
      <c r="X279" s="212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7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9" t="str">
        <f t="shared" si="7"/>
        <v/>
      </c>
    </row>
    <row r="280" spans="1:72" hidden="1">
      <c r="A280" s="50" t="str">
        <f>D280&amp;B280</f>
        <v/>
      </c>
      <c r="B280" s="166"/>
      <c r="C280" s="8" t="str">
        <f>IF(BS_CONTROLE[[#This Row],[DATA]]="","",WEEKNUM(BS_CONTROLE[[#This Row],[DATA]]))</f>
        <v/>
      </c>
      <c r="D280" s="51"/>
      <c r="E280" s="308">
        <v>382</v>
      </c>
      <c r="F280" s="167"/>
      <c r="G280" s="9" t="str">
        <f>IF(D280="","*",VLOOKUP(F280,BS_ATIVIDADE[#All],3,FALSE))</f>
        <v>*</v>
      </c>
      <c r="H280" s="168"/>
      <c r="I280" s="168"/>
      <c r="J280" s="211"/>
      <c r="K280" s="211"/>
      <c r="L280" s="83" t="s">
        <v>609</v>
      </c>
      <c r="M280" s="19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2"/>
      <c r="W280" s="168"/>
      <c r="X280" s="212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7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9" t="str">
        <f t="shared" si="7"/>
        <v/>
      </c>
    </row>
    <row r="281" spans="1:72" hidden="1">
      <c r="A281" s="50" t="str">
        <f>D281&amp;B281</f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8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1">
        <v>98</v>
      </c>
      <c r="K281" s="343">
        <v>754</v>
      </c>
      <c r="L281" s="83">
        <v>751.6</v>
      </c>
      <c r="M281" s="19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2" t="s">
        <v>1228</v>
      </c>
      <c r="W281" s="168" t="s">
        <v>1639</v>
      </c>
      <c r="X281" s="212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8" t="str">
        <f>IF(BS_CONTROLE[[#This Row],[Local - Partida]]=0, "-", BS_CONTROLE[[#This Row],[Local - Partida]])</f>
        <v>TSF1</v>
      </c>
      <c r="AL281" s="278" t="str">
        <f>IF(BS_CONTROLE[[#This Row],[Local - Encerramento]]=0, "-", BS_CONTROLE[[#This Row],[Local - Encerramento]])</f>
        <v>TSF1</v>
      </c>
      <c r="AM281" s="278" t="s">
        <v>1640</v>
      </c>
      <c r="AN281" s="278" t="s">
        <v>70</v>
      </c>
      <c r="AO281" s="279">
        <f>IF(BS_CONTROLE[[#This Row],[SUB]]=0, "-", BS_CONTROLE[[#This Row],[SUB]])</f>
        <v>98</v>
      </c>
      <c r="AP281" s="280">
        <v>695.1</v>
      </c>
      <c r="AQ281" s="280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7">
        <f>IF(D281="","*",IFERROR(IF(ISODD(COUNT(AS281:AX281)),"ERRO",SUM((AT281-AS281),(AV281-AU281),(AX281-AW281))),"ERRO"))</f>
        <v>0.24999999999999994</v>
      </c>
      <c r="AZ281" s="13"/>
      <c r="BA281" s="341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1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9" t="str">
        <f t="shared" si="7"/>
        <v>MecanizaçãoOperação</v>
      </c>
    </row>
    <row r="282" spans="1:72" hidden="1">
      <c r="A282" s="50" t="str">
        <f>D282&amp;B282</f>
        <v/>
      </c>
      <c r="B282" s="166"/>
      <c r="C282" s="8" t="str">
        <f>IF(BS_CONTROLE[[#This Row],[DATA]]="","",WEEKNUM(BS_CONTROLE[[#This Row],[DATA]]))</f>
        <v/>
      </c>
      <c r="D282" s="51"/>
      <c r="E282" s="308">
        <v>384</v>
      </c>
      <c r="F282" s="167"/>
      <c r="G282" s="9" t="str">
        <f>IF(D282="","*",VLOOKUP(F282,BS_ATIVIDADE[#All],3,FALSE))</f>
        <v>*</v>
      </c>
      <c r="H282" s="168"/>
      <c r="I282" s="168"/>
      <c r="J282" s="211"/>
      <c r="K282" s="211"/>
      <c r="L282" s="83" t="s">
        <v>609</v>
      </c>
      <c r="M282" s="19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2"/>
      <c r="W282" s="168"/>
      <c r="X282" s="212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7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9" t="str">
        <f t="shared" si="7"/>
        <v/>
      </c>
    </row>
    <row r="283" spans="1:72" hidden="1">
      <c r="A283" s="50" t="str">
        <f>D283&amp;B283</f>
        <v/>
      </c>
      <c r="B283" s="166"/>
      <c r="C283" s="8" t="str">
        <f>IF(BS_CONTROLE[[#This Row],[DATA]]="","",WEEKNUM(BS_CONTROLE[[#This Row],[DATA]]))</f>
        <v/>
      </c>
      <c r="D283" s="51"/>
      <c r="E283" s="308">
        <v>385</v>
      </c>
      <c r="F283" s="167"/>
      <c r="G283" s="9" t="str">
        <f>IF(D283="","*",VLOOKUP(F283,BS_ATIVIDADE[#All],3,FALSE))</f>
        <v>*</v>
      </c>
      <c r="H283" s="168"/>
      <c r="I283" s="168"/>
      <c r="J283" s="211"/>
      <c r="K283" s="211"/>
      <c r="L283" s="83" t="s">
        <v>609</v>
      </c>
      <c r="M283" s="19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2"/>
      <c r="W283" s="168"/>
      <c r="X283" s="212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7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9" t="str">
        <f t="shared" si="7"/>
        <v/>
      </c>
    </row>
    <row r="284" spans="1:72" ht="16.5" hidden="1" customHeight="1">
      <c r="A284" s="50" t="str">
        <f>D284&amp;B284</f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8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1">
        <v>98</v>
      </c>
      <c r="K284" s="211">
        <v>695</v>
      </c>
      <c r="L284" s="83" t="s">
        <v>609</v>
      </c>
      <c r="M284" s="19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2" t="s">
        <v>1337</v>
      </c>
      <c r="W284" s="168" t="s">
        <v>1643</v>
      </c>
      <c r="X284" s="212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8" t="str">
        <f>IF(BS_CONTROLE[[#This Row],[Local - Partida]]=0, "-", BS_CONTROLE[[#This Row],[Local - Partida]])</f>
        <v>TIQ</v>
      </c>
      <c r="AL284" s="278" t="str">
        <f>IF(BS_CONTROLE[[#This Row],[Local - Encerramento]]=0, "-", BS_CONTROLE[[#This Row],[Local - Encerramento]])</f>
        <v>TGR</v>
      </c>
      <c r="AM284" s="278" t="str">
        <f>IF(BS_CONTROLE[[#This Row],[Entre - Estações]]=0, "-", BS_CONTROLE[[#This Row],[Entre - Estações]])</f>
        <v>TAL-TSF</v>
      </c>
      <c r="AN284" s="278" t="str">
        <f>IF(BS_CONTROLE[[#This Row],[SB]]=0, "-", BS_CONTROLE[[#This Row],[SB]])</f>
        <v>TAL699</v>
      </c>
      <c r="AO284" s="279">
        <f>IF(BS_CONTROLE[[#This Row],[SUB]]=0, "-", BS_CONTROLE[[#This Row],[SUB]])</f>
        <v>98</v>
      </c>
      <c r="AP284" s="280">
        <f>IF(BS_CONTROLE[[#This Row],[KM - Inicio]]=0, "-", BS_CONTROLE[[#This Row],[KM - Inicio]])</f>
        <v>695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7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1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9" t="str">
        <f t="shared" si="7"/>
        <v/>
      </c>
    </row>
    <row r="285" spans="1:72" hidden="1">
      <c r="A285" s="50" t="str">
        <f>D285&amp;B285</f>
        <v/>
      </c>
      <c r="B285" s="166"/>
      <c r="C285" s="8" t="str">
        <f>IF(BS_CONTROLE[[#This Row],[DATA]]="","",WEEKNUM(BS_CONTROLE[[#This Row],[DATA]]))</f>
        <v/>
      </c>
      <c r="D285" s="51"/>
      <c r="E285" s="308">
        <v>387</v>
      </c>
      <c r="F285" s="167"/>
      <c r="G285" s="9" t="str">
        <f>IF(D285="","*",VLOOKUP(F285,BS_ATIVIDADE[#All],3,FALSE))</f>
        <v>*</v>
      </c>
      <c r="H285" s="168"/>
      <c r="I285" s="168"/>
      <c r="J285" s="211"/>
      <c r="K285" s="211"/>
      <c r="L285" s="83" t="s">
        <v>609</v>
      </c>
      <c r="M285" s="19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2"/>
      <c r="W285" s="168"/>
      <c r="X285" s="212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7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9" t="str">
        <f t="shared" si="7"/>
        <v/>
      </c>
    </row>
    <row r="286" spans="1:72" hidden="1">
      <c r="A286" s="50" t="str">
        <f>D286&amp;B286</f>
        <v/>
      </c>
      <c r="B286" s="166"/>
      <c r="C286" s="8" t="str">
        <f>IF(BS_CONTROLE[[#This Row],[DATA]]="","",WEEKNUM(BS_CONTROLE[[#This Row],[DATA]]))</f>
        <v/>
      </c>
      <c r="D286" s="51"/>
      <c r="E286" s="308">
        <v>388</v>
      </c>
      <c r="F286" s="167"/>
      <c r="G286" s="9" t="str">
        <f>IF(D286="","*",VLOOKUP(F286,BS_ATIVIDADE[#All],3,FALSE))</f>
        <v>*</v>
      </c>
      <c r="H286" s="168"/>
      <c r="I286" s="168"/>
      <c r="J286" s="211"/>
      <c r="K286" s="211"/>
      <c r="L286" s="83" t="s">
        <v>609</v>
      </c>
      <c r="M286" s="19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2"/>
      <c r="W286" s="168"/>
      <c r="X286" s="212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7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9" t="str">
        <f t="shared" si="7"/>
        <v/>
      </c>
    </row>
    <row r="287" spans="1:72" ht="23.25" hidden="1">
      <c r="A287" s="50" t="str">
        <f>D287&amp;B287</f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09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1">
        <v>98</v>
      </c>
      <c r="K287" s="211">
        <v>537.29999999999995</v>
      </c>
      <c r="L287" s="83">
        <v>535.9</v>
      </c>
      <c r="M287" s="19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2" t="s">
        <v>1337</v>
      </c>
      <c r="W287" s="318" t="s">
        <v>1644</v>
      </c>
      <c r="X287" s="212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8" t="str">
        <f>IF(BS_CONTROLE[[#This Row],[Local - Partida]]=0, "-", BS_CONTROLE[[#This Row],[Local - Partida]])</f>
        <v>TIQ</v>
      </c>
      <c r="AL287" s="278" t="str">
        <f>IF(BS_CONTROLE[[#This Row],[Local - Encerramento]]=0, "-", BS_CONTROLE[[#This Row],[Local - Encerramento]])</f>
        <v>TIQ</v>
      </c>
      <c r="AM287" s="278" t="str">
        <f>IF(BS_CONTROLE[[#This Row],[Entre - Estações]]=0, "-", BS_CONTROLE[[#This Row],[Entre - Estações]])</f>
        <v>TBE-TRM</v>
      </c>
      <c r="AN287" s="278" t="str">
        <f>IF(BS_CONTROLE[[#This Row],[SB]]=0, "-", BS_CONTROLE[[#This Row],[SB]])</f>
        <v>TBE539</v>
      </c>
      <c r="AO287" s="279">
        <f>IF(BS_CONTROLE[[#This Row],[SUB]]=0, "-", BS_CONTROLE[[#This Row],[SUB]])</f>
        <v>98</v>
      </c>
      <c r="AP287" s="280">
        <f>IF(BS_CONTROLE[[#This Row],[KM - Inicio]]=0, "-", BS_CONTROLE[[#This Row],[KM - Inicio]])</f>
        <v>537.29999999999995</v>
      </c>
      <c r="AQ287" s="280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7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1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9" t="str">
        <f t="shared" si="7"/>
        <v>OKOK</v>
      </c>
    </row>
    <row r="288" spans="1:72" hidden="1">
      <c r="A288" s="50" t="str">
        <f>D288&amp;B288</f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8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1">
        <v>74</v>
      </c>
      <c r="K288" s="211">
        <v>500</v>
      </c>
      <c r="L288" s="83" t="s">
        <v>609</v>
      </c>
      <c r="M288" s="198" t="s">
        <v>1647</v>
      </c>
      <c r="N288" s="198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2" t="s">
        <v>1337</v>
      </c>
      <c r="W288" s="168" t="s">
        <v>1649</v>
      </c>
      <c r="X288" s="212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8" t="str">
        <f>IF(BS_CONTROLE[[#This Row],[Local - Partida]]=0, "-", BS_CONTROLE[[#This Row],[Local - Partida]])</f>
        <v>TGR2</v>
      </c>
      <c r="AL288" s="278" t="str">
        <f>IF(BS_CONTROLE[[#This Row],[Local - Encerramento]]=0, "-", BS_CONTROLE[[#This Row],[Local - Encerramento]])</f>
        <v>TOM</v>
      </c>
      <c r="AM288" s="278" t="str">
        <f>IF(BS_CONTROLE[[#This Row],[Entre - Estações]]=0, "-", BS_CONTROLE[[#This Row],[Entre - Estações]])</f>
        <v>TGR-TOM</v>
      </c>
      <c r="AN288" s="278" t="str">
        <f>IF(BS_CONTROLE[[#This Row],[SB]]=0, "-", BS_CONTROLE[[#This Row],[SB]])</f>
        <v>TGRTOM</v>
      </c>
      <c r="AO288" s="279">
        <f>IF(BS_CONTROLE[[#This Row],[SUB]]=0, "-", BS_CONTROLE[[#This Row],[SUB]])</f>
        <v>74</v>
      </c>
      <c r="AP288" s="280">
        <f>IF(BS_CONTROLE[[#This Row],[KM - Inicio]]=0, "-", BS_CONTROLE[[#This Row],[KM - Inicio]])</f>
        <v>500</v>
      </c>
      <c r="AQ288" s="280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7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1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9" t="str">
        <f t="shared" si="7"/>
        <v>OKOK</v>
      </c>
    </row>
    <row r="289" spans="1:72" hidden="1">
      <c r="A289" s="50" t="str">
        <f>D289&amp;B289</f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8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1">
        <v>74</v>
      </c>
      <c r="K289" s="211">
        <v>300.95600000000002</v>
      </c>
      <c r="L289" s="83" t="s">
        <v>609</v>
      </c>
      <c r="M289" s="198" t="s">
        <v>531</v>
      </c>
      <c r="N289" s="198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3" t="s">
        <v>14</v>
      </c>
      <c r="T289" s="283" t="s">
        <v>194</v>
      </c>
      <c r="U289" s="80" t="s">
        <v>184</v>
      </c>
      <c r="V289" s="192" t="s">
        <v>1245</v>
      </c>
      <c r="W289" s="168" t="s">
        <v>1622</v>
      </c>
      <c r="X289" s="212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8" t="str">
        <f>IF(BS_CONTROLE[[#This Row],[Local - Partida]]=0, "-", BS_CONTROLE[[#This Row],[Local - Partida]])</f>
        <v>THESUL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TRC-THE</v>
      </c>
      <c r="AN289" s="278" t="str">
        <f>IF(BS_CONTROLE[[#This Row],[SB]]=0, "-", BS_CONTROLE[[#This Row],[SB]])</f>
        <v>THESUL</v>
      </c>
      <c r="AO289" s="279">
        <f>IF(BS_CONTROLE[[#This Row],[SUB]]=0, "-", BS_CONTROLE[[#This Row],[SUB]])</f>
        <v>74</v>
      </c>
      <c r="AP289" s="280">
        <f>IF(BS_CONTROLE[[#This Row],[KM - Inicio]]=0, "-", BS_CONTROLE[[#This Row],[KM - Inicio]])</f>
        <v>300.95600000000002</v>
      </c>
      <c r="AQ289" s="280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7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1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9" t="str">
        <f t="shared" si="7"/>
        <v>OKOK</v>
      </c>
    </row>
    <row r="290" spans="1:72" hidden="1">
      <c r="A290" s="50" t="str">
        <f>D290&amp;B290</f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8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1">
        <v>74</v>
      </c>
      <c r="K290" s="211">
        <v>291</v>
      </c>
      <c r="L290" s="83" t="s">
        <v>609</v>
      </c>
      <c r="M290" s="198" t="s">
        <v>526</v>
      </c>
      <c r="N290" s="198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2" t="s">
        <v>1321</v>
      </c>
      <c r="W290" s="168" t="s">
        <v>1654</v>
      </c>
      <c r="X290" s="212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8" t="str">
        <f>IF(BS_CONTROLE[[#This Row],[Local - Partida]]=0, "-", BS_CONTROLE[[#This Row],[Local - Partida]])</f>
        <v>TCS</v>
      </c>
      <c r="AL290" s="278" t="str">
        <f>IF(BS_CONTROLE[[#This Row],[Local - Encerramento]]=0, "-", BS_CONTROLE[[#This Row],[Local - Encerramento]])</f>
        <v>TCS</v>
      </c>
      <c r="AM290" s="278" t="str">
        <f>IF(BS_CONTROLE[[#This Row],[Entre - Estações]]=0, "-", BS_CONTROLE[[#This Row],[Entre - Estações]])</f>
        <v>TRC</v>
      </c>
      <c r="AN290" s="278" t="str">
        <f>IF(BS_CONTROLE[[#This Row],[SB]]=0, "-", BS_CONTROLE[[#This Row],[SB]])</f>
        <v>291TRC1</v>
      </c>
      <c r="AO290" s="279">
        <f>IF(BS_CONTROLE[[#This Row],[SUB]]=0, "-", BS_CONTROLE[[#This Row],[SUB]])</f>
        <v>74</v>
      </c>
      <c r="AP290" s="280">
        <f>IF(BS_CONTROLE[[#This Row],[KM - Inicio]]=0, "-", BS_CONTROLE[[#This Row],[KM - Inicio]])</f>
        <v>291</v>
      </c>
      <c r="AQ290" s="280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7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1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9" t="str">
        <f t="shared" si="7"/>
        <v>ModernizaçãoExecução</v>
      </c>
    </row>
    <row r="291" spans="1:72" hidden="1">
      <c r="A291" s="50" t="str">
        <f>D291&amp;B291</f>
        <v/>
      </c>
      <c r="B291" s="166"/>
      <c r="C291" s="8" t="str">
        <f>IF(BS_CONTROLE[[#This Row],[DATA]]="","",WEEKNUM(BS_CONTROLE[[#This Row],[DATA]]))</f>
        <v/>
      </c>
      <c r="D291" s="51"/>
      <c r="E291" s="308"/>
      <c r="F291" s="167"/>
      <c r="G291" s="9" t="str">
        <f>IF(D291="","*",VLOOKUP(F291,BS_ATIVIDADE[#All],3,FALSE))</f>
        <v>*</v>
      </c>
      <c r="H291" s="168"/>
      <c r="I291" s="168"/>
      <c r="J291" s="211"/>
      <c r="K291" s="211"/>
      <c r="L291" s="83" t="s">
        <v>609</v>
      </c>
      <c r="M291" s="19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2"/>
      <c r="W291" s="168"/>
      <c r="X291" s="212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7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9" t="str">
        <f t="shared" si="7"/>
        <v/>
      </c>
    </row>
    <row r="292" spans="1:72" hidden="1">
      <c r="A292" s="50" t="str">
        <f>D292&amp;B292</f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8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1">
        <v>74</v>
      </c>
      <c r="K292" s="211">
        <v>290.60000000000002</v>
      </c>
      <c r="L292" s="83" t="s">
        <v>609</v>
      </c>
      <c r="M292" s="19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8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2" t="s">
        <v>1284</v>
      </c>
      <c r="W292" s="168" t="s">
        <v>1625</v>
      </c>
      <c r="X292" s="212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8" t="str">
        <f>IF(BS_CONTROLE[[#This Row],[Local - Partida]]=0, "-", BS_CONTROLE[[#This Row],[Local - Partida]])</f>
        <v>TCS2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TCS</v>
      </c>
      <c r="AN292" s="278" t="str">
        <f>IF(BS_CONTROLE[[#This Row],[SB]]=0, "-", BS_CONTROLE[[#This Row],[SB]])</f>
        <v>TCS2</v>
      </c>
      <c r="AO292" s="279">
        <f>IF(BS_CONTROLE[[#This Row],[SUB]]=0, "-", BS_CONTROLE[[#This Row],[SUB]])</f>
        <v>74</v>
      </c>
      <c r="AP292" s="280">
        <f>IF(BS_CONTROLE[[#This Row],[KM - Inicio]]=0, "-", BS_CONTROLE[[#This Row],[KM - Inicio]])</f>
        <v>290.60000000000002</v>
      </c>
      <c r="AQ292" s="280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7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1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9" t="str">
        <f t="shared" si="7"/>
        <v>OKOK</v>
      </c>
    </row>
    <row r="293" spans="1:72" hidden="1">
      <c r="A293" s="50" t="str">
        <f>D293&amp;B293</f>
        <v/>
      </c>
      <c r="B293" s="166"/>
      <c r="C293" s="8" t="str">
        <f>IF(BS_CONTROLE[[#This Row],[DATA]]="","",WEEKNUM(BS_CONTROLE[[#This Row],[DATA]]))</f>
        <v/>
      </c>
      <c r="D293" s="51"/>
      <c r="E293" s="308">
        <v>395</v>
      </c>
      <c r="F293" s="167"/>
      <c r="G293" s="9" t="str">
        <f>IF(D293="","*",VLOOKUP(F293,BS_ATIVIDADE[#All],3,FALSE))</f>
        <v>*</v>
      </c>
      <c r="H293" s="168"/>
      <c r="I293" s="168"/>
      <c r="J293" s="211"/>
      <c r="K293" s="211"/>
      <c r="L293" s="83" t="s">
        <v>609</v>
      </c>
      <c r="M293" s="19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2"/>
      <c r="W293" s="168"/>
      <c r="X293" s="212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7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9" t="str">
        <f t="shared" si="7"/>
        <v/>
      </c>
    </row>
    <row r="294" spans="1:72" hidden="1">
      <c r="A294" s="50" t="str">
        <f>D294&amp;B294</f>
        <v>V66</v>
      </c>
      <c r="B294" s="346"/>
      <c r="C294" s="8" t="str">
        <f>IF(BS_CONTROLE[[#This Row],[DATA]]="","",WEEKNUM(BS_CONTROLE[[#This Row],[DATA]]))</f>
        <v/>
      </c>
      <c r="D294" s="51" t="s">
        <v>788</v>
      </c>
      <c r="E294" s="308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1">
        <v>74</v>
      </c>
      <c r="K294" s="211">
        <v>171.11500000000001</v>
      </c>
      <c r="L294" s="83" t="s">
        <v>609</v>
      </c>
      <c r="M294" s="19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2" t="s">
        <v>1321</v>
      </c>
      <c r="W294" s="168" t="s">
        <v>1660</v>
      </c>
      <c r="X294" s="212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8" t="str">
        <f>IF(BS_CONTROLE[[#This Row],[Local - Partida]]=0, "-", BS_CONTROLE[[#This Row],[Local - Partida]])</f>
        <v>TID</v>
      </c>
      <c r="AL294" s="278" t="str">
        <f>IF(BS_CONTROLE[[#This Row],[Local - Encerramento]]=0, "-", BS_CONTROLE[[#This Row],[Local - Encerramento]])</f>
        <v>TID</v>
      </c>
      <c r="AM294" s="278" t="str">
        <f>IF(BS_CONTROLE[[#This Row],[Entre - Estações]]=0, "-", BS_CONTROLE[[#This Row],[Entre - Estações]])</f>
        <v>TCE-TID</v>
      </c>
      <c r="AN294" s="278" t="str">
        <f>IF(BS_CONTROLE[[#This Row],[SB]]=0, "-", BS_CONTROLE[[#This Row],[SB]])</f>
        <v>TCE177</v>
      </c>
      <c r="AO294" s="279">
        <f>IF(BS_CONTROLE[[#This Row],[SUB]]=0, "-", BS_CONTROLE[[#This Row],[SUB]])</f>
        <v>74</v>
      </c>
      <c r="AP294" s="280">
        <f>IF(BS_CONTROLE[[#This Row],[KM - Inicio]]=0, "-", BS_CONTROLE[[#This Row],[KM - Inicio]])</f>
        <v>171.11500000000001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7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1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9" t="str">
        <f t="shared" si="7"/>
        <v/>
      </c>
    </row>
    <row r="295" spans="1:72" hidden="1">
      <c r="A295" s="50" t="str">
        <f>D295&amp;B295</f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8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1">
        <v>74</v>
      </c>
      <c r="K295" s="211">
        <v>1.4119999999999999</v>
      </c>
      <c r="L295" s="83" t="s">
        <v>609</v>
      </c>
      <c r="M295" s="198" t="s">
        <v>185</v>
      </c>
      <c r="N295" s="198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2" t="s">
        <v>1284</v>
      </c>
      <c r="W295" s="168" t="s">
        <v>1290</v>
      </c>
      <c r="X295" s="212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8" t="str">
        <f>IF(BS_CONTROLE[[#This Row],[Local - Partida]]=0, "-", BS_CONTROLE[[#This Row],[Local - Partida]])</f>
        <v>TMITRP</v>
      </c>
      <c r="AL295" s="278" t="str">
        <f>IF(BS_CONTROLE[[#This Row],[Local - Encerramento]]=0, "-", BS_CONTROLE[[#This Row],[Local - Encerramento]])</f>
        <v>TCS2</v>
      </c>
      <c r="AM295" s="278" t="str">
        <f>IF(BS_CONTROLE[[#This Row],[Entre - Estações]]=0, "-", BS_CONTROLE[[#This Row],[Entre - Estações]])</f>
        <v>TMI-TCS</v>
      </c>
      <c r="AN295" s="278" t="str">
        <f>IF(BS_CONTROLE[[#This Row],[SB]]=0, "-", BS_CONTROLE[[#This Row],[SB]])</f>
        <v>TMITCS</v>
      </c>
      <c r="AO295" s="279">
        <f>IF(BS_CONTROLE[[#This Row],[SUB]]=0, "-", BS_CONTROLE[[#This Row],[SUB]])</f>
        <v>74</v>
      </c>
      <c r="AP295" s="280">
        <f>IF(BS_CONTROLE[[#This Row],[KM - Inicio]]=0, "-", BS_CONTROLE[[#This Row],[KM - Inicio]])</f>
        <v>1.4119999999999999</v>
      </c>
      <c r="AQ295" s="280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7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1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9" t="str">
        <f t="shared" si="7"/>
        <v>OKOK</v>
      </c>
    </row>
    <row r="296" spans="1:72" hidden="1">
      <c r="A296" s="50" t="str">
        <f>D296&amp;B296</f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8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1">
        <v>78</v>
      </c>
      <c r="K296" s="211">
        <v>227</v>
      </c>
      <c r="L296" s="83">
        <v>251</v>
      </c>
      <c r="M296" s="19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2" t="s">
        <v>1611</v>
      </c>
      <c r="W296" s="168" t="s">
        <v>1662</v>
      </c>
      <c r="X296" s="212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8" t="str">
        <f>IF(BS_CONTROLE[[#This Row],[Local - Partida]]=0, "-", BS_CONTROLE[[#This Row],[Local - Partida]])</f>
        <v>ZTR</v>
      </c>
      <c r="AL296" s="278" t="str">
        <f>IF(BS_CONTROLE[[#This Row],[Local - Encerramento]]=0, "-", BS_CONTROLE[[#This Row],[Local - Encerramento]])</f>
        <v>ZDK</v>
      </c>
      <c r="AM296" s="278" t="str">
        <f>IF(BS_CONTROLE[[#This Row],[Entre - Estações]]=0, "-", BS_CONTROLE[[#This Row],[Entre - Estações]])</f>
        <v>ZFG-ZTR</v>
      </c>
      <c r="AN296" s="278" t="str">
        <f>IF(BS_CONTROLE[[#This Row],[SB]]=0, "-", BS_CONTROLE[[#This Row],[SB]])</f>
        <v>ZFGZTR</v>
      </c>
      <c r="AO296" s="279">
        <f>IF(BS_CONTROLE[[#This Row],[SUB]]=0, "-", BS_CONTROLE[[#This Row],[SUB]])</f>
        <v>78</v>
      </c>
      <c r="AP296" s="280">
        <f>IF(BS_CONTROLE[[#This Row],[KM - Inicio]]=0, "-", BS_CONTROLE[[#This Row],[KM - Inicio]])</f>
        <v>227</v>
      </c>
      <c r="AQ296" s="280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7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1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9" t="str">
        <f t="shared" si="7"/>
        <v>OKOK</v>
      </c>
    </row>
    <row r="297" spans="1:72" hidden="1">
      <c r="A297" s="50" t="str">
        <f>D297&amp;B297</f>
        <v/>
      </c>
      <c r="B297" s="166"/>
      <c r="C297" s="8" t="str">
        <f>IF(BS_CONTROLE[[#This Row],[DATA]]="","",WEEKNUM(BS_CONTROLE[[#This Row],[DATA]]))</f>
        <v/>
      </c>
      <c r="D297" s="51"/>
      <c r="E297" s="308">
        <v>399</v>
      </c>
      <c r="F297" s="167"/>
      <c r="G297" s="9" t="str">
        <f>IF(D297="","*",VLOOKUP(F297,BS_ATIVIDADE[#All],3,FALSE))</f>
        <v>*</v>
      </c>
      <c r="H297" s="168"/>
      <c r="I297" s="168"/>
      <c r="J297" s="211"/>
      <c r="K297" s="211"/>
      <c r="L297" s="83" t="s">
        <v>609</v>
      </c>
      <c r="M297" s="19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2"/>
      <c r="W297" s="168"/>
      <c r="X297" s="212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7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9" t="str">
        <f t="shared" si="7"/>
        <v/>
      </c>
    </row>
    <row r="298" spans="1:72" hidden="1">
      <c r="A298" s="50" t="str">
        <f>D298&amp;B298</f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8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1">
        <v>103</v>
      </c>
      <c r="K298" s="211">
        <v>1607.5</v>
      </c>
      <c r="L298" s="83" t="s">
        <v>609</v>
      </c>
      <c r="M298" s="19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2" t="s">
        <v>1583</v>
      </c>
      <c r="W298" s="168" t="s">
        <v>1665</v>
      </c>
      <c r="X298" s="212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8" t="str">
        <f>IF(BS_CONTROLE[[#This Row],[Local - Partida]]=0, "-", BS_CONTROLE[[#This Row],[Local - Partida]])</f>
        <v>PNVPPG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PPG-PTR</v>
      </c>
      <c r="AN298" s="278" t="str">
        <f>IF(BS_CONTROLE[[#This Row],[SB]]=0, "-", BS_CONTROLE[[#This Row],[SB]])</f>
        <v>PPGPTR</v>
      </c>
      <c r="AO298" s="279">
        <f>IF(BS_CONTROLE[[#This Row],[SUB]]=0, "-", BS_CONTROLE[[#This Row],[SUB]])</f>
        <v>103</v>
      </c>
      <c r="AP298" s="280">
        <f>IF(BS_CONTROLE[[#This Row],[KM - Inicio]]=0, "-", BS_CONTROLE[[#This Row],[KM - Inicio]])</f>
        <v>1607.5</v>
      </c>
      <c r="AQ298" s="280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7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1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9" t="str">
        <f t="shared" si="7"/>
        <v>OKOK</v>
      </c>
    </row>
    <row r="299" spans="1:72" hidden="1">
      <c r="A299" s="50" t="str">
        <f>D299&amp;B299</f>
        <v/>
      </c>
      <c r="B299" s="166"/>
      <c r="C299" s="8" t="str">
        <f>IF(BS_CONTROLE[[#This Row],[DATA]]="","",WEEKNUM(BS_CONTROLE[[#This Row],[DATA]]))</f>
        <v/>
      </c>
      <c r="D299" s="51"/>
      <c r="E299" s="309">
        <v>401</v>
      </c>
      <c r="F299" s="167"/>
      <c r="G299" s="9" t="str">
        <f>IF(D299="","*",VLOOKUP(F299,BS_ATIVIDADE[#All],3,FALSE))</f>
        <v>*</v>
      </c>
      <c r="H299" s="168"/>
      <c r="I299" s="168"/>
      <c r="J299" s="211"/>
      <c r="K299" s="211"/>
      <c r="L299" s="83" t="s">
        <v>609</v>
      </c>
      <c r="M299" s="19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2"/>
      <c r="W299" s="168"/>
      <c r="X299" s="212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7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9" t="str">
        <f t="shared" si="7"/>
        <v/>
      </c>
    </row>
    <row r="300" spans="1:72" hidden="1">
      <c r="A300" s="50" t="str">
        <f>D300&amp;B300</f>
        <v/>
      </c>
      <c r="B300" s="166"/>
      <c r="C300" s="8" t="str">
        <f>IF(BS_CONTROLE[[#This Row],[DATA]]="","",WEEKNUM(BS_CONTROLE[[#This Row],[DATA]]))</f>
        <v/>
      </c>
      <c r="D300" s="51"/>
      <c r="E300" s="308">
        <v>402</v>
      </c>
      <c r="F300" s="167"/>
      <c r="G300" s="9" t="str">
        <f>IF(D300="","*",VLOOKUP(F300,BS_ATIVIDADE[#All],3,FALSE))</f>
        <v>*</v>
      </c>
      <c r="H300" s="168"/>
      <c r="I300" s="168"/>
      <c r="J300" s="211"/>
      <c r="K300" s="211"/>
      <c r="L300" s="83" t="s">
        <v>609</v>
      </c>
      <c r="M300" s="19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2"/>
      <c r="W300" s="168"/>
      <c r="X300" s="212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7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9" t="str">
        <f t="shared" si="7"/>
        <v/>
      </c>
    </row>
    <row r="301" spans="1:72" ht="23.25" hidden="1">
      <c r="A301" s="50" t="str">
        <f>D301&amp;B301</f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09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1">
        <v>98</v>
      </c>
      <c r="K301" s="211">
        <v>532.79999999999995</v>
      </c>
      <c r="L301" s="83" t="s">
        <v>609</v>
      </c>
      <c r="M301" s="19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2" t="s">
        <v>1337</v>
      </c>
      <c r="W301" s="318" t="s">
        <v>1667</v>
      </c>
      <c r="X301" s="212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8" t="str">
        <f>IF(BS_CONTROLE[[#This Row],[Local - Partida]]=0, "-", BS_CONTROLE[[#This Row],[Local - Partida]])</f>
        <v>TIQ</v>
      </c>
      <c r="AL301" s="278" t="str">
        <f>IF(BS_CONTROLE[[#This Row],[Local - Encerramento]]=0, "-", BS_CONTROLE[[#This Row],[Local - Encerramento]])</f>
        <v>TIQ</v>
      </c>
      <c r="AM301" s="278" t="str">
        <f>IF(BS_CONTROLE[[#This Row],[Entre - Estações]]=0, "-", BS_CONTROLE[[#This Row],[Entre - Estações]])</f>
        <v>TBE-TRM</v>
      </c>
      <c r="AN301" s="278" t="str">
        <f>IF(BS_CONTROLE[[#This Row],[SB]]=0, "-", BS_CONTROLE[[#This Row],[SB]])</f>
        <v>TBE539</v>
      </c>
      <c r="AO301" s="279">
        <f>IF(BS_CONTROLE[[#This Row],[SUB]]=0, "-", BS_CONTROLE[[#This Row],[SUB]])</f>
        <v>98</v>
      </c>
      <c r="AP301" s="280">
        <f>IF(BS_CONTROLE[[#This Row],[KM - Inicio]]=0, "-", BS_CONTROLE[[#This Row],[KM - Inicio]])</f>
        <v>532.79999999999995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7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1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9" t="str">
        <f t="shared" si="7"/>
        <v/>
      </c>
    </row>
    <row r="302" spans="1:72" hidden="1">
      <c r="A302" s="50" t="str">
        <f>D302&amp;B302</f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8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1">
        <v>98</v>
      </c>
      <c r="K302" s="211">
        <v>695.1</v>
      </c>
      <c r="L302" s="211">
        <v>690.96</v>
      </c>
      <c r="M302" s="19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3" t="s">
        <v>14</v>
      </c>
      <c r="T302" s="283" t="s">
        <v>18</v>
      </c>
      <c r="U302" s="80" t="s">
        <v>17</v>
      </c>
      <c r="V302" s="192" t="s">
        <v>1228</v>
      </c>
      <c r="W302" s="168" t="s">
        <v>1639</v>
      </c>
      <c r="X302" s="212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8" t="str">
        <f>IF(BS_CONTROLE[[#This Row],[Local - Partida]]=0, "-", BS_CONTROLE[[#This Row],[Local - Partida]])</f>
        <v>TSF1</v>
      </c>
      <c r="AL302" s="278" t="str">
        <f>IF(BS_CONTROLE[[#This Row],[Local - Encerramento]]=0, "-", BS_CONTROLE[[#This Row],[Local - Encerramento]])</f>
        <v>TSF1</v>
      </c>
      <c r="AM302" s="278" t="str">
        <f>IF(BS_CONTROLE[[#This Row],[Entre - Estações]]=0, "-", BS_CONTROLE[[#This Row],[Entre - Estações]])</f>
        <v>TAL-TSF</v>
      </c>
      <c r="AN302" s="278" t="str">
        <f>IF(BS_CONTROLE[[#This Row],[SB]]=0, "-", BS_CONTROLE[[#This Row],[SB]])</f>
        <v>TAL699</v>
      </c>
      <c r="AO302" s="279">
        <f>IF(BS_CONTROLE[[#This Row],[SUB]]=0, "-", BS_CONTROLE[[#This Row],[SUB]])</f>
        <v>98</v>
      </c>
      <c r="AP302" s="280">
        <f>IF(BS_CONTROLE[[#This Row],[KM - Inicio]]=0, "-", BS_CONTROLE[[#This Row],[KM - Inicio]])</f>
        <v>695.1</v>
      </c>
      <c r="AQ302" s="280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7">
        <f>IF(D302="","*",IFERROR(IF(ISODD(COUNT(AS302:AX302)),"ERRO",SUM((AT302-AS302),(AV302-AU302),(AX302-AW302))),"ERRO"))</f>
        <v>0.25</v>
      </c>
      <c r="AZ302" s="13"/>
      <c r="BA302" s="342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1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9" t="str">
        <f t="shared" si="7"/>
        <v>MecanizaçãoOperação</v>
      </c>
    </row>
    <row r="303" spans="1:72" hidden="1">
      <c r="A303" s="50" t="str">
        <f>D303&amp;B303</f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8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1">
        <v>98</v>
      </c>
      <c r="K303" s="211">
        <v>502</v>
      </c>
      <c r="L303" s="83" t="s">
        <v>609</v>
      </c>
      <c r="M303" s="198" t="s">
        <v>1232</v>
      </c>
      <c r="N303" s="198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2" t="s">
        <v>1337</v>
      </c>
      <c r="W303" s="168" t="s">
        <v>1643</v>
      </c>
      <c r="X303" s="212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8" t="str">
        <f>IF(BS_CONTROLE[[#This Row],[Local - Partida]]=0, "-", BS_CONTROLE[[#This Row],[Local - Partida]])</f>
        <v>TGR</v>
      </c>
      <c r="AL303" s="278" t="str">
        <f>IF(BS_CONTROLE[[#This Row],[Local - Encerramento]]=0, "-", BS_CONTROLE[[#This Row],[Local - Encerramento]])</f>
        <v>TIQ</v>
      </c>
      <c r="AM303" s="278" t="str">
        <f>IF(BS_CONTROLE[[#This Row],[Entre - Estações]]=0, "-", BS_CONTROLE[[#This Row],[Entre - Estações]])</f>
        <v>TGR-TIQ</v>
      </c>
      <c r="AN303" s="278" t="str">
        <f>IF(BS_CONTROLE[[#This Row],[SB]]=0, "-", BS_CONTROLE[[#This Row],[SB]])</f>
        <v>TGRTIQ</v>
      </c>
      <c r="AO303" s="279">
        <f>IF(BS_CONTROLE[[#This Row],[SUB]]=0, "-", BS_CONTROLE[[#This Row],[SUB]])</f>
        <v>98</v>
      </c>
      <c r="AP303" s="280">
        <f>IF(BS_CONTROLE[[#This Row],[KM - Inicio]]=0, "-", BS_CONTROLE[[#This Row],[KM - Inicio]])</f>
        <v>502</v>
      </c>
      <c r="AQ303" s="280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7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1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9" t="str">
        <f t="shared" ref="BT303:BT327" si="8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8"/>
      <c r="F304" s="167" t="s">
        <v>766</v>
      </c>
      <c r="G304" s="9" t="str">
        <f>IF(D304="","*",VLOOKUP(F304,BS_ATIVIDADE[#All],3,FALSE))</f>
        <v>AMV</v>
      </c>
      <c r="H304" s="198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1">
        <v>74</v>
      </c>
      <c r="K304" s="211">
        <v>453.3</v>
      </c>
      <c r="L304" s="83" t="s">
        <v>609</v>
      </c>
      <c r="M304" s="19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8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3" t="s">
        <v>1674</v>
      </c>
      <c r="W304" s="168" t="s">
        <v>1675</v>
      </c>
      <c r="X304" s="212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8" t="str">
        <f>IF(BS_CONTROLE[[#This Row],[Local - Partida]]=0, "-", BS_CONTROLE[[#This Row],[Local - Partida]])</f>
        <v>TVL1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TVL</v>
      </c>
      <c r="AN304" s="278" t="str">
        <f>IF(BS_CONTROLE[[#This Row],[SB]]=0, "-", BS_CONTROLE[[#This Row],[SB]])</f>
        <v>TVLN</v>
      </c>
      <c r="AO304" s="279">
        <f>IF(BS_CONTROLE[[#This Row],[SUB]]=0, "-", BS_CONTROLE[[#This Row],[SUB]])</f>
        <v>74</v>
      </c>
      <c r="AP304" s="280">
        <f>IF(BS_CONTROLE[[#This Row],[KM - Inicio]]=0, "-", BS_CONTROLE[[#This Row],[KM - Inicio]])</f>
        <v>453.3</v>
      </c>
      <c r="AQ304" s="280" t="str">
        <f>IF(BS_CONTROLE[[#This Row],[KM - Fim]]=0, "-", BS_CONTROLE[[#This Row],[KM - Fim]])</f>
        <v>-</v>
      </c>
      <c r="AR304" s="236">
        <v>0.3888888888888889</v>
      </c>
      <c r="AS304" s="236">
        <v>0.48125000000000001</v>
      </c>
      <c r="AT304" s="236">
        <v>0.56458333333333333</v>
      </c>
      <c r="AU304" s="236"/>
      <c r="AV304" s="236"/>
      <c r="AW304" s="236"/>
      <c r="AX304" s="38"/>
      <c r="AY304" s="307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1" t="s">
        <v>1676</v>
      </c>
      <c r="BG304" s="15"/>
      <c r="BH304" s="16">
        <v>2</v>
      </c>
      <c r="BI304" s="16"/>
      <c r="BJ304" s="324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9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8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1">
        <v>74</v>
      </c>
      <c r="K305" s="211">
        <v>313.7</v>
      </c>
      <c r="L305" s="83" t="s">
        <v>609</v>
      </c>
      <c r="M305" s="198" t="s">
        <v>531</v>
      </c>
      <c r="N305" s="19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2" t="s">
        <v>1679</v>
      </c>
      <c r="W305" s="168" t="s">
        <v>1680</v>
      </c>
      <c r="X305" s="212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8" t="str">
        <f>IF(BS_CONTROLE[[#This Row],[Local - Partida]]=0, "-", BS_CONTROLE[[#This Row],[Local - Partida]])</f>
        <v>309TMR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TRC-THE</v>
      </c>
      <c r="AN305" s="278" t="str">
        <f>IF(BS_CONTROLE[[#This Row],[SB]]=0, "-", BS_CONTROLE[[#This Row],[SB]])</f>
        <v>309TMR</v>
      </c>
      <c r="AO305" s="279">
        <f>IF(BS_CONTROLE[[#This Row],[SUB]]=0, "-", BS_CONTROLE[[#This Row],[SUB]])</f>
        <v>74</v>
      </c>
      <c r="AP305" s="280">
        <f>IF(BS_CONTROLE[[#This Row],[KM - Inicio]]=0, "-", BS_CONTROLE[[#This Row],[KM - Inicio]])</f>
        <v>313.7</v>
      </c>
      <c r="AQ305" s="280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7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1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9" t="str">
        <f t="shared" si="8"/>
        <v>OKOK</v>
      </c>
    </row>
    <row r="306" spans="1:72" ht="23.25" hidden="1">
      <c r="A306" s="50" t="str">
        <f>D306&amp;B306</f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8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1">
        <v>74</v>
      </c>
      <c r="K306" s="211">
        <v>289.7</v>
      </c>
      <c r="L306" s="83" t="s">
        <v>609</v>
      </c>
      <c r="M306" s="19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8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2" t="s">
        <v>1683</v>
      </c>
      <c r="W306" s="168" t="s">
        <v>1680</v>
      </c>
      <c r="X306" s="212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8" t="str">
        <f>IF(BS_CONTROLE[[#This Row],[Local - Partida]]=0, "-", BS_CONTROLE[[#This Row],[Local - Partida]])</f>
        <v>TCS2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TCS</v>
      </c>
      <c r="AN306" s="278" t="str">
        <f>IF(BS_CONTROLE[[#This Row],[SB]]=0, "-", BS_CONTROLE[[#This Row],[SB]])</f>
        <v>TCS2</v>
      </c>
      <c r="AO306" s="279">
        <f>IF(BS_CONTROLE[[#This Row],[SUB]]=0, "-", BS_CONTROLE[[#This Row],[SUB]])</f>
        <v>74</v>
      </c>
      <c r="AP306" s="280">
        <f>IF(BS_CONTROLE[[#This Row],[KM - Inicio]]=0, "-", BS_CONTROLE[[#This Row],[KM - Inicio]])</f>
        <v>289.7</v>
      </c>
      <c r="AQ306" s="280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7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1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9" t="str">
        <f t="shared" si="8"/>
        <v>OKOK</v>
      </c>
    </row>
    <row r="307" spans="1:72" hidden="1">
      <c r="A307" s="50" t="str">
        <f>D307&amp;B307</f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8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1">
        <v>74</v>
      </c>
      <c r="K307" s="211">
        <v>226</v>
      </c>
      <c r="L307" s="83" t="s">
        <v>609</v>
      </c>
      <c r="M307" s="198" t="s">
        <v>1686</v>
      </c>
      <c r="N307" s="198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2" t="s">
        <v>1284</v>
      </c>
      <c r="W307" s="168" t="s">
        <v>1688</v>
      </c>
      <c r="X307" s="212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8" t="str">
        <f>IF(BS_CONTROLE[[#This Row],[Local - Partida]]=0, "-", BS_CONTROLE[[#This Row],[Local - Partida]])</f>
        <v>TVI</v>
      </c>
      <c r="AL307" s="278" t="str">
        <f>IF(BS_CONTROLE[[#This Row],[Local - Encerramento]]=0, "-", BS_CONTROLE[[#This Row],[Local - Encerramento]])</f>
        <v>TOM2</v>
      </c>
      <c r="AM307" s="278" t="str">
        <f>IF(BS_CONTROLE[[#This Row],[Entre - Estações]]=0, "-", BS_CONTROLE[[#This Row],[Entre - Estações]])</f>
        <v>TVI-TOM</v>
      </c>
      <c r="AN307" s="278" t="str">
        <f>IF(BS_CONTROLE[[#This Row],[SB]]=0, "-", BS_CONTROLE[[#This Row],[SB]])</f>
        <v>TVITOM</v>
      </c>
      <c r="AO307" s="279">
        <f>IF(BS_CONTROLE[[#This Row],[SUB]]=0, "-", BS_CONTROLE[[#This Row],[SUB]])</f>
        <v>74</v>
      </c>
      <c r="AP307" s="280">
        <f>IF(BS_CONTROLE[[#This Row],[KM - Inicio]]=0, "-", BS_CONTROLE[[#This Row],[KM - Inicio]])</f>
        <v>226</v>
      </c>
      <c r="AQ307" s="280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7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1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9" t="str">
        <f t="shared" si="8"/>
        <v>OKOK</v>
      </c>
    </row>
    <row r="308" spans="1:72" hidden="1">
      <c r="A308" s="50" t="str">
        <f>D308&amp;B308</f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8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1">
        <v>74</v>
      </c>
      <c r="K308" s="211">
        <v>197</v>
      </c>
      <c r="L308" s="83">
        <v>194</v>
      </c>
      <c r="M308" s="19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2" t="s">
        <v>1321</v>
      </c>
      <c r="W308" s="168" t="s">
        <v>1691</v>
      </c>
      <c r="X308" s="212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8" t="str">
        <f>IF(BS_CONTROLE[[#This Row],[Local - Partida]]=0, "-", BS_CONTROLE[[#This Row],[Local - Partida]])</f>
        <v>TCS2</v>
      </c>
      <c r="AL308" s="278" t="str">
        <f>IF(BS_CONTROLE[[#This Row],[Local - Encerramento]]=0, "-", BS_CONTROLE[[#This Row],[Local - Encerramento]])</f>
        <v>TCS2</v>
      </c>
      <c r="AM308" s="278" t="str">
        <f>IF(BS_CONTROLE[[#This Row],[Entre - Estações]]=0, "-", BS_CONTROLE[[#This Row],[Entre - Estações]])</f>
        <v>TID-TVI</v>
      </c>
      <c r="AN308" s="278" t="str">
        <f>IF(BS_CONTROLE[[#This Row],[SB]]=0, "-", BS_CONTROLE[[#This Row],[SB]])</f>
        <v>TID201</v>
      </c>
      <c r="AO308" s="279">
        <f>IF(BS_CONTROLE[[#This Row],[SUB]]=0, "-", BS_CONTROLE[[#This Row],[SUB]])</f>
        <v>74</v>
      </c>
      <c r="AP308" s="280">
        <f>IF(BS_CONTROLE[[#This Row],[KM - Inicio]]=0, "-", BS_CONTROLE[[#This Row],[KM - Inicio]])</f>
        <v>197</v>
      </c>
      <c r="AQ308" s="280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7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1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9" t="str">
        <f t="shared" si="8"/>
        <v>ModernizaçãoExecução</v>
      </c>
    </row>
    <row r="309" spans="1:72" hidden="1">
      <c r="A309" s="50" t="str">
        <f>D309&amp;B309</f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8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1">
        <v>78</v>
      </c>
      <c r="K309" s="211">
        <v>235.4</v>
      </c>
      <c r="L309" s="83" t="s">
        <v>609</v>
      </c>
      <c r="M309" s="19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2" t="s">
        <v>1611</v>
      </c>
      <c r="W309" s="168" t="s">
        <v>1696</v>
      </c>
      <c r="X309" s="212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8" t="str">
        <f>IF(BS_CONTROLE[[#This Row],[Local - Partida]]=0, "-", BS_CONTROLE[[#This Row],[Local - Partida]])</f>
        <v>ZDK2</v>
      </c>
      <c r="AL309" s="278" t="str">
        <f>IF(BS_CONTROLE[[#This Row],[Local - Encerramento]]=0, "-", BS_CONTROLE[[#This Row],[Local - Encerramento]])</f>
        <v>ZTR2</v>
      </c>
      <c r="AM309" s="278" t="str">
        <f>IF(BS_CONTROLE[[#This Row],[Entre - Estações]]=0, "-", BS_CONTROLE[[#This Row],[Entre - Estações]])</f>
        <v>ZTE-ZVT</v>
      </c>
      <c r="AN309" s="278" t="str">
        <f>IF(BS_CONTROLE[[#This Row],[SB]]=0, "-", BS_CONTROLE[[#This Row],[SB]])</f>
        <v>ZTEZVT</v>
      </c>
      <c r="AO309" s="279">
        <f>IF(BS_CONTROLE[[#This Row],[SUB]]=0, "-", BS_CONTROLE[[#This Row],[SUB]])</f>
        <v>78</v>
      </c>
      <c r="AP309" s="280">
        <f>IF(BS_CONTROLE[[#This Row],[KM - Inicio]]=0, "-", BS_CONTROLE[[#This Row],[KM - Inicio]])</f>
        <v>235.4</v>
      </c>
      <c r="AQ309" s="280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7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1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9" t="str">
        <f t="shared" si="8"/>
        <v>OKOK</v>
      </c>
    </row>
    <row r="310" spans="1:72" ht="23.25" hidden="1">
      <c r="A310" s="50" t="str">
        <f>D310&amp;B310</f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8">
        <v>411</v>
      </c>
      <c r="F310" s="167" t="s">
        <v>766</v>
      </c>
      <c r="G310" s="9" t="str">
        <f>IF(D310="","*",VLOOKUP(F310,BS_ATIVIDADE[#All],3,FALSE))</f>
        <v>AMV</v>
      </c>
      <c r="H310" s="198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1">
        <v>78</v>
      </c>
      <c r="K310" s="211">
        <v>208.3</v>
      </c>
      <c r="L310" s="83" t="s">
        <v>609</v>
      </c>
      <c r="M310" s="19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2" t="s">
        <v>1699</v>
      </c>
      <c r="W310" s="168" t="s">
        <v>1700</v>
      </c>
      <c r="X310" s="212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8" t="str">
        <f>IF(BS_CONTROLE[[#This Row],[Local - Partida]]=0, "-", BS_CONTROLE[[#This Row],[Local - Partida]])</f>
        <v>ZBOZEP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ZBO-ZEP</v>
      </c>
      <c r="AN310" s="278" t="str">
        <f>IF(BS_CONTROLE[[#This Row],[SB]]=0, "-", BS_CONTROLE[[#This Row],[SB]])</f>
        <v>ZBOZEP</v>
      </c>
      <c r="AO310" s="279">
        <f>IF(BS_CONTROLE[[#This Row],[SUB]]=0, "-", BS_CONTROLE[[#This Row],[SUB]])</f>
        <v>78</v>
      </c>
      <c r="AP310" s="280">
        <f>IF(BS_CONTROLE[[#This Row],[KM - Inicio]]=0, "-", BS_CONTROLE[[#This Row],[KM - Inicio]])</f>
        <v>208.3</v>
      </c>
      <c r="AQ310" s="280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7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1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9" t="str">
        <f t="shared" si="8"/>
        <v>SuperExecução</v>
      </c>
    </row>
    <row r="311" spans="1:72" hidden="1">
      <c r="A311" s="50" t="str">
        <f>D311&amp;B311</f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8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1">
        <v>101</v>
      </c>
      <c r="K311" s="211">
        <v>834.96100000000001</v>
      </c>
      <c r="L311" s="211">
        <v>831.38699999999994</v>
      </c>
      <c r="M311" s="19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2" t="s">
        <v>1703</v>
      </c>
      <c r="W311" s="168" t="s">
        <v>1680</v>
      </c>
      <c r="X311" s="212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8" t="str">
        <f>IF(BS_CONTROLE[[#This Row],[Local - Partida]]=0, "-", BS_CONTROLE[[#This Row],[Local - Partida]])</f>
        <v>PNNPCB</v>
      </c>
      <c r="AL311" s="278" t="str">
        <f>IF(BS_CONTROLE[[#This Row],[Local - Encerramento]]=0, "-", BS_CONTROLE[[#This Row],[Local - Encerramento]])</f>
        <v>PNNPCB</v>
      </c>
      <c r="AM311" s="278" t="str">
        <f>IF(BS_CONTROLE[[#This Row],[Entre - Estações]]=0, "-", BS_CONTROLE[[#This Row],[Entre - Estações]])</f>
        <v>PNN-PCB</v>
      </c>
      <c r="AN311" s="278" t="str">
        <f>IF(BS_CONTROLE[[#This Row],[SB]]=0, "-", BS_CONTROLE[[#This Row],[SB]])</f>
        <v>PNNPCB</v>
      </c>
      <c r="AO311" s="279">
        <f>IF(BS_CONTROLE[[#This Row],[SUB]]=0, "-", BS_CONTROLE[[#This Row],[SUB]])</f>
        <v>101</v>
      </c>
      <c r="AP311" s="280">
        <f>IF(BS_CONTROLE[[#This Row],[KM - Inicio]]=0, "-", BS_CONTROLE[[#This Row],[KM - Inicio]])</f>
        <v>834.96100000000001</v>
      </c>
      <c r="AQ311" s="280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7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1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9" t="str">
        <f t="shared" si="8"/>
        <v>CondiçõesClimáticaChuva</v>
      </c>
    </row>
    <row r="312" spans="1:72" hidden="1">
      <c r="A312" s="50" t="str">
        <f>D312&amp;B312</f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09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1">
        <v>103</v>
      </c>
      <c r="K312" s="211">
        <v>1806.2</v>
      </c>
      <c r="L312" s="83">
        <v>1724.289</v>
      </c>
      <c r="M312" s="198" t="s">
        <v>305</v>
      </c>
      <c r="N312" s="198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2" t="s">
        <v>1443</v>
      </c>
      <c r="W312" s="168" t="s">
        <v>1705</v>
      </c>
      <c r="X312" s="212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8" t="str">
        <f>IF(BS_CONTROLE[[#This Row],[Local - Partida]]=0, "-", BS_CONTROLE[[#This Row],[Local - Partida]])</f>
        <v>PSG</v>
      </c>
      <c r="AL312" s="278" t="str">
        <f>IF(BS_CONTROLE[[#This Row],[Local - Encerramento]]=0, "-", BS_CONTROLE[[#This Row],[Local - Encerramento]])</f>
        <v>PAR</v>
      </c>
      <c r="AM312" s="278" t="str">
        <f>IF(BS_CONTROLE[[#This Row],[Entre - Estações]]=0, "-", BS_CONTROLE[[#This Row],[Entre - Estações]])</f>
        <v>PSG-PAR</v>
      </c>
      <c r="AN312" s="278" t="str">
        <f>IF(BS_CONTROLE[[#This Row],[SB]]=0, "-", BS_CONTROLE[[#This Row],[SB]])</f>
        <v>PSGPAR</v>
      </c>
      <c r="AO312" s="279">
        <f>IF(BS_CONTROLE[[#This Row],[SUB]]=0, "-", BS_CONTROLE[[#This Row],[SUB]])</f>
        <v>103</v>
      </c>
      <c r="AP312" s="280">
        <f>IF(BS_CONTROLE[[#This Row],[KM - Inicio]]=0, "-", BS_CONTROLE[[#This Row],[KM - Inicio]])</f>
        <v>1806.2</v>
      </c>
      <c r="AQ312" s="280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7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1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9" t="str">
        <f t="shared" si="8"/>
        <v>OKOK</v>
      </c>
    </row>
    <row r="313" spans="1:72" hidden="1">
      <c r="A313" s="50" t="str">
        <f>D313&amp;B313</f>
        <v/>
      </c>
      <c r="B313" s="166"/>
      <c r="C313" s="8" t="str">
        <f>IF(BS_CONTROLE[[#This Row],[DATA]]="","",WEEKNUM(BS_CONTROLE[[#This Row],[DATA]]))</f>
        <v/>
      </c>
      <c r="D313" s="51"/>
      <c r="E313" s="308">
        <v>414</v>
      </c>
      <c r="F313" s="167"/>
      <c r="G313" s="9" t="str">
        <f>IF(D313="","*",VLOOKUP(F313,BS_ATIVIDADE[#All],3,FALSE))</f>
        <v>*</v>
      </c>
      <c r="H313" s="168"/>
      <c r="I313" s="168"/>
      <c r="J313" s="211"/>
      <c r="K313" s="211"/>
      <c r="L313" s="83" t="s">
        <v>609</v>
      </c>
      <c r="M313" s="19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2"/>
      <c r="W313" s="168"/>
      <c r="X313" s="212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7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9" t="str">
        <f t="shared" si="8"/>
        <v/>
      </c>
    </row>
    <row r="314" spans="1:72" hidden="1">
      <c r="A314" s="50" t="str">
        <f>D314&amp;B314</f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8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1"/>
      <c r="K314" s="211"/>
      <c r="L314" s="83" t="s">
        <v>609</v>
      </c>
      <c r="M314" s="19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2"/>
      <c r="W314" s="168"/>
      <c r="X314" s="212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7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9" t="str">
        <f t="shared" si="8"/>
        <v/>
      </c>
    </row>
    <row r="315" spans="1:72" hidden="1">
      <c r="A315" s="50" t="str">
        <f>D315&amp;B315</f>
        <v/>
      </c>
      <c r="B315" s="166"/>
      <c r="C315" s="8" t="str">
        <f>IF(BS_CONTROLE[[#This Row],[DATA]]="","",WEEKNUM(BS_CONTROLE[[#This Row],[DATA]]))</f>
        <v/>
      </c>
      <c r="D315" s="51"/>
      <c r="E315" s="308">
        <v>416</v>
      </c>
      <c r="F315" s="167"/>
      <c r="G315" s="9" t="str">
        <f>IF(D315="","*",VLOOKUP(F315,BS_ATIVIDADE[#All],3,FALSE))</f>
        <v>*</v>
      </c>
      <c r="H315" s="168"/>
      <c r="I315" s="168"/>
      <c r="J315" s="211"/>
      <c r="K315" s="211"/>
      <c r="L315" s="83" t="s">
        <v>609</v>
      </c>
      <c r="M315" s="19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2"/>
      <c r="W315" s="168"/>
      <c r="X315" s="212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7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9" t="str">
        <f t="shared" si="8"/>
        <v/>
      </c>
    </row>
    <row r="316" spans="1:72" hidden="1">
      <c r="A316" s="50" t="str">
        <f>D316&amp;B316</f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8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1">
        <v>98</v>
      </c>
      <c r="K316" s="211">
        <v>716</v>
      </c>
      <c r="L316" s="83">
        <v>714</v>
      </c>
      <c r="M316" s="19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2" t="s">
        <v>1337</v>
      </c>
      <c r="W316" s="168" t="s">
        <v>1708</v>
      </c>
      <c r="X316" s="212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8" t="str">
        <f>IF(BS_CONTROLE[[#This Row],[Local - Partida]]=0, "-", BS_CONTROLE[[#This Row],[Local - Partida]])</f>
        <v>TIQ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TAL-TSF</v>
      </c>
      <c r="AN316" s="278" t="str">
        <f>IF(BS_CONTROLE[[#This Row],[SB]]=0, "-", BS_CONTROLE[[#This Row],[SB]])</f>
        <v>710TSF</v>
      </c>
      <c r="AO316" s="279">
        <f>IF(BS_CONTROLE[[#This Row],[SUB]]=0, "-", BS_CONTROLE[[#This Row],[SUB]])</f>
        <v>98</v>
      </c>
      <c r="AP316" s="280">
        <f>IF(BS_CONTROLE[[#This Row],[KM - Inicio]]=0, "-", BS_CONTROLE[[#This Row],[KM - Inicio]])</f>
        <v>716</v>
      </c>
      <c r="AQ316" s="280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7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1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9" t="str">
        <f t="shared" si="8"/>
        <v>MecânicaLocomotiva</v>
      </c>
    </row>
    <row r="317" spans="1:72" hidden="1">
      <c r="A317" s="50" t="str">
        <f>D317&amp;B317</f>
        <v/>
      </c>
      <c r="B317" s="166"/>
      <c r="C317" s="8" t="str">
        <f>IF(BS_CONTROLE[[#This Row],[DATA]]="","",WEEKNUM(BS_CONTROLE[[#This Row],[DATA]]))</f>
        <v/>
      </c>
      <c r="D317" s="51"/>
      <c r="E317" s="308">
        <v>418</v>
      </c>
      <c r="F317" s="167"/>
      <c r="G317" s="9" t="str">
        <f>IF(D317="","*",VLOOKUP(F317,BS_ATIVIDADE[#All],3,FALSE))</f>
        <v>*</v>
      </c>
      <c r="H317" s="168"/>
      <c r="I317" s="168"/>
      <c r="J317" s="211"/>
      <c r="K317" s="211"/>
      <c r="L317" s="83" t="s">
        <v>609</v>
      </c>
      <c r="M317" s="19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2"/>
      <c r="W317" s="168"/>
      <c r="X317" s="212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7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9" t="str">
        <f t="shared" si="8"/>
        <v/>
      </c>
    </row>
    <row r="318" spans="1:72" hidden="1">
      <c r="A318" s="50" t="str">
        <f>D318&amp;B318</f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8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1">
        <v>74</v>
      </c>
      <c r="K318" s="211">
        <v>376</v>
      </c>
      <c r="L318" s="83" t="s">
        <v>609</v>
      </c>
      <c r="M318" s="198" t="s">
        <v>1712</v>
      </c>
      <c r="N318" s="198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2" t="s">
        <v>1284</v>
      </c>
      <c r="W318" s="168" t="s">
        <v>1290</v>
      </c>
      <c r="X318" s="212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8" t="str">
        <f>IF(BS_CONTROLE[[#This Row],[Local - Partida]]=0, "-", BS_CONTROLE[[#This Row],[Local - Partida]])</f>
        <v>TBA</v>
      </c>
      <c r="AL318" s="278" t="str">
        <f>IF(BS_CONTROLE[[#This Row],[Local - Encerramento]]=0, "-", BS_CONTROLE[[#This Row],[Local - Encerramento]])</f>
        <v>TRO</v>
      </c>
      <c r="AM318" s="278" t="str">
        <f>IF(BS_CONTROLE[[#This Row],[Entre - Estações]]=0, "-", BS_CONTROLE[[#This Row],[Entre - Estações]])</f>
        <v>TBA-TRO</v>
      </c>
      <c r="AN318" s="278" t="str">
        <f>IF(BS_CONTROLE[[#This Row],[SB]]=0, "-", BS_CONTROLE[[#This Row],[SB]])</f>
        <v>TBATRO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376</v>
      </c>
      <c r="AQ318" s="280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7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1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9" t="str">
        <f t="shared" si="8"/>
        <v>OKOK</v>
      </c>
    </row>
    <row r="319" spans="1:72" hidden="1">
      <c r="A319" s="50" t="str">
        <f>D319&amp;B319</f>
        <v/>
      </c>
      <c r="B319" s="166"/>
      <c r="C319" s="8" t="str">
        <f>IF(BS_CONTROLE[[#This Row],[DATA]]="","",WEEKNUM(BS_CONTROLE[[#This Row],[DATA]]))</f>
        <v/>
      </c>
      <c r="D319" s="51"/>
      <c r="E319" s="308">
        <v>420</v>
      </c>
      <c r="F319" s="167"/>
      <c r="G319" s="9" t="str">
        <f>IF(D319="","*",VLOOKUP(F319,BS_ATIVIDADE[#All],3,FALSE))</f>
        <v>*</v>
      </c>
      <c r="H319" s="168"/>
      <c r="I319" s="168"/>
      <c r="J319" s="211"/>
      <c r="K319" s="211"/>
      <c r="L319" s="83" t="s">
        <v>609</v>
      </c>
      <c r="M319" s="19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2"/>
      <c r="W319" s="168"/>
      <c r="X319" s="212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7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9" t="str">
        <f t="shared" si="8"/>
        <v/>
      </c>
    </row>
    <row r="320" spans="1:72" hidden="1">
      <c r="A320" s="50" t="str">
        <f>D320&amp;B320</f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8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1">
        <v>74</v>
      </c>
      <c r="K320" s="211">
        <v>300.95600000000002</v>
      </c>
      <c r="L320" s="83" t="s">
        <v>609</v>
      </c>
      <c r="M320" s="19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8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2" t="s">
        <v>1676</v>
      </c>
      <c r="W320" s="168" t="s">
        <v>1716</v>
      </c>
      <c r="X320" s="212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THESUL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TRC-THE</v>
      </c>
      <c r="AN320" s="278" t="str">
        <f>IF(BS_CONTROLE[[#This Row],[SB]]=0, "-", BS_CONTROLE[[#This Row],[SB]])</f>
        <v>THESUL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300.95600000000002</v>
      </c>
      <c r="AQ320" s="280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7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1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9" t="str">
        <f t="shared" si="8"/>
        <v>OKOK</v>
      </c>
    </row>
    <row r="321" spans="1:72" hidden="1">
      <c r="A321" s="50" t="str">
        <f>D321&amp;B321</f>
        <v/>
      </c>
      <c r="B321" s="166"/>
      <c r="C321" s="8" t="str">
        <f>IF(BS_CONTROLE[[#This Row],[DATA]]="","",WEEKNUM(BS_CONTROLE[[#This Row],[DATA]]))</f>
        <v/>
      </c>
      <c r="D321" s="51"/>
      <c r="E321" s="308">
        <v>422</v>
      </c>
      <c r="F321" s="167"/>
      <c r="G321" s="9" t="str">
        <f>IF(D321="","*",VLOOKUP(F321,BS_ATIVIDADE[#All],3,FALSE))</f>
        <v>*</v>
      </c>
      <c r="H321" s="168"/>
      <c r="I321" s="168"/>
      <c r="J321" s="211"/>
      <c r="K321" s="211"/>
      <c r="L321" s="83" t="s">
        <v>609</v>
      </c>
      <c r="M321" s="19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2"/>
      <c r="W321" s="168"/>
      <c r="X321" s="212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7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9" t="str">
        <f t="shared" si="8"/>
        <v/>
      </c>
    </row>
    <row r="322" spans="1:72" hidden="1">
      <c r="A322" s="50" t="str">
        <f>D322&amp;B322</f>
        <v/>
      </c>
      <c r="B322" s="166"/>
      <c r="C322" s="8" t="str">
        <f>IF(BS_CONTROLE[[#This Row],[DATA]]="","",WEEKNUM(BS_CONTROLE[[#This Row],[DATA]]))</f>
        <v/>
      </c>
      <c r="D322" s="51"/>
      <c r="E322" s="308">
        <v>423</v>
      </c>
      <c r="F322" s="167"/>
      <c r="G322" s="9" t="str">
        <f>IF(D322="","*",VLOOKUP(F322,BS_ATIVIDADE[#All],3,FALSE))</f>
        <v>*</v>
      </c>
      <c r="H322" s="168"/>
      <c r="I322" s="168"/>
      <c r="J322" s="211"/>
      <c r="K322" s="211"/>
      <c r="L322" s="83" t="s">
        <v>609</v>
      </c>
      <c r="M322" s="19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2"/>
      <c r="W322" s="168"/>
      <c r="X322" s="212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7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9" t="str">
        <f t="shared" si="8"/>
        <v/>
      </c>
    </row>
    <row r="323" spans="1:72" hidden="1">
      <c r="A323" s="50" t="str">
        <f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8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1">
        <v>74</v>
      </c>
      <c r="K323" s="211">
        <v>289.7</v>
      </c>
      <c r="L323" s="83" t="s">
        <v>609</v>
      </c>
      <c r="M323" s="19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8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2" t="s">
        <v>1284</v>
      </c>
      <c r="W323" s="168" t="s">
        <v>1719</v>
      </c>
      <c r="X323" s="212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8" t="str">
        <f>IF(BS_CONTROLE[[#This Row],[Local - Partida]]=0, "-", BS_CONTROLE[[#This Row],[Local - Partida]])</f>
        <v>TCS2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TCS</v>
      </c>
      <c r="AN323" s="278" t="str">
        <f>IF(BS_CONTROLE[[#This Row],[SB]]=0, "-", BS_CONTROLE[[#This Row],[SB]])</f>
        <v>TCS2</v>
      </c>
      <c r="AO323" s="279">
        <f>IF(BS_CONTROLE[[#This Row],[SUB]]=0, "-", BS_CONTROLE[[#This Row],[SUB]])</f>
        <v>74</v>
      </c>
      <c r="AP323" s="280">
        <f>IF(BS_CONTROLE[[#This Row],[KM - Inicio]]=0, "-", BS_CONTROLE[[#This Row],[KM - Inicio]])</f>
        <v>289.7</v>
      </c>
      <c r="AQ323" s="280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7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1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9" t="str">
        <f t="shared" si="8"/>
        <v>SuperExecução</v>
      </c>
    </row>
    <row r="324" spans="1:72" hidden="1">
      <c r="A324" s="50" t="str">
        <f>D324&amp;B324</f>
        <v/>
      </c>
      <c r="B324" s="166"/>
      <c r="C324" s="8" t="str">
        <f>IF(BS_CONTROLE[[#This Row],[DATA]]="","",WEEKNUM(BS_CONTROLE[[#This Row],[DATA]]))</f>
        <v/>
      </c>
      <c r="D324" s="51"/>
      <c r="E324" s="309">
        <v>425</v>
      </c>
      <c r="F324" s="167"/>
      <c r="G324" s="9" t="str">
        <f>IF(D324="","*",VLOOKUP(F324,BS_ATIVIDADE[#All],3,FALSE))</f>
        <v>*</v>
      </c>
      <c r="H324" s="168"/>
      <c r="I324" s="168"/>
      <c r="J324" s="211"/>
      <c r="K324" s="211"/>
      <c r="L324" s="83" t="s">
        <v>609</v>
      </c>
      <c r="M324" s="19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2"/>
      <c r="W324" s="168"/>
      <c r="X324" s="212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7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9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8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1">
        <v>74</v>
      </c>
      <c r="K325" s="211">
        <v>250</v>
      </c>
      <c r="L325" s="83">
        <v>249.5</v>
      </c>
      <c r="M325" s="19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8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2" t="s">
        <v>1321</v>
      </c>
      <c r="W325" s="168" t="s">
        <v>1722</v>
      </c>
      <c r="X325" s="212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8" t="str">
        <f>IF(BS_CONTROLE[[#This Row],[Local - Partida]]=0, "-", BS_CONTROLE[[#This Row],[Local - Partida]])</f>
        <v>TCS</v>
      </c>
      <c r="AL325" s="278" t="str">
        <f>IF(BS_CONTROLE[[#This Row],[Local - Encerramento]]=0, "-", BS_CONTROLE[[#This Row],[Local - Encerramento]])</f>
        <v>TCS</v>
      </c>
      <c r="AM325" s="278" t="str">
        <f>IF(BS_CONTROLE[[#This Row],[Entre - Estações]]=0, "-", BS_CONTROLE[[#This Row],[Entre - Estações]])</f>
        <v>TVI-TJA</v>
      </c>
      <c r="AN325" s="278">
        <f>IF(BS_CONTROLE[[#This Row],[SB]]=0, "-", BS_CONTROLE[[#This Row],[SB]])</f>
        <v>239251</v>
      </c>
      <c r="AO325" s="279">
        <f>IF(BS_CONTROLE[[#This Row],[SUB]]=0, "-", BS_CONTROLE[[#This Row],[SUB]])</f>
        <v>74</v>
      </c>
      <c r="AP325" s="280">
        <f>IF(BS_CONTROLE[[#This Row],[KM - Inicio]]=0, "-", BS_CONTROLE[[#This Row],[KM - Inicio]])</f>
        <v>250</v>
      </c>
      <c r="AQ325" s="280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7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1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9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6"/>
      <c r="C326" s="8" t="str">
        <f>IF(BS_CONTROLE[[#This Row],[DATA]]="","",WEEKNUM(BS_CONTROLE[[#This Row],[DATA]]))</f>
        <v/>
      </c>
      <c r="D326" s="51"/>
      <c r="E326" s="308">
        <v>427</v>
      </c>
      <c r="F326" s="167"/>
      <c r="G326" s="9" t="str">
        <f>IF(D326="","*",VLOOKUP(F326,BS_ATIVIDADE[#All],3,FALSE))</f>
        <v>*</v>
      </c>
      <c r="H326" s="168"/>
      <c r="I326" s="168"/>
      <c r="J326" s="211"/>
      <c r="K326" s="211"/>
      <c r="L326" s="83" t="s">
        <v>609</v>
      </c>
      <c r="M326" s="19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2"/>
      <c r="W326" s="168"/>
      <c r="X326" s="212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7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9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6"/>
      <c r="C327" s="8" t="str">
        <f>IF(BS_CONTROLE[[#This Row],[DATA]]="","",WEEKNUM(BS_CONTROLE[[#This Row],[DATA]]))</f>
        <v/>
      </c>
      <c r="D327" s="51"/>
      <c r="E327" s="308">
        <v>428</v>
      </c>
      <c r="F327" s="167"/>
      <c r="G327" s="9" t="str">
        <f>IF(D327="","*",VLOOKUP(F327,BS_ATIVIDADE[#All],3,FALSE))</f>
        <v>*</v>
      </c>
      <c r="H327" s="168"/>
      <c r="I327" s="168"/>
      <c r="J327" s="211"/>
      <c r="K327" s="211"/>
      <c r="L327" s="83" t="s">
        <v>609</v>
      </c>
      <c r="M327" s="19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2"/>
      <c r="W327" s="168"/>
      <c r="X327" s="212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7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9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8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1">
        <v>74</v>
      </c>
      <c r="K328" s="211">
        <v>171.11500000000001</v>
      </c>
      <c r="L328" s="83">
        <v>173.5</v>
      </c>
      <c r="M328" s="19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2" t="s">
        <v>1321</v>
      </c>
      <c r="W328" s="168" t="s">
        <v>1473</v>
      </c>
      <c r="X328" s="212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8" t="str">
        <f>IF(BS_CONTROLE[[#This Row],[Local - Partida]]=0, "-", BS_CONTROLE[[#This Row],[Local - Partida]])</f>
        <v>TID</v>
      </c>
      <c r="AL328" s="278" t="str">
        <f>IF(BS_CONTROLE[[#This Row],[Local - Encerramento]]=0, "-", BS_CONTROLE[[#This Row],[Local - Encerramento]])</f>
        <v>TID</v>
      </c>
      <c r="AM328" s="278" t="str">
        <f>IF(BS_CONTROLE[[#This Row],[Entre - Estações]]=0, "-", BS_CONTROLE[[#This Row],[Entre - Estações]])</f>
        <v>TCE-TID</v>
      </c>
      <c r="AN328" s="278" t="str">
        <f>IF(BS_CONTROLE[[#This Row],[SB]]=0, "-", BS_CONTROLE[[#This Row],[SB]])</f>
        <v>TCE177</v>
      </c>
      <c r="AO328" s="279">
        <f>IF(BS_CONTROLE[[#This Row],[SUB]]=0, "-", BS_CONTROLE[[#This Row],[SUB]])</f>
        <v>74</v>
      </c>
      <c r="AP328" s="280">
        <f>IF(BS_CONTROLE[[#This Row],[KM - Inicio]]=0, "-", BS_CONTROLE[[#This Row],[KM - Inicio]])</f>
        <v>171.11500000000001</v>
      </c>
      <c r="AQ328" s="280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7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1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9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6"/>
      <c r="C329" s="8" t="str">
        <f>IF(BS_CONTROLE[[#This Row],[DATA]]="","",WEEKNUM(BS_CONTROLE[[#This Row],[DATA]]))</f>
        <v/>
      </c>
      <c r="D329" s="51"/>
      <c r="E329" s="308">
        <v>430</v>
      </c>
      <c r="F329" s="167"/>
      <c r="G329" s="9" t="str">
        <f>IF(D329="","*",VLOOKUP(F329,BS_ATIVIDADE[#All],3,FALSE))</f>
        <v>*</v>
      </c>
      <c r="H329" s="168"/>
      <c r="I329" s="168"/>
      <c r="J329" s="211"/>
      <c r="K329" s="211"/>
      <c r="L329" s="83" t="s">
        <v>609</v>
      </c>
      <c r="M329" s="19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2"/>
      <c r="W329" s="168"/>
      <c r="X329" s="212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7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9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8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1">
        <v>103</v>
      </c>
      <c r="K330" s="211">
        <v>1806.2</v>
      </c>
      <c r="L330" s="83" t="s">
        <v>609</v>
      </c>
      <c r="M330" s="198" t="s">
        <v>1726</v>
      </c>
      <c r="N330" s="198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2" t="s">
        <v>1382</v>
      </c>
      <c r="W330" s="168" t="s">
        <v>1728</v>
      </c>
      <c r="X330" s="212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8" t="str">
        <f>IF(BS_CONTROLE[[#This Row],[Local - Partida]]=0, "-", BS_CONTROLE[[#This Row],[Local - Partida]])</f>
        <v>PSG</v>
      </c>
      <c r="AL330" s="278" t="str">
        <f>IF(BS_CONTROLE[[#This Row],[Local - Encerramento]]=0, "-", BS_CONTROLE[[#This Row],[Local - Encerramento]])</f>
        <v>PPR</v>
      </c>
      <c r="AM330" s="278" t="str">
        <f>IF(BS_CONTROLE[[#This Row],[Entre - Estações]]=0, "-", BS_CONTROLE[[#This Row],[Entre - Estações]])</f>
        <v>PSG-PPR</v>
      </c>
      <c r="AN330" s="278" t="str">
        <f>IF(BS_CONTROLE[[#This Row],[SB]]=0, "-", BS_CONTROLE[[#This Row],[SB]])</f>
        <v>PSGPPR</v>
      </c>
      <c r="AO330" s="279">
        <f>IF(BS_CONTROLE[[#This Row],[SUB]]=0, "-", BS_CONTROLE[[#This Row],[SUB]])</f>
        <v>103</v>
      </c>
      <c r="AP330" s="280">
        <f>IF(BS_CONTROLE[[#This Row],[KM - Inicio]]=0, "-", BS_CONTROLE[[#This Row],[KM - Inicio]])</f>
        <v>1806.2</v>
      </c>
      <c r="AQ330" s="280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7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1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9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8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1">
        <v>103</v>
      </c>
      <c r="K331" s="211">
        <v>1724.289</v>
      </c>
      <c r="L331" s="83" t="s">
        <v>609</v>
      </c>
      <c r="M331" s="198" t="s">
        <v>1732</v>
      </c>
      <c r="N331" s="198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2" t="s">
        <v>1443</v>
      </c>
      <c r="W331" s="168" t="s">
        <v>1734</v>
      </c>
      <c r="X331" s="212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8" t="str">
        <f>IF(BS_CONTROLE[[#This Row],[Local - Partida]]=0, "-", BS_CONTROLE[[#This Row],[Local - Partida]])</f>
        <v xml:space="preserve">PAR </v>
      </c>
      <c r="AL331" s="278" t="str">
        <f>IF(BS_CONTROLE[[#This Row],[Local - Encerramento]]=0, "-", BS_CONTROLE[[#This Row],[Local - Encerramento]])</f>
        <v>POV</v>
      </c>
      <c r="AM331" s="278" t="str">
        <f>IF(BS_CONTROLE[[#This Row],[Entre - Estações]]=0, "-", BS_CONTROLE[[#This Row],[Entre - Estações]])</f>
        <v>PAR-POV</v>
      </c>
      <c r="AN331" s="278" t="str">
        <f>IF(BS_CONTROLE[[#This Row],[SB]]=0, "-", BS_CONTROLE[[#This Row],[SB]])</f>
        <v>PARPOV</v>
      </c>
      <c r="AO331" s="279">
        <f>IF(BS_CONTROLE[[#This Row],[SUB]]=0, "-", BS_CONTROLE[[#This Row],[SUB]])</f>
        <v>103</v>
      </c>
      <c r="AP331" s="280">
        <f>IF(BS_CONTROLE[[#This Row],[KM - Inicio]]=0, "-", BS_CONTROLE[[#This Row],[KM - Inicio]])</f>
        <v>1724.289</v>
      </c>
      <c r="AQ331" s="280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7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1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9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8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1">
        <v>103</v>
      </c>
      <c r="K332" s="211">
        <v>1688.5</v>
      </c>
      <c r="L332" s="83" t="s">
        <v>609</v>
      </c>
      <c r="M332" s="19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2" t="s">
        <v>1583</v>
      </c>
      <c r="W332" s="168" t="s">
        <v>1737</v>
      </c>
      <c r="X332" s="212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8" t="str">
        <f>IF(BS_CONTROLE[[#This Row],[Local - Partida]]=0, "-", BS_CONTROLE[[#This Row],[Local - Partida]])</f>
        <v>PARPPG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PAR-PPG</v>
      </c>
      <c r="AN332" s="278" t="str">
        <f>IF(BS_CONTROLE[[#This Row],[SB]]=0, "-", BS_CONTROLE[[#This Row],[SB]])</f>
        <v>PARPPG</v>
      </c>
      <c r="AO332" s="279">
        <f>IF(BS_CONTROLE[[#This Row],[SUB]]=0, "-", BS_CONTROLE[[#This Row],[SUB]])</f>
        <v>103</v>
      </c>
      <c r="AP332" s="280">
        <f>IF(BS_CONTROLE[[#This Row],[KM - Inicio]]=0, "-", BS_CONTROLE[[#This Row],[KM - Inicio]])</f>
        <v>1688.5</v>
      </c>
      <c r="AQ332" s="280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7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1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9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6"/>
      <c r="C333" s="8" t="str">
        <f>IF(BS_CONTROLE[[#This Row],[DATA]]="","",WEEKNUM(BS_CONTROLE[[#This Row],[DATA]]))</f>
        <v/>
      </c>
      <c r="D333" s="51"/>
      <c r="E333" s="308">
        <v>434</v>
      </c>
      <c r="F333" s="167"/>
      <c r="G333" s="9" t="str">
        <f>IF(D333="","*",VLOOKUP(F333,BS_ATIVIDADE[#All],3,FALSE))</f>
        <v>*</v>
      </c>
      <c r="H333" s="168"/>
      <c r="I333" s="168"/>
      <c r="J333" s="211"/>
      <c r="K333" s="211"/>
      <c r="L333" s="83" t="s">
        <v>609</v>
      </c>
      <c r="M333" s="19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2"/>
      <c r="W333" s="168"/>
      <c r="X333" s="212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7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9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8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1">
        <v>78</v>
      </c>
      <c r="K334" s="211">
        <v>208.3</v>
      </c>
      <c r="L334" s="83" t="s">
        <v>609</v>
      </c>
      <c r="M334" s="198" t="s">
        <v>446</v>
      </c>
      <c r="N334" s="198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3" t="s">
        <v>85</v>
      </c>
      <c r="T334" s="283" t="s">
        <v>384</v>
      </c>
      <c r="U334" s="80" t="s">
        <v>429</v>
      </c>
      <c r="V334" s="192" t="s">
        <v>1699</v>
      </c>
      <c r="W334" s="168" t="s">
        <v>1700</v>
      </c>
      <c r="X334" s="212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8" t="str">
        <f>IF(BS_CONTROLE[[#This Row],[Local - Partida]]=0, "-", BS_CONTROLE[[#This Row],[Local - Partida]])</f>
        <v>ZBOZEP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ZBO-ZEP</v>
      </c>
      <c r="AN334" s="278" t="str">
        <f>IF(BS_CONTROLE[[#This Row],[SB]]=0, "-", BS_CONTROLE[[#This Row],[SB]])</f>
        <v>ZBOZEP</v>
      </c>
      <c r="AO334" s="279">
        <f>IF(BS_CONTROLE[[#This Row],[SUB]]=0, "-", BS_CONTROLE[[#This Row],[SUB]])</f>
        <v>78</v>
      </c>
      <c r="AP334" s="280">
        <f>IF(BS_CONTROLE[[#This Row],[KM - Inicio]]=0, "-", BS_CONTROLE[[#This Row],[KM - Inicio]])</f>
        <v>208.3</v>
      </c>
      <c r="AQ334" s="280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7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1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9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6"/>
      <c r="C335" s="8" t="str">
        <f>IF(BS_CONTROLE[[#This Row],[DATA]]="","",WEEKNUM(BS_CONTROLE[[#This Row],[DATA]]))</f>
        <v/>
      </c>
      <c r="D335" s="51"/>
      <c r="E335" s="308">
        <v>436</v>
      </c>
      <c r="F335" s="167"/>
      <c r="G335" s="9" t="str">
        <f>IF(D335="","*",VLOOKUP(F335,BS_ATIVIDADE[#All],3,FALSE))</f>
        <v>*</v>
      </c>
      <c r="H335" s="168"/>
      <c r="I335" s="168"/>
      <c r="J335" s="211"/>
      <c r="K335" s="211"/>
      <c r="L335" s="83" t="s">
        <v>609</v>
      </c>
      <c r="M335" s="19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2"/>
      <c r="W335" s="168"/>
      <c r="X335" s="212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7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9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09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1">
        <v>78</v>
      </c>
      <c r="K336" s="211">
        <v>211</v>
      </c>
      <c r="L336" s="83" t="s">
        <v>609</v>
      </c>
      <c r="M336" s="19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2" t="s">
        <v>1611</v>
      </c>
      <c r="W336" s="168" t="s">
        <v>1741</v>
      </c>
      <c r="X336" s="212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ZTR</v>
      </c>
      <c r="AL336" s="278" t="str">
        <f>IF(BS_CONTROLE[[#This Row],[Local - Encerramento]]=0, "-", BS_CONTROLE[[#This Row],[Local - Encerramento]])</f>
        <v>ZFH2</v>
      </c>
      <c r="AM336" s="278" t="str">
        <f>IF(BS_CONTROLE[[#This Row],[Entre - Estações]]=0, "-", BS_CONTROLE[[#This Row],[Entre - Estações]])</f>
        <v>ZBO-ZEP</v>
      </c>
      <c r="AN336" s="278" t="str">
        <f>IF(BS_CONTROLE[[#This Row],[SB]]=0, "-", BS_CONTROLE[[#This Row],[SB]])</f>
        <v>ZBOZEP</v>
      </c>
      <c r="AO336" s="279">
        <f>IF(BS_CONTROLE[[#This Row],[SUB]]=0, "-", BS_CONTROLE[[#This Row],[SUB]])</f>
        <v>78</v>
      </c>
      <c r="AP336" s="280">
        <f>IF(BS_CONTROLE[[#This Row],[KM - Inicio]]=0, "-", BS_CONTROLE[[#This Row],[KM - Inicio]])</f>
        <v>211</v>
      </c>
      <c r="AQ336" s="280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7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1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9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6"/>
      <c r="C337" s="8" t="str">
        <f>IF(BS_CONTROLE[[#This Row],[DATA]]="","",WEEKNUM(BS_CONTROLE[[#This Row],[DATA]]))</f>
        <v/>
      </c>
      <c r="D337" s="51"/>
      <c r="E337" s="308">
        <v>438</v>
      </c>
      <c r="F337" s="167"/>
      <c r="G337" s="9" t="str">
        <f>IF(D337="","*",VLOOKUP(F337,BS_ATIVIDADE[#All],3,FALSE))</f>
        <v>*</v>
      </c>
      <c r="H337" s="168"/>
      <c r="I337" s="168"/>
      <c r="J337" s="211"/>
      <c r="K337" s="211"/>
      <c r="L337" s="83" t="s">
        <v>609</v>
      </c>
      <c r="M337" s="19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2"/>
      <c r="W337" s="168"/>
      <c r="X337" s="212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7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9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8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1">
        <v>78</v>
      </c>
      <c r="K338" s="211">
        <v>189</v>
      </c>
      <c r="L338" s="83" t="s">
        <v>609</v>
      </c>
      <c r="M338" s="19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2"/>
      <c r="W338" s="168"/>
      <c r="X338" s="212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8" t="str">
        <f>IF(BS_CONTROLE[[#This Row],[Local - Partida]]=0, "-", BS_CONTROLE[[#This Row],[Local - Partida]])</f>
        <v>ZFH</v>
      </c>
      <c r="AL338" s="278" t="str">
        <f>IF(BS_CONTROLE[[#This Row],[Local - Encerramento]]=0, "-", BS_CONTROLE[[#This Row],[Local - Encerramento]])</f>
        <v>ZIQ</v>
      </c>
      <c r="AM338" s="278" t="str">
        <f>IF(BS_CONTROLE[[#This Row],[Entre - Estações]]=0, "-", BS_CONTROLE[[#This Row],[Entre - Estações]])</f>
        <v>ZQY-ZFH</v>
      </c>
      <c r="AN338" s="278" t="str">
        <f>IF(BS_CONTROLE[[#This Row],[SB]]=0, "-", BS_CONTROLE[[#This Row],[SB]])</f>
        <v>ZQYZFH</v>
      </c>
      <c r="AO338" s="279">
        <f>IF(BS_CONTROLE[[#This Row],[SUB]]=0, "-", BS_CONTROLE[[#This Row],[SUB]])</f>
        <v>78</v>
      </c>
      <c r="AP338" s="280">
        <f>IF(BS_CONTROLE[[#This Row],[KM - Inicio]]=0, "-", BS_CONTROLE[[#This Row],[KM - Inicio]])</f>
        <v>189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7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9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6"/>
      <c r="C339" s="8" t="str">
        <f>IF(BS_CONTROLE[[#This Row],[DATA]]="","",WEEKNUM(BS_CONTROLE[[#This Row],[DATA]]))</f>
        <v/>
      </c>
      <c r="D339" s="51"/>
      <c r="E339" s="308">
        <v>440</v>
      </c>
      <c r="F339" s="167"/>
      <c r="G339" s="9" t="str">
        <f>IF(D339="","*",VLOOKUP(F339,BS_ATIVIDADE[#All],3,FALSE))</f>
        <v>*</v>
      </c>
      <c r="H339" s="168"/>
      <c r="I339" s="168"/>
      <c r="J339" s="211"/>
      <c r="K339" s="211"/>
      <c r="L339" s="83" t="s">
        <v>609</v>
      </c>
      <c r="M339" s="19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2"/>
      <c r="W339" s="168"/>
      <c r="X339" s="212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7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9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6"/>
      <c r="C340" s="8" t="str">
        <f>IF(BS_CONTROLE[[#This Row],[DATA]]="","",WEEKNUM(BS_CONTROLE[[#This Row],[DATA]]))</f>
        <v/>
      </c>
      <c r="D340" s="51"/>
      <c r="E340" s="308">
        <v>441</v>
      </c>
      <c r="F340" s="167"/>
      <c r="G340" s="9" t="str">
        <f>IF(D340="","*",VLOOKUP(F340,BS_ATIVIDADE[#All],3,FALSE))</f>
        <v>*</v>
      </c>
      <c r="H340" s="168"/>
      <c r="I340" s="168"/>
      <c r="J340" s="211"/>
      <c r="K340" s="211"/>
      <c r="L340" s="83" t="s">
        <v>609</v>
      </c>
      <c r="M340" s="19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2"/>
      <c r="W340" s="168"/>
      <c r="X340" s="212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7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9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8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1">
        <v>98</v>
      </c>
      <c r="K341" s="211">
        <v>716</v>
      </c>
      <c r="L341" s="83">
        <v>714</v>
      </c>
      <c r="M341" s="198" t="s">
        <v>69</v>
      </c>
      <c r="N341" s="19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3" t="s">
        <v>14</v>
      </c>
      <c r="T341" s="283" t="s">
        <v>18</v>
      </c>
      <c r="U341" s="80" t="s">
        <v>17</v>
      </c>
      <c r="V341" s="192" t="s">
        <v>1337</v>
      </c>
      <c r="W341" s="168" t="s">
        <v>1708</v>
      </c>
      <c r="X341" s="212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8" t="str">
        <f>IF(BS_CONTROLE[[#This Row],[Local - Partida]]=0, "-", BS_CONTROLE[[#This Row],[Local - Partida]])</f>
        <v>744TEX</v>
      </c>
      <c r="AL341" s="278" t="str">
        <f>IF(BS_CONTROLE[[#This Row],[Local - Encerramento]]=0, "-", BS_CONTROLE[[#This Row],[Local - Encerramento]])</f>
        <v>744TEX</v>
      </c>
      <c r="AM341" s="278" t="str">
        <f>IF(BS_CONTROLE[[#This Row],[Entre - Estações]]=0, "-", BS_CONTROLE[[#This Row],[Entre - Estações]])</f>
        <v>TAL-TSF</v>
      </c>
      <c r="AN341" s="278" t="str">
        <f>IF(BS_CONTROLE[[#This Row],[SB]]=0, "-", BS_CONTROLE[[#This Row],[SB]])</f>
        <v>710TSF</v>
      </c>
      <c r="AO341" s="279">
        <f>IF(BS_CONTROLE[[#This Row],[SUB]]=0, "-", BS_CONTROLE[[#This Row],[SUB]])</f>
        <v>98</v>
      </c>
      <c r="AP341" s="280">
        <f>IF(BS_CONTROLE[[#This Row],[KM - Inicio]]=0, "-", BS_CONTROLE[[#This Row],[KM - Inicio]])</f>
        <v>716</v>
      </c>
      <c r="AQ341" s="280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7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1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9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6"/>
      <c r="C342" s="8" t="str">
        <f>IF(BS_CONTROLE[[#This Row],[DATA]]="","",WEEKNUM(BS_CONTROLE[[#This Row],[DATA]]))</f>
        <v/>
      </c>
      <c r="D342" s="51"/>
      <c r="E342" s="308">
        <v>443</v>
      </c>
      <c r="F342" s="167"/>
      <c r="G342" s="9" t="str">
        <f>IF(D342="","*",VLOOKUP(F342,BS_ATIVIDADE[#All],3,FALSE))</f>
        <v>*</v>
      </c>
      <c r="H342" s="168"/>
      <c r="I342" s="168"/>
      <c r="J342" s="211"/>
      <c r="K342" s="211"/>
      <c r="L342" s="83" t="s">
        <v>609</v>
      </c>
      <c r="M342" s="19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2"/>
      <c r="W342" s="168"/>
      <c r="X342" s="212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7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9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6"/>
      <c r="C343" s="8" t="str">
        <f>IF(BS_CONTROLE[[#This Row],[DATA]]="","",WEEKNUM(BS_CONTROLE[[#This Row],[DATA]]))</f>
        <v/>
      </c>
      <c r="D343" s="51"/>
      <c r="E343" s="308">
        <v>444</v>
      </c>
      <c r="F343" s="167"/>
      <c r="G343" s="9" t="str">
        <f>IF(D343="","*",VLOOKUP(F343,BS_ATIVIDADE[#All],3,FALSE))</f>
        <v>*</v>
      </c>
      <c r="H343" s="168"/>
      <c r="I343" s="168"/>
      <c r="J343" s="211"/>
      <c r="K343" s="211"/>
      <c r="L343" s="83" t="s">
        <v>609</v>
      </c>
      <c r="M343" s="19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2"/>
      <c r="W343" s="168"/>
      <c r="X343" s="212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7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9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8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1">
        <v>98</v>
      </c>
      <c r="K344" s="211">
        <v>668</v>
      </c>
      <c r="L344" s="83">
        <v>671</v>
      </c>
      <c r="M344" s="19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3" t="s">
        <v>14</v>
      </c>
      <c r="T344" s="283" t="s">
        <v>18</v>
      </c>
      <c r="U344" s="80" t="s">
        <v>17</v>
      </c>
      <c r="V344" s="192" t="s">
        <v>1262</v>
      </c>
      <c r="W344" s="168" t="s">
        <v>1229</v>
      </c>
      <c r="X344" s="212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8" t="str">
        <f>IF(BS_CONTROLE[[#This Row],[Local - Partida]]=0, "-", BS_CONTROLE[[#This Row],[Local - Partida]])</f>
        <v>TIQ</v>
      </c>
      <c r="AL344" s="278" t="str">
        <f>IF(BS_CONTROLE[[#This Row],[Local - Encerramento]]=0, "-", BS_CONTROLE[[#This Row],[Local - Encerramento]])</f>
        <v>TIQ</v>
      </c>
      <c r="AM344" s="278" t="str">
        <f>IF(BS_CONTROLE[[#This Row],[Entre - Estações]]=0, "-", BS_CONTROLE[[#This Row],[Entre - Estações]])</f>
        <v>TBS-TAL</v>
      </c>
      <c r="AN344" s="278" t="str">
        <f>IF(BS_CONTROLE[[#This Row],[SB]]=0, "-", BS_CONTROLE[[#This Row],[SB]])</f>
        <v>TBS671</v>
      </c>
      <c r="AO344" s="279">
        <f>IF(BS_CONTROLE[[#This Row],[SUB]]=0, "-", BS_CONTROLE[[#This Row],[SUB]])</f>
        <v>98</v>
      </c>
      <c r="AP344" s="280">
        <f>IF(BS_CONTROLE[[#This Row],[KM - Inicio]]=0, "-", BS_CONTROLE[[#This Row],[KM - Inicio]])</f>
        <v>668</v>
      </c>
      <c r="AQ344" s="280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7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1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9" t="str">
        <f>IF(BN344="","",SUBSTITUTE(BM344," ","")&amp;SUBSTITUTE(BN344," ",""))</f>
        <v>MecanizaçãoAtivos</v>
      </c>
    </row>
    <row r="345" spans="1:72" hidden="1">
      <c r="A345" s="162" t="str">
        <f>D345&amp;B345</f>
        <v/>
      </c>
      <c r="B345" s="163"/>
      <c r="C345" s="8" t="str">
        <f>IF(BS_CONTROLE[[#This Row],[DATA]]="","",WEEKNUM(BS_CONTROLE[[#This Row],[DATA]]))</f>
        <v/>
      </c>
      <c r="D345" s="51"/>
      <c r="E345" s="308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3"/>
      <c r="W345" s="326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6" t="str">
        <f>IF(BS_CONTROLE[[#This Row],[Local - Partida]]=0, "-", BS_CONTROLE[[#This Row],[Local - Partida]])</f>
        <v>-</v>
      </c>
      <c r="AL345" s="296" t="str">
        <f>IF(BS_CONTROLE[[#This Row],[Local - Encerramento]]=0, "-", BS_CONTROLE[[#This Row],[Local - Encerramento]])</f>
        <v>-</v>
      </c>
      <c r="AM345" s="296" t="str">
        <f>IF(BS_CONTROLE[[#This Row],[Entre - Estações]]=0, "-", BS_CONTROLE[[#This Row],[Entre - Estações]])</f>
        <v>-</v>
      </c>
      <c r="AN345" s="296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36"/>
      <c r="AS345" s="236"/>
      <c r="AT345" s="236"/>
      <c r="AU345" s="236"/>
      <c r="AV345" s="236"/>
      <c r="AW345" s="236"/>
      <c r="AX345" s="38"/>
      <c r="AY345" s="307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300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9" t="str">
        <f>IF(BN345="","",SUBSTITUTE(BM345," ","")&amp;SUBSTITUTE(BN345," ",""))</f>
        <v/>
      </c>
    </row>
    <row r="346" spans="1:72" hidden="1">
      <c r="A346" s="162" t="str">
        <f>D346&amp;B346</f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8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8" t="s">
        <v>1336</v>
      </c>
      <c r="N346" s="198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3" t="s">
        <v>1284</v>
      </c>
      <c r="W346" s="326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6" t="str">
        <f>IF(BS_CONTROLE[[#This Row],[Local - Partida]]=0, "-", BS_CONTROLE[[#This Row],[Local - Partida]])</f>
        <v>TIQ</v>
      </c>
      <c r="AL346" s="296" t="str">
        <f>IF(BS_CONTROLE[[#This Row],[Local - Encerramento]]=0, "-", BS_CONTROLE[[#This Row],[Local - Encerramento]])</f>
        <v>TRO</v>
      </c>
      <c r="AM346" s="296" t="str">
        <f>IF(BS_CONTROLE[[#This Row],[Entre - Estações]]=0, "-", BS_CONTROLE[[#This Row],[Entre - Estações]])</f>
        <v>TIQ-TRO</v>
      </c>
      <c r="AN346" s="296" t="str">
        <f>IF(BS_CONTROLE[[#This Row],[SB]]=0, "-", BS_CONTROLE[[#This Row],[SB]])</f>
        <v>TIQTRO</v>
      </c>
      <c r="AO346" s="279">
        <f>IF(BS_CONTROLE[[#This Row],[SUB]]=0, "-", BS_CONTROLE[[#This Row],[SUB]])</f>
        <v>98</v>
      </c>
      <c r="AP346" s="280">
        <f>IF(BS_CONTROLE[[#This Row],[KM - Inicio]]=0, "-", BS_CONTROLE[[#This Row],[KM - Inicio]])</f>
        <v>616</v>
      </c>
      <c r="AQ346" s="280" t="str">
        <f>IF(BS_CONTROLE[[#This Row],[KM - Fim]]=0, "-", BS_CONTROLE[[#This Row],[KM - Fim]])</f>
        <v>-</v>
      </c>
      <c r="AR346" s="236">
        <v>0.3923611111111111</v>
      </c>
      <c r="AS346" s="236">
        <v>0</v>
      </c>
      <c r="AT346" s="236">
        <v>4.1666666666666664E-2</v>
      </c>
      <c r="AU346" s="236"/>
      <c r="AV346" s="236"/>
      <c r="AW346" s="236"/>
      <c r="AX346" s="38"/>
      <c r="AY346" s="307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1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4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9" t="str">
        <f>IF(BN346="","",SUBSTITUTE(BM346," ","")&amp;SUBSTITUTE(BN346," ",""))</f>
        <v>OKOK</v>
      </c>
    </row>
    <row r="347" spans="1:72" ht="34.5" hidden="1">
      <c r="A347" s="162" t="str">
        <f>D347&amp;B347</f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8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8" t="s">
        <v>1232</v>
      </c>
      <c r="N347" s="198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3" t="s">
        <v>1254</v>
      </c>
      <c r="W347" s="326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6" t="str">
        <f>IF(BS_CONTROLE[[#This Row],[Local - Partida]]=0, "-", BS_CONTROLE[[#This Row],[Local - Partida]])</f>
        <v>TGR</v>
      </c>
      <c r="AL347" s="296" t="str">
        <f>IF(BS_CONTROLE[[#This Row],[Local - Encerramento]]=0, "-", BS_CONTROLE[[#This Row],[Local - Encerramento]])</f>
        <v>TIQ</v>
      </c>
      <c r="AM347" s="296" t="str">
        <f>IF(BS_CONTROLE[[#This Row],[Entre - Estações]]=0, "-", BS_CONTROLE[[#This Row],[Entre - Estações]])</f>
        <v>TGR-TIQ</v>
      </c>
      <c r="AN347" s="296" t="str">
        <f>IF(BS_CONTROLE[[#This Row],[SB]]=0, "-", BS_CONTROLE[[#This Row],[SB]])</f>
        <v>TGRTIQ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502</v>
      </c>
      <c r="AQ347" s="280">
        <f>IF(BS_CONTROLE[[#This Row],[KM - Fim]]=0, "-", BS_CONTROLE[[#This Row],[KM - Fim]])</f>
        <v>616</v>
      </c>
      <c r="AR347" s="236">
        <v>0</v>
      </c>
      <c r="AS347" s="236">
        <v>0</v>
      </c>
      <c r="AT347" s="236">
        <v>0</v>
      </c>
      <c r="AU347" s="236"/>
      <c r="AV347" s="236"/>
      <c r="AW347" s="236"/>
      <c r="AX347" s="38"/>
      <c r="AY347" s="307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1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4" t="s">
        <v>1754</v>
      </c>
      <c r="BK347" s="324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4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9" t="str">
        <f>IF(BN347="","",SUBSTITUTE(BM347," ","")&amp;SUBSTITUTE(BN347," ",""))</f>
        <v>PátioOperação</v>
      </c>
    </row>
    <row r="348" spans="1:72" ht="23.25" hidden="1">
      <c r="A348" s="162" t="str">
        <f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09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8" t="s">
        <v>531</v>
      </c>
      <c r="N348" s="198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3" t="s">
        <v>1676</v>
      </c>
      <c r="W348" s="326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6" t="s">
        <v>566</v>
      </c>
      <c r="AL348" s="296" t="str">
        <f>IF(BS_CONTROLE[[#This Row],[Local - Encerramento]]=0, "-", BS_CONTROLE[[#This Row],[Local - Encerramento]])</f>
        <v>-</v>
      </c>
      <c r="AM348" s="296" t="s">
        <v>565</v>
      </c>
      <c r="AN348" s="296" t="s">
        <v>566</v>
      </c>
      <c r="AO348" s="279">
        <f>IF(BS_CONTROLE[[#This Row],[SUB]]=0, "-", BS_CONTROLE[[#This Row],[SUB]])</f>
        <v>74</v>
      </c>
      <c r="AP348" s="280">
        <v>403</v>
      </c>
      <c r="AQ348" s="280" t="str">
        <f>IF(BS_CONTROLE[[#This Row],[KM - Fim]]=0, "-", BS_CONTROLE[[#This Row],[KM - Fim]])</f>
        <v>-</v>
      </c>
      <c r="AR348" s="236">
        <v>0.40486111111111112</v>
      </c>
      <c r="AS348" s="236">
        <v>0</v>
      </c>
      <c r="AT348" s="236">
        <v>0</v>
      </c>
      <c r="AU348" s="236"/>
      <c r="AV348" s="236"/>
      <c r="AW348" s="236"/>
      <c r="AX348" s="38"/>
      <c r="AY348" s="307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1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4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9" t="str">
        <f>IF(BN348="","",SUBSTITUTE(BM348," ","")&amp;SUBSTITUTE(BN348," ",""))</f>
        <v>SuperExecução</v>
      </c>
    </row>
    <row r="349" spans="1:72" hidden="1">
      <c r="A349" s="162" t="str">
        <f>D349&amp;B349</f>
        <v/>
      </c>
      <c r="B349" s="163"/>
      <c r="C349" s="8" t="str">
        <f>IF(BS_CONTROLE[[#This Row],[DATA]]="","",WEEKNUM(BS_CONTROLE[[#This Row],[DATA]]))</f>
        <v/>
      </c>
      <c r="D349" s="51"/>
      <c r="E349" s="308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3"/>
      <c r="W349" s="326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6" t="str">
        <f>IF(BS_CONTROLE[[#This Row],[Local - Partida]]=0, "-", BS_CONTROLE[[#This Row],[Local - Partida]])</f>
        <v>-</v>
      </c>
      <c r="AL349" s="296" t="str">
        <f>IF(BS_CONTROLE[[#This Row],[Local - Encerramento]]=0, "-", BS_CONTROLE[[#This Row],[Local - Encerramento]])</f>
        <v>-</v>
      </c>
      <c r="AM349" s="296" t="str">
        <f>IF(BS_CONTROLE[[#This Row],[Entre - Estações]]=0, "-", BS_CONTROLE[[#This Row],[Entre - Estações]])</f>
        <v>-</v>
      </c>
      <c r="AN349" s="296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36"/>
      <c r="AS349" s="236"/>
      <c r="AT349" s="236"/>
      <c r="AU349" s="236"/>
      <c r="AV349" s="236"/>
      <c r="AW349" s="236"/>
      <c r="AX349" s="38"/>
      <c r="AY349" s="307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300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9" t="str">
        <f>IF(BN349="","",SUBSTITUTE(BM349," ","")&amp;SUBSTITUTE(BN349," ",""))</f>
        <v/>
      </c>
    </row>
    <row r="350" spans="1:72" hidden="1">
      <c r="A350" s="162" t="str">
        <f>D350&amp;B350</f>
        <v/>
      </c>
      <c r="B350" s="163"/>
      <c r="C350" s="8" t="str">
        <f>IF(BS_CONTROLE[[#This Row],[DATA]]="","",WEEKNUM(BS_CONTROLE[[#This Row],[DATA]]))</f>
        <v/>
      </c>
      <c r="D350" s="51"/>
      <c r="E350" s="308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8"/>
      <c r="N350" s="198"/>
      <c r="O350" s="142"/>
      <c r="P350" s="142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3"/>
      <c r="W350" s="326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6" t="str">
        <f>IF(BS_CONTROLE[[#This Row],[Local - Partida]]=0, "-", BS_CONTROLE[[#This Row],[Local - Partida]])</f>
        <v>-</v>
      </c>
      <c r="AL350" s="296" t="str">
        <f>IF(BS_CONTROLE[[#This Row],[Local - Encerramento]]=0, "-", BS_CONTROLE[[#This Row],[Local - Encerramento]])</f>
        <v>-</v>
      </c>
      <c r="AM350" s="296" t="str">
        <f>IF(BS_CONTROLE[[#This Row],[Entre - Estações]]=0, "-", BS_CONTROLE[[#This Row],[Entre - Estações]])</f>
        <v>-</v>
      </c>
      <c r="AN350" s="296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36"/>
      <c r="AS350" s="236"/>
      <c r="AT350" s="236"/>
      <c r="AU350" s="236"/>
      <c r="AV350" s="236"/>
      <c r="AW350" s="236"/>
      <c r="AX350" s="38"/>
      <c r="AY350" s="307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300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9" t="str">
        <f>IF(BN350="","",SUBSTITUTE(BM350," ","")&amp;SUBSTITUTE(BN350," ",""))</f>
        <v/>
      </c>
    </row>
    <row r="351" spans="1:72" hidden="1">
      <c r="A351" s="162" t="str">
        <f>D351&amp;B351</f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8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8" t="s">
        <v>1758</v>
      </c>
      <c r="N351" s="198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3" t="s">
        <v>1676</v>
      </c>
      <c r="W351" s="326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6" t="str">
        <f>IF(BS_CONTROLE[[#This Row],[Local - Partida]]=0, "-", BS_CONTROLE[[#This Row],[Local - Partida]])</f>
        <v>TOM</v>
      </c>
      <c r="AL351" s="296" t="str">
        <f>IF(BS_CONTROLE[[#This Row],[Local - Encerramento]]=0, "-", BS_CONTROLE[[#This Row],[Local - Encerramento]])</f>
        <v>TCS</v>
      </c>
      <c r="AM351" s="296" t="str">
        <f>IF(BS_CONTROLE[[#This Row],[Entre - Estações]]=0, "-", BS_CONTROLE[[#This Row],[Entre - Estações]])</f>
        <v>TCS-TOM</v>
      </c>
      <c r="AN351" s="296" t="str">
        <f>IF(BS_CONTROLE[[#This Row],[SB]]=0, "-", BS_CONTROLE[[#This Row],[SB]])</f>
        <v>TCSTOM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400</v>
      </c>
      <c r="AQ351" s="280">
        <f>IF(BS_CONTROLE[[#This Row],[KM - Fim]]=0, "-", BS_CONTROLE[[#This Row],[KM - Fim]])</f>
        <v>294</v>
      </c>
      <c r="AR351" s="236">
        <v>0.32430555555555557</v>
      </c>
      <c r="AS351" s="236">
        <v>0</v>
      </c>
      <c r="AT351" s="236">
        <v>4.1666666666666664E-2</v>
      </c>
      <c r="AU351" s="236"/>
      <c r="AV351" s="236"/>
      <c r="AW351" s="236"/>
      <c r="AX351" s="38"/>
      <c r="AY351" s="307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1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4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9" t="str">
        <f>IF(BN351="","",SUBSTITUTE(BM351," ","")&amp;SUBSTITUTE(BN351," ",""))</f>
        <v>OKOK</v>
      </c>
    </row>
    <row r="352" spans="1:72" hidden="1">
      <c r="A352" s="162" t="str">
        <f>D352&amp;B352</f>
        <v/>
      </c>
      <c r="B352" s="163"/>
      <c r="C352" s="8" t="str">
        <f>IF(BS_CONTROLE[[#This Row],[DATA]]="","",WEEKNUM(BS_CONTROLE[[#This Row],[DATA]]))</f>
        <v/>
      </c>
      <c r="D352" s="51"/>
      <c r="E352" s="308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3"/>
      <c r="W352" s="326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6" t="str">
        <f>IF(BS_CONTROLE[[#This Row],[Local - Partida]]=0, "-", BS_CONTROLE[[#This Row],[Local - Partida]])</f>
        <v>-</v>
      </c>
      <c r="AL352" s="296" t="str">
        <f>IF(BS_CONTROLE[[#This Row],[Local - Encerramento]]=0, "-", BS_CONTROLE[[#This Row],[Local - Encerramento]])</f>
        <v>-</v>
      </c>
      <c r="AM352" s="296" t="str">
        <f>IF(BS_CONTROLE[[#This Row],[Entre - Estações]]=0, "-", BS_CONTROLE[[#This Row],[Entre - Estações]])</f>
        <v>-</v>
      </c>
      <c r="AN352" s="296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36"/>
      <c r="AS352" s="236"/>
      <c r="AT352" s="236"/>
      <c r="AU352" s="236"/>
      <c r="AV352" s="236"/>
      <c r="AW352" s="236"/>
      <c r="AX352" s="38"/>
      <c r="AY352" s="307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300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9" t="str">
        <f>IF(BN352="","",SUBSTITUTE(BM352," ","")&amp;SUBSTITUTE(BN352," ",""))</f>
        <v/>
      </c>
    </row>
    <row r="353" spans="1:72" hidden="1">
      <c r="A353" s="162" t="str">
        <f>D353&amp;B353</f>
        <v/>
      </c>
      <c r="B353" s="163"/>
      <c r="C353" s="8" t="str">
        <f>IF(BS_CONTROLE[[#This Row],[DATA]]="","",WEEKNUM(BS_CONTROLE[[#This Row],[DATA]]))</f>
        <v/>
      </c>
      <c r="D353" s="51"/>
      <c r="E353" s="308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3"/>
      <c r="W353" s="326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6" t="str">
        <f>IF(BS_CONTROLE[[#This Row],[Local - Partida]]=0, "-", BS_CONTROLE[[#This Row],[Local - Partida]])</f>
        <v>-</v>
      </c>
      <c r="AL353" s="296" t="str">
        <f>IF(BS_CONTROLE[[#This Row],[Local - Encerramento]]=0, "-", BS_CONTROLE[[#This Row],[Local - Encerramento]])</f>
        <v>-</v>
      </c>
      <c r="AM353" s="296" t="str">
        <f>IF(BS_CONTROLE[[#This Row],[Entre - Estações]]=0, "-", BS_CONTROLE[[#This Row],[Entre - Estações]])</f>
        <v>-</v>
      </c>
      <c r="AN353" s="296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36"/>
      <c r="AS353" s="236"/>
      <c r="AT353" s="236"/>
      <c r="AU353" s="236"/>
      <c r="AV353" s="236"/>
      <c r="AW353" s="236"/>
      <c r="AX353" s="38"/>
      <c r="AY353" s="307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300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9" t="str">
        <f>IF(BN353="","",SUBSTITUTE(BM353," ","")&amp;SUBSTITUTE(BN353," ",""))</f>
        <v/>
      </c>
    </row>
    <row r="354" spans="1:72" hidden="1">
      <c r="A354" s="162" t="str">
        <f>D354&amp;B354</f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8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8" t="s">
        <v>264</v>
      </c>
      <c r="N354" s="198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3" t="s">
        <v>1284</v>
      </c>
      <c r="W354" s="326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6" t="str">
        <f>IF(BS_CONTROLE[[#This Row],[Local - Partida]]=0, "-", BS_CONTROLE[[#This Row],[Local - Partida]])</f>
        <v>TCS2</v>
      </c>
      <c r="AL354" s="296" t="str">
        <f>IF(BS_CONTROLE[[#This Row],[Local - Encerramento]]=0, "-", BS_CONTROLE[[#This Row],[Local - Encerramento]])</f>
        <v>-</v>
      </c>
      <c r="AM354" s="296" t="str">
        <f>IF(BS_CONTROLE[[#This Row],[Entre - Estações]]=0, "-", BS_CONTROLE[[#This Row],[Entre - Estações]])</f>
        <v>TCS</v>
      </c>
      <c r="AN354" s="296" t="str">
        <f>IF(BS_CONTROLE[[#This Row],[SB]]=0, "-", BS_CONTROLE[[#This Row],[SB]])</f>
        <v>TCS2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289.7</v>
      </c>
      <c r="AQ354" s="280" t="str">
        <f>IF(BS_CONTROLE[[#This Row],[KM - Fim]]=0, "-", BS_CONTROLE[[#This Row],[KM - Fim]])</f>
        <v>-</v>
      </c>
      <c r="AR354" s="236">
        <v>0.33611111111111114</v>
      </c>
      <c r="AS354" s="236">
        <v>0.35972222222222222</v>
      </c>
      <c r="AT354" s="236">
        <v>0.46388888888888891</v>
      </c>
      <c r="AU354" s="236"/>
      <c r="AV354" s="236"/>
      <c r="AW354" s="236"/>
      <c r="AX354" s="38"/>
      <c r="AY354" s="307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1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4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9" t="str">
        <f>IF(BN354="","",SUBSTITUTE(BM354," ","")&amp;SUBSTITUTE(BN354," ",""))</f>
        <v>SuperExecução</v>
      </c>
    </row>
    <row r="355" spans="1:72" hidden="1">
      <c r="A355" s="162" t="str">
        <f>D355&amp;B355</f>
        <v/>
      </c>
      <c r="B355" s="163"/>
      <c r="C355" s="8" t="str">
        <f>IF(BS_CONTROLE[[#This Row],[DATA]]="","",WEEKNUM(BS_CONTROLE[[#This Row],[DATA]]))</f>
        <v/>
      </c>
      <c r="D355" s="51"/>
      <c r="E355" s="308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3"/>
      <c r="W355" s="326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6" t="str">
        <f>IF(BS_CONTROLE[[#This Row],[Local - Partida]]=0, "-", BS_CONTROLE[[#This Row],[Local - Partida]])</f>
        <v>-</v>
      </c>
      <c r="AL355" s="296" t="str">
        <f>IF(BS_CONTROLE[[#This Row],[Local - Encerramento]]=0, "-", BS_CONTROLE[[#This Row],[Local - Encerramento]])</f>
        <v>-</v>
      </c>
      <c r="AM355" s="296" t="str">
        <f>IF(BS_CONTROLE[[#This Row],[Entre - Estações]]=0, "-", BS_CONTROLE[[#This Row],[Entre - Estações]])</f>
        <v>-</v>
      </c>
      <c r="AN355" s="296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36"/>
      <c r="AS355" s="236"/>
      <c r="AT355" s="236"/>
      <c r="AU355" s="236"/>
      <c r="AV355" s="236"/>
      <c r="AW355" s="236"/>
      <c r="AX355" s="38"/>
      <c r="AY355" s="307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300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9" t="str">
        <f>IF(BN355="","",SUBSTITUTE(BM355," ","")&amp;SUBSTITUTE(BN355," ",""))</f>
        <v/>
      </c>
    </row>
    <row r="356" spans="1:72" hidden="1">
      <c r="A356" s="162" t="str">
        <f>D356&amp;B356</f>
        <v/>
      </c>
      <c r="B356" s="163"/>
      <c r="C356" s="8" t="str">
        <f>IF(BS_CONTROLE[[#This Row],[DATA]]="","",WEEKNUM(BS_CONTROLE[[#This Row],[DATA]]))</f>
        <v/>
      </c>
      <c r="D356" s="51"/>
      <c r="E356" s="308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3"/>
      <c r="W356" s="326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6" t="str">
        <f>IF(BS_CONTROLE[[#This Row],[Local - Partida]]=0, "-", BS_CONTROLE[[#This Row],[Local - Partida]])</f>
        <v>-</v>
      </c>
      <c r="AL356" s="296" t="str">
        <f>IF(BS_CONTROLE[[#This Row],[Local - Encerramento]]=0, "-", BS_CONTROLE[[#This Row],[Local - Encerramento]])</f>
        <v>-</v>
      </c>
      <c r="AM356" s="296" t="str">
        <f>IF(BS_CONTROLE[[#This Row],[Entre - Estações]]=0, "-", BS_CONTROLE[[#This Row],[Entre - Estações]])</f>
        <v>-</v>
      </c>
      <c r="AN356" s="296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36"/>
      <c r="AS356" s="236"/>
      <c r="AT356" s="236"/>
      <c r="AU356" s="236"/>
      <c r="AV356" s="236"/>
      <c r="AW356" s="236"/>
      <c r="AX356" s="38"/>
      <c r="AY356" s="307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300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9" t="str">
        <f>IF(BN356="","",SUBSTITUTE(BM356," ","")&amp;SUBSTITUTE(BN356," ",""))</f>
        <v/>
      </c>
    </row>
    <row r="357" spans="1:72" hidden="1">
      <c r="A357" s="162" t="str">
        <f>D357&amp;B357</f>
        <v/>
      </c>
      <c r="B357" s="163"/>
      <c r="C357" s="8" t="str">
        <f>IF(BS_CONTROLE[[#This Row],[DATA]]="","",WEEKNUM(BS_CONTROLE[[#This Row],[DATA]]))</f>
        <v/>
      </c>
      <c r="D357" s="51"/>
      <c r="E357" s="308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3"/>
      <c r="W357" s="326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6" t="str">
        <f>IF(BS_CONTROLE[[#This Row],[Local - Partida]]=0, "-", BS_CONTROLE[[#This Row],[Local - Partida]])</f>
        <v>-</v>
      </c>
      <c r="AL357" s="296" t="str">
        <f>IF(BS_CONTROLE[[#This Row],[Local - Encerramento]]=0, "-", BS_CONTROLE[[#This Row],[Local - Encerramento]])</f>
        <v>-</v>
      </c>
      <c r="AM357" s="296" t="str">
        <f>IF(BS_CONTROLE[[#This Row],[Entre - Estações]]=0, "-", BS_CONTROLE[[#This Row],[Entre - Estações]])</f>
        <v>-</v>
      </c>
      <c r="AN357" s="296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36"/>
      <c r="AS357" s="236"/>
      <c r="AT357" s="236"/>
      <c r="AU357" s="236"/>
      <c r="AV357" s="236"/>
      <c r="AW357" s="236"/>
      <c r="AX357" s="38"/>
      <c r="AY357" s="307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300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9" t="str">
        <f>IF(BN357="","",SUBSTITUTE(BM357," ","")&amp;SUBSTITUTE(BN357," ",""))</f>
        <v/>
      </c>
    </row>
    <row r="358" spans="1:72" hidden="1">
      <c r="A358" s="162" t="str">
        <f>D358&amp;B358</f>
        <v/>
      </c>
      <c r="B358" s="163"/>
      <c r="C358" s="8" t="str">
        <f>IF(BS_CONTROLE[[#This Row],[DATA]]="","",WEEKNUM(BS_CONTROLE[[#This Row],[DATA]]))</f>
        <v/>
      </c>
      <c r="D358" s="51"/>
      <c r="E358" s="308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3"/>
      <c r="W358" s="326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6" t="str">
        <f>IF(BS_CONTROLE[[#This Row],[Local - Partida]]=0, "-", BS_CONTROLE[[#This Row],[Local - Partida]])</f>
        <v>-</v>
      </c>
      <c r="AL358" s="296" t="str">
        <f>IF(BS_CONTROLE[[#This Row],[Local - Encerramento]]=0, "-", BS_CONTROLE[[#This Row],[Local - Encerramento]])</f>
        <v>-</v>
      </c>
      <c r="AM358" s="296" t="str">
        <f>IF(BS_CONTROLE[[#This Row],[Entre - Estações]]=0, "-", BS_CONTROLE[[#This Row],[Entre - Estações]])</f>
        <v>-</v>
      </c>
      <c r="AN358" s="296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36"/>
      <c r="AS358" s="236"/>
      <c r="AT358" s="236"/>
      <c r="AU358" s="236"/>
      <c r="AV358" s="236"/>
      <c r="AW358" s="236"/>
      <c r="AX358" s="38"/>
      <c r="AY358" s="307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300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9" t="str">
        <f>IF(BN358="","",SUBSTITUTE(BM358," ","")&amp;SUBSTITUTE(BN358," ",""))</f>
        <v/>
      </c>
    </row>
    <row r="359" spans="1:72" hidden="1">
      <c r="A359" s="162" t="str">
        <f>D359&amp;B359</f>
        <v/>
      </c>
      <c r="B359" s="163"/>
      <c r="C359" s="8" t="str">
        <f>IF(BS_CONTROLE[[#This Row],[DATA]]="","",WEEKNUM(BS_CONTROLE[[#This Row],[DATA]]))</f>
        <v/>
      </c>
      <c r="D359" s="51"/>
      <c r="E359" s="309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3"/>
      <c r="W359" s="326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6" t="str">
        <f>IF(BS_CONTROLE[[#This Row],[Local - Partida]]=0, "-", BS_CONTROLE[[#This Row],[Local - Partida]])</f>
        <v>-</v>
      </c>
      <c r="AL359" s="296" t="str">
        <f>IF(BS_CONTROLE[[#This Row],[Local - Encerramento]]=0, "-", BS_CONTROLE[[#This Row],[Local - Encerramento]])</f>
        <v>-</v>
      </c>
      <c r="AM359" s="296" t="str">
        <f>IF(BS_CONTROLE[[#This Row],[Entre - Estações]]=0, "-", BS_CONTROLE[[#This Row],[Entre - Estações]])</f>
        <v>-</v>
      </c>
      <c r="AN359" s="296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36"/>
      <c r="AS359" s="236"/>
      <c r="AT359" s="236"/>
      <c r="AU359" s="236"/>
      <c r="AV359" s="236"/>
      <c r="AW359" s="236"/>
      <c r="AX359" s="38"/>
      <c r="AY359" s="307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300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9" t="str">
        <f>IF(BN359="","",SUBSTITUTE(BM359," ","")&amp;SUBSTITUTE(BN359," ",""))</f>
        <v/>
      </c>
    </row>
    <row r="360" spans="1:72" hidden="1">
      <c r="A360" s="162" t="str">
        <f>D360&amp;B360</f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8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8" t="s">
        <v>245</v>
      </c>
      <c r="N360" s="198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3" t="s">
        <v>14</v>
      </c>
      <c r="T360" s="283" t="s">
        <v>185</v>
      </c>
      <c r="U360" s="80" t="s">
        <v>184</v>
      </c>
      <c r="V360" s="293" t="s">
        <v>1321</v>
      </c>
      <c r="W360" s="326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6" t="str">
        <f>IF(BS_CONTROLE[[#This Row],[Local - Partida]]=0, "-", BS_CONTROLE[[#This Row],[Local - Partida]])</f>
        <v>TID</v>
      </c>
      <c r="AL360" s="296" t="str">
        <f>IF(BS_CONTROLE[[#This Row],[Local - Encerramento]]=0, "-", BS_CONTROLE[[#This Row],[Local - Encerramento]])</f>
        <v>TID</v>
      </c>
      <c r="AM360" s="296" t="str">
        <f>IF(BS_CONTROLE[[#This Row],[Entre - Estações]]=0, "-", BS_CONTROLE[[#This Row],[Entre - Estações]])</f>
        <v>TCE-TID</v>
      </c>
      <c r="AN360" s="296" t="str">
        <f>IF(BS_CONTROLE[[#This Row],[SB]]=0, "-", BS_CONTROLE[[#This Row],[SB]])</f>
        <v>TCE177</v>
      </c>
      <c r="AO360" s="279">
        <f>IF(BS_CONTROLE[[#This Row],[SUB]]=0, "-", BS_CONTROLE[[#This Row],[SUB]])</f>
        <v>74</v>
      </c>
      <c r="AP360" s="280">
        <f>IF(BS_CONTROLE[[#This Row],[KM - Inicio]]=0, "-", BS_CONTROLE[[#This Row],[KM - Inicio]])</f>
        <v>171.11500000000001</v>
      </c>
      <c r="AQ360" s="280">
        <f>IF(BS_CONTROLE[[#This Row],[KM - Fim]]=0, "-", BS_CONTROLE[[#This Row],[KM - Fim]])</f>
        <v>173.5</v>
      </c>
      <c r="AR360" s="236"/>
      <c r="AS360" s="236"/>
      <c r="AT360" s="236"/>
      <c r="AU360" s="236"/>
      <c r="AV360" s="236"/>
      <c r="AW360" s="236"/>
      <c r="AX360" s="38"/>
      <c r="AY360" s="307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1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9" t="str">
        <f>IF(BN360="","",SUBSTITUTE(BM360," ","")&amp;SUBSTITUTE(BN360," ",""))</f>
        <v/>
      </c>
    </row>
    <row r="361" spans="1:72" hidden="1">
      <c r="A361" s="162" t="str">
        <f>D361&amp;B361</f>
        <v/>
      </c>
      <c r="B361" s="163"/>
      <c r="C361" s="8" t="str">
        <f>IF(BS_CONTROLE[[#This Row],[DATA]]="","",WEEKNUM(BS_CONTROLE[[#This Row],[DATA]]))</f>
        <v/>
      </c>
      <c r="D361" s="51"/>
      <c r="E361" s="308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3"/>
      <c r="W361" s="326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6" t="str">
        <f>IF(BS_CONTROLE[[#This Row],[Local - Partida]]=0, "-", BS_CONTROLE[[#This Row],[Local - Partida]])</f>
        <v>-</v>
      </c>
      <c r="AL361" s="296" t="str">
        <f>IF(BS_CONTROLE[[#This Row],[Local - Encerramento]]=0, "-", BS_CONTROLE[[#This Row],[Local - Encerramento]])</f>
        <v>-</v>
      </c>
      <c r="AM361" s="296" t="str">
        <f>IF(BS_CONTROLE[[#This Row],[Entre - Estações]]=0, "-", BS_CONTROLE[[#This Row],[Entre - Estações]])</f>
        <v>-</v>
      </c>
      <c r="AN361" s="296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36"/>
      <c r="AS361" s="236"/>
      <c r="AT361" s="236"/>
      <c r="AU361" s="236"/>
      <c r="AV361" s="236"/>
      <c r="AW361" s="236"/>
      <c r="AX361" s="38"/>
      <c r="AY361" s="307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30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9" t="str">
        <f>IF(BN361="","",SUBSTITUTE(BM361," ","")&amp;SUBSTITUTE(BN361," ",""))</f>
        <v/>
      </c>
    </row>
    <row r="362" spans="1:72" hidden="1">
      <c r="A362" s="162" t="str">
        <f>D362&amp;B362</f>
        <v/>
      </c>
      <c r="B362" s="163"/>
      <c r="C362" s="8"/>
      <c r="D362" s="51"/>
      <c r="E362" s="308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3"/>
      <c r="W362" s="326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6" t="str">
        <f>IF(BS_CONTROLE[[#This Row],[Local - Partida]]=0, "-", BS_CONTROLE[[#This Row],[Local - Partida]])</f>
        <v>-</v>
      </c>
      <c r="AL362" s="296" t="str">
        <f>IF(BS_CONTROLE[[#This Row],[Local - Encerramento]]=0, "-", BS_CONTROLE[[#This Row],[Local - Encerramento]])</f>
        <v>-</v>
      </c>
      <c r="AM362" s="296" t="str">
        <f>IF(BS_CONTROLE[[#This Row],[Entre - Estações]]=0, "-", BS_CONTROLE[[#This Row],[Entre - Estações]])</f>
        <v>-</v>
      </c>
      <c r="AN362" s="296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36"/>
      <c r="AS362" s="236"/>
      <c r="AT362" s="236"/>
      <c r="AU362" s="236"/>
      <c r="AV362" s="236"/>
      <c r="AW362" s="236"/>
      <c r="AX362" s="38"/>
      <c r="AY362" s="307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300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9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8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8" t="s">
        <v>255</v>
      </c>
      <c r="N363" s="198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3" t="s">
        <v>14</v>
      </c>
      <c r="T363" s="283" t="s">
        <v>185</v>
      </c>
      <c r="U363" s="80" t="s">
        <v>184</v>
      </c>
      <c r="V363" s="293" t="s">
        <v>1321</v>
      </c>
      <c r="W363" s="326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6" t="str">
        <f>IF(BS_CONTROLE[[#This Row],[Local - Partida]]=0, "-", BS_CONTROLE[[#This Row],[Local - Partida]])</f>
        <v>TCS</v>
      </c>
      <c r="AL363" s="296" t="str">
        <f>IF(BS_CONTROLE[[#This Row],[Local - Encerramento]]=0, "-", BS_CONTROLE[[#This Row],[Local - Encerramento]])</f>
        <v>TCS</v>
      </c>
      <c r="AM363" s="296" t="str">
        <f>IF(BS_CONTROLE[[#This Row],[Entre - Estações]]=0, "-", BS_CONTROLE[[#This Row],[Entre - Estações]])</f>
        <v>TVI-TJA</v>
      </c>
      <c r="AN363" s="296">
        <f>IF(BS_CONTROLE[[#This Row],[SB]]=0, "-", BS_CONTROLE[[#This Row],[SB]])</f>
        <v>239251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249.5</v>
      </c>
      <c r="AQ363" s="280">
        <f>IF(BS_CONTROLE[[#This Row],[KM - Fim]]=0, "-", BS_CONTROLE[[#This Row],[KM - Fim]])</f>
        <v>249</v>
      </c>
      <c r="AR363" s="236">
        <v>0.44513888888888886</v>
      </c>
      <c r="AS363" s="236">
        <v>0.55208333333333337</v>
      </c>
      <c r="AT363" s="236">
        <v>0.67777777777777781</v>
      </c>
      <c r="AU363" s="236"/>
      <c r="AV363" s="236"/>
      <c r="AW363" s="236"/>
      <c r="AX363" s="38"/>
      <c r="AY363" s="307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1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4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9" t="str">
        <f>IF(BN363="","",SUBSTITUTE(BM363," ","")&amp;SUBSTITUTE(BN363," ",""))</f>
        <v>OKOK</v>
      </c>
    </row>
    <row r="364" spans="1:72" ht="34.5" hidden="1">
      <c r="A364" s="162" t="str">
        <f>D364&amp;B364</f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8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3" t="s">
        <v>1382</v>
      </c>
      <c r="W364" s="326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6" t="str">
        <f>IF(BS_CONTROLE[[#This Row],[Local - Partida]]=0, "-", BS_CONTROLE[[#This Row],[Local - Partida]])</f>
        <v>PPR</v>
      </c>
      <c r="AL364" s="296" t="str">
        <f>IF(BS_CONTROLE[[#This Row],[Local - Encerramento]]=0, "-", BS_CONTROLE[[#This Row],[Local - Encerramento]])</f>
        <v>PIT</v>
      </c>
      <c r="AM364" s="296" t="str">
        <f>IF(BS_CONTROLE[[#This Row],[Entre - Estações]]=0, "-", BS_CONTROLE[[#This Row],[Entre - Estações]])</f>
        <v>PPR-PIT</v>
      </c>
      <c r="AN364" s="296" t="str">
        <f>IF(BS_CONTROLE[[#This Row],[SB]]=0, "-", BS_CONTROLE[[#This Row],[SB]])</f>
        <v>K18PPR</v>
      </c>
      <c r="AO364" s="279">
        <f>IF(BS_CONTROLE[[#This Row],[SUB]]=0, "-", BS_CONTROLE[[#This Row],[SUB]])</f>
        <v>103</v>
      </c>
      <c r="AP364" s="280">
        <f>IF(BS_CONTROLE[[#This Row],[KM - Inicio]]=0, "-", BS_CONTROLE[[#This Row],[KM - Inicio]])</f>
        <v>2017</v>
      </c>
      <c r="AQ364" s="280" t="str">
        <f>IF(BS_CONTROLE[[#This Row],[KM - Fim]]=0, "-", BS_CONTROLE[[#This Row],[KM - Fim]])</f>
        <v>-</v>
      </c>
      <c r="AR364" s="236">
        <v>0</v>
      </c>
      <c r="AS364" s="236">
        <v>0</v>
      </c>
      <c r="AT364" s="236">
        <v>0</v>
      </c>
      <c r="AU364" s="236"/>
      <c r="AV364" s="236"/>
      <c r="AW364" s="236"/>
      <c r="AX364" s="38"/>
      <c r="AY364" s="307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1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4" t="s">
        <v>1768</v>
      </c>
      <c r="BK364" s="324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4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9" t="str">
        <f>IF(BN364="","",SUBSTITUTE(BM364," ","")&amp;SUBSTITUTE(BN364," ",""))</f>
        <v>MecânicaLocomotiva</v>
      </c>
    </row>
    <row r="365" spans="1:72" hidden="1">
      <c r="A365" s="162" t="str">
        <f>D365&amp;B365</f>
        <v/>
      </c>
      <c r="B365" s="163"/>
      <c r="C365" s="8"/>
      <c r="D365" s="51"/>
      <c r="E365" s="308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3"/>
      <c r="W365" s="326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6" t="str">
        <f>IF(BS_CONTROLE[[#This Row],[Local - Partida]]=0, "-", BS_CONTROLE[[#This Row],[Local - Partida]])</f>
        <v>-</v>
      </c>
      <c r="AL365" s="296" t="str">
        <f>IF(BS_CONTROLE[[#This Row],[Local - Encerramento]]=0, "-", BS_CONTROLE[[#This Row],[Local - Encerramento]])</f>
        <v>-</v>
      </c>
      <c r="AM365" s="296" t="str">
        <f>IF(BS_CONTROLE[[#This Row],[Entre - Estações]]=0, "-", BS_CONTROLE[[#This Row],[Entre - Estações]])</f>
        <v>-</v>
      </c>
      <c r="AN365" s="296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36"/>
      <c r="AS365" s="236"/>
      <c r="AT365" s="236"/>
      <c r="AU365" s="236"/>
      <c r="AV365" s="236"/>
      <c r="AW365" s="236"/>
      <c r="AX365" s="38"/>
      <c r="AY365" s="307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300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9" t="str">
        <f>IF(BN365="","",SUBSTITUTE(BM365," ","")&amp;SUBSTITUTE(BN365," ",""))</f>
        <v/>
      </c>
    </row>
    <row r="366" spans="1:72" hidden="1">
      <c r="A366" s="162" t="str">
        <f>D366&amp;B366</f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8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8" t="s">
        <v>300</v>
      </c>
      <c r="N366" s="198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3" t="s">
        <v>1583</v>
      </c>
      <c r="W366" s="326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6" t="str">
        <f>IF(BS_CONTROLE[[#This Row],[Local - Partida]]=0, "-", BS_CONTROLE[[#This Row],[Local - Partida]])</f>
        <v>PARPPG</v>
      </c>
      <c r="AL366" s="296" t="str">
        <f>IF(BS_CONTROLE[[#This Row],[Local - Encerramento]]=0, "-", BS_CONTROLE[[#This Row],[Local - Encerramento]])</f>
        <v>-</v>
      </c>
      <c r="AM366" s="296" t="str">
        <f>IF(BS_CONTROLE[[#This Row],[Entre - Estações]]=0, "-", BS_CONTROLE[[#This Row],[Entre - Estações]])</f>
        <v>PAR-PPG</v>
      </c>
      <c r="AN366" s="296" t="str">
        <f>IF(BS_CONTROLE[[#This Row],[SB]]=0, "-", BS_CONTROLE[[#This Row],[SB]])</f>
        <v>PARPPG</v>
      </c>
      <c r="AO366" s="279">
        <f>IF(BS_CONTROLE[[#This Row],[SUB]]=0, "-", BS_CONTROLE[[#This Row],[SUB]])</f>
        <v>103</v>
      </c>
      <c r="AP366" s="280">
        <f>IF(BS_CONTROLE[[#This Row],[KM - Inicio]]=0, "-", BS_CONTROLE[[#This Row],[KM - Inicio]])</f>
        <v>1701.5</v>
      </c>
      <c r="AQ366" s="280">
        <f>IF(BS_CONTROLE[[#This Row],[KM - Fim]]=0, "-", BS_CONTROLE[[#This Row],[KM - Fim]])</f>
        <v>1688</v>
      </c>
      <c r="AR366" s="236">
        <v>0.34305555555555556</v>
      </c>
      <c r="AS366" s="236">
        <v>0</v>
      </c>
      <c r="AT366" s="236">
        <v>4.1666666666666664E-2</v>
      </c>
      <c r="AU366" s="236"/>
      <c r="AV366" s="236"/>
      <c r="AW366" s="236"/>
      <c r="AX366" s="38"/>
      <c r="AY366" s="307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1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4" t="s">
        <v>1770</v>
      </c>
      <c r="BK366" s="324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9" t="str">
        <f>IF(BN366="","",SUBSTITUTE(BM366," ","")&amp;SUBSTITUTE(BN366," ",""))</f>
        <v>OKOK</v>
      </c>
    </row>
    <row r="367" spans="1:72" hidden="1">
      <c r="A367" s="162" t="str">
        <f>D367&amp;B367</f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8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3" t="s">
        <v>1703</v>
      </c>
      <c r="W367" s="326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6" t="str">
        <f>IF(BS_CONTROLE[[#This Row],[Local - Partida]]=0, "-", BS_CONTROLE[[#This Row],[Local - Partida]])</f>
        <v>PNN2</v>
      </c>
      <c r="AL367" s="296" t="str">
        <f>IF(BS_CONTROLE[[#This Row],[Local - Encerramento]]=0, "-", BS_CONTROLE[[#This Row],[Local - Encerramento]])</f>
        <v>PNN2</v>
      </c>
      <c r="AM367" s="296" t="str">
        <f>IF(BS_CONTROLE[[#This Row],[Entre - Estações]]=0, "-", BS_CONTROLE[[#This Row],[Entre - Estações]])</f>
        <v>PNN-PCB</v>
      </c>
      <c r="AN367" s="296" t="str">
        <f>IF(BS_CONTROLE[[#This Row],[SB]]=0, "-", BS_CONTROLE[[#This Row],[SB]])</f>
        <v>PNNPCB</v>
      </c>
      <c r="AO367" s="279">
        <f>IF(BS_CONTROLE[[#This Row],[SUB]]=0, "-", BS_CONTROLE[[#This Row],[SUB]])</f>
        <v>101</v>
      </c>
      <c r="AP367" s="280">
        <f>IF(BS_CONTROLE[[#This Row],[KM - Inicio]]=0, "-", BS_CONTROLE[[#This Row],[KM - Inicio]])</f>
        <v>831.38699999999994</v>
      </c>
      <c r="AQ367" s="280" t="str">
        <f>IF(BS_CONTROLE[[#This Row],[KM - Fim]]=0, "-", BS_CONTROLE[[#This Row],[KM - Fim]])</f>
        <v>-</v>
      </c>
      <c r="AR367" s="236">
        <v>0.39097222222222222</v>
      </c>
      <c r="AS367" s="236">
        <v>0.39583333333333331</v>
      </c>
      <c r="AT367" s="236">
        <v>0.64583333333333337</v>
      </c>
      <c r="AU367" s="236"/>
      <c r="AV367" s="236"/>
      <c r="AW367" s="236"/>
      <c r="AX367" s="38"/>
      <c r="AY367" s="307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1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4" t="s">
        <v>1771</v>
      </c>
      <c r="BK367" s="324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9" t="str">
        <f>IF(BN367="","",SUBSTITUTE(BM367," ","")&amp;SUBSTITUTE(BN367," ",""))</f>
        <v>OKOK</v>
      </c>
    </row>
    <row r="368" spans="1:72" hidden="1">
      <c r="A368" s="162" t="str">
        <f>D368&amp;B368</f>
        <v>E1446044</v>
      </c>
      <c r="B368" s="163">
        <v>46044</v>
      </c>
      <c r="C368" s="8"/>
      <c r="D368" s="51" t="s">
        <v>748</v>
      </c>
      <c r="E368" s="308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3" t="s">
        <v>1443</v>
      </c>
      <c r="W368" s="326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6" t="str">
        <f>IF(BS_CONTROLE[[#This Row],[Local - Partida]]=0, "-", BS_CONTROLE[[#This Row],[Local - Partida]])</f>
        <v>POV</v>
      </c>
      <c r="AL368" s="296" t="str">
        <f>IF(BS_CONTROLE[[#This Row],[Local - Encerramento]]=0, "-", BS_CONTROLE[[#This Row],[Local - Encerramento]])</f>
        <v>PUR</v>
      </c>
      <c r="AM368" s="296" t="str">
        <f>IF(BS_CONTROLE[[#This Row],[Entre - Estações]]=0, "-", BS_CONTROLE[[#This Row],[Entre - Estações]])</f>
        <v>POV-PJA</v>
      </c>
      <c r="AN368" s="296" t="str">
        <f>IF(BS_CONTROLE[[#This Row],[SB]]=0, "-", BS_CONTROLE[[#This Row],[SB]])</f>
        <v>POVPJA</v>
      </c>
      <c r="AO368" s="279">
        <f>IF(BS_CONTROLE[[#This Row],[SUB]]=0, "-", BS_CONTROLE[[#This Row],[SUB]])</f>
        <v>101</v>
      </c>
      <c r="AP368" s="280">
        <f>IF(BS_CONTROLE[[#This Row],[KM - Inicio]]=0, "-", BS_CONTROLE[[#This Row],[KM - Inicio]])</f>
        <v>1524</v>
      </c>
      <c r="AQ368" s="280">
        <f>IF(BS_CONTROLE[[#This Row],[KM - Fim]]=0, "-", BS_CONTROLE[[#This Row],[KM - Fim]])</f>
        <v>1290</v>
      </c>
      <c r="AR368" s="236">
        <v>0.64166666666666672</v>
      </c>
      <c r="AS368" s="236">
        <v>0</v>
      </c>
      <c r="AT368" s="236">
        <v>4.1666666666666664E-2</v>
      </c>
      <c r="AU368" s="236"/>
      <c r="AV368" s="236"/>
      <c r="AW368" s="236"/>
      <c r="AX368" s="38"/>
      <c r="AY368" s="307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1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4" t="s">
        <v>1773</v>
      </c>
      <c r="BK368" s="324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9" t="str">
        <f>IF(BN368="","",SUBSTITUTE(BM368," ","")&amp;SUBSTITUTE(BN368," ",""))</f>
        <v>OKOK</v>
      </c>
    </row>
    <row r="369" spans="1:72" hidden="1">
      <c r="A369" s="162" t="str">
        <f>D369&amp;B369</f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8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3" t="s">
        <v>1611</v>
      </c>
      <c r="W369" s="326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6" t="str">
        <f>IF(BS_CONTROLE[[#This Row],[Local - Partida]]=0, "-", BS_CONTROLE[[#This Row],[Local - Partida]])</f>
        <v>ZFH2</v>
      </c>
      <c r="AL369" s="296" t="str">
        <f>IF(BS_CONTROLE[[#This Row],[Local - Encerramento]]=0, "-", BS_CONTROLE[[#This Row],[Local - Encerramento]])</f>
        <v>ZIQ</v>
      </c>
      <c r="AM369" s="296" t="str">
        <f>IF(BS_CONTROLE[[#This Row],[Entre - Estações]]=0, "-", BS_CONTROLE[[#This Row],[Entre - Estações]])</f>
        <v>ZQY-ZFH</v>
      </c>
      <c r="AN369" s="296" t="str">
        <f>IF(BS_CONTROLE[[#This Row],[SB]]=0, "-", BS_CONTROLE[[#This Row],[SB]])</f>
        <v>ZQYZFH</v>
      </c>
      <c r="AO369" s="279">
        <f>IF(BS_CONTROLE[[#This Row],[SUB]]=0, "-", BS_CONTROLE[[#This Row],[SUB]])</f>
        <v>78</v>
      </c>
      <c r="AP369" s="280">
        <f>IF(BS_CONTROLE[[#This Row],[KM - Inicio]]=0, "-", BS_CONTROLE[[#This Row],[KM - Inicio]])</f>
        <v>189.45500000000001</v>
      </c>
      <c r="AQ369" s="280" t="str">
        <f>IF(BS_CONTROLE[[#This Row],[KM - Fim]]=0, "-", BS_CONTROLE[[#This Row],[KM - Fim]])</f>
        <v>-</v>
      </c>
      <c r="AR369" s="236">
        <v>0</v>
      </c>
      <c r="AS369" s="236">
        <v>0</v>
      </c>
      <c r="AT369" s="236">
        <v>0</v>
      </c>
      <c r="AU369" s="236"/>
      <c r="AV369" s="236"/>
      <c r="AW369" s="236"/>
      <c r="AX369" s="38"/>
      <c r="AY369" s="307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1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4" t="s">
        <v>1776</v>
      </c>
      <c r="BK369" s="324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4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9" t="str">
        <f>IF(BN369="","",SUBSTITUTE(BM369," ","")&amp;SUBSTITUTE(BN369," ",""))</f>
        <v>MecanizaçãoAtivos</v>
      </c>
    </row>
    <row r="370" spans="1:72" hidden="1">
      <c r="A370" s="162" t="str">
        <f>D370&amp;B370</f>
        <v/>
      </c>
      <c r="B370" s="163"/>
      <c r="C370" s="8" t="str">
        <f>IF(BS_CONTROLE[[#This Row],[DATA]]="","",WEEKNUM(BS_CONTROLE[[#This Row],[DATA]]))</f>
        <v/>
      </c>
      <c r="D370" s="51"/>
      <c r="E370" s="308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3"/>
      <c r="W370" s="326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6" t="str">
        <f>IF(BS_CONTROLE[[#This Row],[Local - Partida]]=0, "-", BS_CONTROLE[[#This Row],[Local - Partida]])</f>
        <v>-</v>
      </c>
      <c r="AL370" s="296" t="str">
        <f>IF(BS_CONTROLE[[#This Row],[Local - Encerramento]]=0, "-", BS_CONTROLE[[#This Row],[Local - Encerramento]])</f>
        <v>-</v>
      </c>
      <c r="AM370" s="296" t="str">
        <f>IF(BS_CONTROLE[[#This Row],[Entre - Estações]]=0, "-", BS_CONTROLE[[#This Row],[Entre - Estações]])</f>
        <v>-</v>
      </c>
      <c r="AN370" s="296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36"/>
      <c r="AS370" s="236"/>
      <c r="AT370" s="236"/>
      <c r="AU370" s="236"/>
      <c r="AV370" s="236"/>
      <c r="AW370" s="236"/>
      <c r="AX370" s="38"/>
      <c r="AY370" s="307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300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9" t="str">
        <f>IF(BN370="","",SUBSTITUTE(BM370," ","")&amp;SUBSTITUTE(BN370," ",""))</f>
        <v/>
      </c>
    </row>
    <row r="371" spans="1:72" hidden="1">
      <c r="A371" s="162" t="str">
        <f>D371&amp;B371</f>
        <v/>
      </c>
      <c r="B371" s="163"/>
      <c r="C371" s="8" t="str">
        <f>IF(BS_CONTROLE[[#This Row],[DATA]]="","",WEEKNUM(BS_CONTROLE[[#This Row],[DATA]]))</f>
        <v/>
      </c>
      <c r="D371" s="51"/>
      <c r="E371" s="308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3"/>
      <c r="W371" s="326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6" t="str">
        <f>IF(BS_CONTROLE[[#This Row],[Local - Partida]]=0, "-", BS_CONTROLE[[#This Row],[Local - Partida]])</f>
        <v>-</v>
      </c>
      <c r="AL371" s="296" t="str">
        <f>IF(BS_CONTROLE[[#This Row],[Local - Encerramento]]=0, "-", BS_CONTROLE[[#This Row],[Local - Encerramento]])</f>
        <v>-</v>
      </c>
      <c r="AM371" s="296" t="str">
        <f>IF(BS_CONTROLE[[#This Row],[Entre - Estações]]=0, "-", BS_CONTROLE[[#This Row],[Entre - Estações]])</f>
        <v>-</v>
      </c>
      <c r="AN371" s="296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36"/>
      <c r="AS371" s="236"/>
      <c r="AT371" s="236"/>
      <c r="AU371" s="236"/>
      <c r="AV371" s="236"/>
      <c r="AW371" s="236"/>
      <c r="AX371" s="38"/>
      <c r="AY371" s="307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300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9" t="str">
        <f>IF(BN371="","",SUBSTITUTE(BM371," ","")&amp;SUBSTITUTE(BN371," ",""))</f>
        <v/>
      </c>
    </row>
    <row r="372" spans="1:72" hidden="1">
      <c r="A372" s="162" t="str">
        <f>D372&amp;B372</f>
        <v/>
      </c>
      <c r="B372" s="163"/>
      <c r="C372" s="8" t="str">
        <f>IF(BS_CONTROLE[[#This Row],[DATA]]="","",WEEKNUM(BS_CONTROLE[[#This Row],[DATA]]))</f>
        <v/>
      </c>
      <c r="D372" s="51"/>
      <c r="E372" s="309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3"/>
      <c r="W372" s="326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6" t="str">
        <f>IF(BS_CONTROLE[[#This Row],[Local - Partida]]=0, "-", BS_CONTROLE[[#This Row],[Local - Partida]])</f>
        <v>-</v>
      </c>
      <c r="AL372" s="296" t="str">
        <f>IF(BS_CONTROLE[[#This Row],[Local - Encerramento]]=0, "-", BS_CONTROLE[[#This Row],[Local - Encerramento]])</f>
        <v>-</v>
      </c>
      <c r="AM372" s="296" t="str">
        <f>IF(BS_CONTROLE[[#This Row],[Entre - Estações]]=0, "-", BS_CONTROLE[[#This Row],[Entre - Estações]])</f>
        <v>-</v>
      </c>
      <c r="AN372" s="296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36"/>
      <c r="AS372" s="236"/>
      <c r="AT372" s="236"/>
      <c r="AU372" s="236"/>
      <c r="AV372" s="236"/>
      <c r="AW372" s="236"/>
      <c r="AX372" s="38"/>
      <c r="AY372" s="307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300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9" t="str">
        <f>IF(BN372="","",SUBSTITUTE(BM372," ","")&amp;SUBSTITUTE(BN372," ",""))</f>
        <v/>
      </c>
    </row>
    <row r="373" spans="1:72">
      <c r="A373" s="162" t="str">
        <f>D373&amp;B373</f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8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3" t="s">
        <v>1262</v>
      </c>
      <c r="W373" s="326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6" t="str">
        <f>IF(BS_CONTROLE[[#This Row],[Local - Partida]]=0, "-", BS_CONTROLE[[#This Row],[Local - Partida]])</f>
        <v>TIQ</v>
      </c>
      <c r="AL373" s="296" t="str">
        <f>IF(BS_CONTROLE[[#This Row],[Local - Encerramento]]=0, "-", BS_CONTROLE[[#This Row],[Local - Encerramento]])</f>
        <v>TSF</v>
      </c>
      <c r="AM373" s="296" t="str">
        <f>IF(BS_CONTROLE[[#This Row],[Entre - Estações]]=0, "-", BS_CONTROLE[[#This Row],[Entre - Estações]])</f>
        <v>TAL-TSF</v>
      </c>
      <c r="AN373" s="296" t="str">
        <f>IF(BS_CONTROLE[[#This Row],[SB]]=0, "-", BS_CONTROLE[[#This Row],[SB]])</f>
        <v>710TSF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712.75</v>
      </c>
      <c r="AQ373" s="280">
        <f>IF(BS_CONTROLE[[#This Row],[KM - Fim]]=0, "-", BS_CONTROLE[[#This Row],[KM - Fim]])</f>
        <v>716</v>
      </c>
      <c r="AR373" s="236">
        <v>0.36527777777777776</v>
      </c>
      <c r="AS373" s="236">
        <v>0</v>
      </c>
      <c r="AT373" s="236">
        <v>0</v>
      </c>
      <c r="AU373" s="236"/>
      <c r="AV373" s="236"/>
      <c r="AW373" s="236"/>
      <c r="AX373" s="38"/>
      <c r="AY373" s="307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1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4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9" t="str">
        <f>IF(BN373="","",SUBSTITUTE(BM373," ","")&amp;SUBSTITUTE(BN373," ",""))</f>
        <v>MecanizaçãoAtivos</v>
      </c>
    </row>
    <row r="374" spans="1:72">
      <c r="A374" s="162" t="str">
        <f>D374&amp;B374</f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8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3" t="s">
        <v>1781</v>
      </c>
      <c r="W374" s="326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6" t="str">
        <f>IF(BS_CONTROLE[[#This Row],[Local - Partida]]=0, "-", BS_CONTROLE[[#This Row],[Local - Partida]])</f>
        <v>TEX</v>
      </c>
      <c r="AL374" s="296" t="str">
        <f>IF(BS_CONTROLE[[#This Row],[Local - Encerramento]]=0, "-", BS_CONTROLE[[#This Row],[Local - Encerramento]])</f>
        <v>TAL</v>
      </c>
      <c r="AM374" s="296" t="str">
        <f>IF(BS_CONTROLE[[#This Row],[Entre - Estações]]=0, "-", BS_CONTROLE[[#This Row],[Entre - Estações]])</f>
        <v>TSF-TRO</v>
      </c>
      <c r="AN374" s="296" t="str">
        <f>IF(BS_CONTROLE[[#This Row],[SB]]=0, "-", BS_CONTROLE[[#This Row],[SB]])</f>
        <v>TEX1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751.9</v>
      </c>
      <c r="AQ374" s="280">
        <f>IF(BS_CONTROLE[[#This Row],[KM - Fim]]=0, "-", BS_CONTROLE[[#This Row],[KM - Fim]])</f>
        <v>688</v>
      </c>
      <c r="AR374" s="236">
        <v>0</v>
      </c>
      <c r="AS374" s="236">
        <v>0</v>
      </c>
      <c r="AT374" s="236">
        <v>0</v>
      </c>
      <c r="AU374" s="236"/>
      <c r="AV374" s="236"/>
      <c r="AW374" s="236"/>
      <c r="AX374" s="38"/>
      <c r="AY374" s="307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1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4" t="s">
        <v>1782</v>
      </c>
      <c r="BK374" s="324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9" t="str">
        <f>IF(BN374="","",SUBSTITUTE(BM374," ","")&amp;SUBSTITUTE(BN374," ",""))</f>
        <v>ConfiabilidadeOperação</v>
      </c>
    </row>
    <row r="375" spans="1:72">
      <c r="A375" s="162" t="str">
        <f>D375&amp;B375</f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8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3" t="s">
        <v>1337</v>
      </c>
      <c r="W375" s="326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6" t="str">
        <f>IF(BS_CONTROLE[[#This Row],[Local - Partida]]=0, "-", BS_CONTROLE[[#This Row],[Local - Partida]])</f>
        <v>TIQ</v>
      </c>
      <c r="AL375" s="296" t="str">
        <f>IF(BS_CONTROLE[[#This Row],[Local - Encerramento]]=0, "-", BS_CONTROLE[[#This Row],[Local - Encerramento]])</f>
        <v>TGR2</v>
      </c>
      <c r="AM375" s="296" t="str">
        <f>IF(BS_CONTROLE[[#This Row],[Entre - Estações]]=0, "-", BS_CONTROLE[[#This Row],[Entre - Estações]])</f>
        <v>TAL-TSF</v>
      </c>
      <c r="AN375" s="296" t="str">
        <f>IF(BS_CONTROLE[[#This Row],[SB]]=0, "-", BS_CONTROLE[[#This Row],[SB]])</f>
        <v>TAL699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695</v>
      </c>
      <c r="AQ375" s="280">
        <f>IF(BS_CONTROLE[[#This Row],[KM - Fim]]=0, "-", BS_CONTROLE[[#This Row],[KM - Fim]])</f>
        <v>697</v>
      </c>
      <c r="AR375" s="236">
        <v>0.55000000000000004</v>
      </c>
      <c r="AS375" s="236">
        <v>0</v>
      </c>
      <c r="AT375" s="236">
        <v>6.9444444444444447E-4</v>
      </c>
      <c r="AU375" s="236"/>
      <c r="AV375" s="236"/>
      <c r="AW375" s="236"/>
      <c r="AX375" s="38"/>
      <c r="AY375" s="307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1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4" t="s">
        <v>1784</v>
      </c>
      <c r="BK375" s="324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9" t="str">
        <f>IF(BN375="","",SUBSTITUTE(BM375," ","")&amp;SUBSTITUTE(BN375," ",""))</f>
        <v>SuperExecução</v>
      </c>
    </row>
    <row r="376" spans="1:72">
      <c r="A376" s="162" t="str">
        <f>D376&amp;B376</f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8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8" t="s">
        <v>1232</v>
      </c>
      <c r="N376" s="198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3" t="s">
        <v>1254</v>
      </c>
      <c r="W376" s="326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6" t="str">
        <f>IF(BS_CONTROLE[[#This Row],[Local - Partida]]=0, "-", BS_CONTROLE[[#This Row],[Local - Partida]])</f>
        <v>TGR</v>
      </c>
      <c r="AL376" s="296" t="str">
        <f>IF(BS_CONTROLE[[#This Row],[Local - Encerramento]]=0, "-", BS_CONTROLE[[#This Row],[Local - Encerramento]])</f>
        <v>TIQ</v>
      </c>
      <c r="AM376" s="296" t="str">
        <f>IF(BS_CONTROLE[[#This Row],[Entre - Estações]]=0, "-", BS_CONTROLE[[#This Row],[Entre - Estações]])</f>
        <v>TGR-TIQ</v>
      </c>
      <c r="AN376" s="296" t="str">
        <f>IF(BS_CONTROLE[[#This Row],[SB]]=0, "-", BS_CONTROLE[[#This Row],[SB]])</f>
        <v>TGRTIQ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502</v>
      </c>
      <c r="AQ376" s="280" t="str">
        <f>IF(BS_CONTROLE[[#This Row],[KM - Fim]]=0, "-", BS_CONTROLE[[#This Row],[KM - Fim]])</f>
        <v>-</v>
      </c>
      <c r="AR376" s="236">
        <v>0</v>
      </c>
      <c r="AS376" s="236">
        <v>0</v>
      </c>
      <c r="AT376" s="236">
        <v>0</v>
      </c>
      <c r="AU376" s="236"/>
      <c r="AV376" s="236"/>
      <c r="AW376" s="236"/>
      <c r="AX376" s="38"/>
      <c r="AY376" s="307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1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4" t="s">
        <v>1787</v>
      </c>
      <c r="BK376" s="324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9" t="str">
        <f>IF(BN376="","",SUBSTITUTE(BM376," ","")&amp;SUBSTITUTE(BN376," ",""))</f>
        <v>PátioOperação</v>
      </c>
    </row>
    <row r="377" spans="1:72">
      <c r="A377" s="162" t="str">
        <f>D377&amp;B377</f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8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8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3" t="s">
        <v>1284</v>
      </c>
      <c r="W377" s="326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6" t="str">
        <f>IF(BS_CONTROLE[[#This Row],[Local - Partida]]=0, "-", BS_CONTROLE[[#This Row],[Local - Partida]])</f>
        <v>TID2</v>
      </c>
      <c r="AL377" s="296" t="str">
        <f>IF(BS_CONTROLE[[#This Row],[Local - Encerramento]]=0, "-", BS_CONTROLE[[#This Row],[Local - Encerramento]])</f>
        <v>-</v>
      </c>
      <c r="AM377" s="296" t="str">
        <f>IF(BS_CONTROLE[[#This Row],[Entre - Estações]]=0, "-", BS_CONTROLE[[#This Row],[Entre - Estações]])</f>
        <v>TID</v>
      </c>
      <c r="AN377" s="296" t="str">
        <f>IF(BS_CONTROLE[[#This Row],[SB]]=0, "-", BS_CONTROLE[[#This Row],[SB]])</f>
        <v>TID2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189.92</v>
      </c>
      <c r="AQ377" s="280" t="str">
        <f>IF(BS_CONTROLE[[#This Row],[KM - Fim]]=0, "-", BS_CONTROLE[[#This Row],[KM - Fim]])</f>
        <v>-</v>
      </c>
      <c r="AR377" s="236">
        <v>0.41666666666666669</v>
      </c>
      <c r="AS377" s="236">
        <v>0.43055555555555558</v>
      </c>
      <c r="AT377" s="236">
        <v>0.51388888888888884</v>
      </c>
      <c r="AU377" s="236"/>
      <c r="AV377" s="236"/>
      <c r="AW377" s="236"/>
      <c r="AX377" s="38"/>
      <c r="AY377" s="307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1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4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9" t="str">
        <f>IF(BN377="","",SUBSTITUTE(BM377," ","")&amp;SUBSTITUTE(BN377," ",""))</f>
        <v>SuperExecução</v>
      </c>
    </row>
    <row r="378" spans="1:72" hidden="1">
      <c r="A378" s="162" t="str">
        <f>D378&amp;B378</f>
        <v/>
      </c>
      <c r="B378" s="163"/>
      <c r="C378" s="8" t="str">
        <f>IF(BS_CONTROLE[[#This Row],[DATA]]="","",WEEKNUM(BS_CONTROLE[[#This Row],[DATA]]))</f>
        <v/>
      </c>
      <c r="D378" s="51"/>
      <c r="E378" s="308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3"/>
      <c r="W378" s="326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6" t="str">
        <f>IF(BS_CONTROLE[[#This Row],[Local - Partida]]=0, "-", BS_CONTROLE[[#This Row],[Local - Partida]])</f>
        <v>-</v>
      </c>
      <c r="AL378" s="296" t="str">
        <f>IF(BS_CONTROLE[[#This Row],[Local - Encerramento]]=0, "-", BS_CONTROLE[[#This Row],[Local - Encerramento]])</f>
        <v>-</v>
      </c>
      <c r="AM378" s="296" t="str">
        <f>IF(BS_CONTROLE[[#This Row],[Entre - Estações]]=0, "-", BS_CONTROLE[[#This Row],[Entre - Estações]])</f>
        <v>-</v>
      </c>
      <c r="AN378" s="296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36"/>
      <c r="AS378" s="236"/>
      <c r="AT378" s="236"/>
      <c r="AU378" s="236"/>
      <c r="AV378" s="236"/>
      <c r="AW378" s="236"/>
      <c r="AX378" s="38"/>
      <c r="AY378" s="307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300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9" t="str">
        <f>IF(BN378="","",SUBSTITUTE(BM378," ","")&amp;SUBSTITUTE(BN378," ",""))</f>
        <v/>
      </c>
    </row>
    <row r="379" spans="1:72" hidden="1">
      <c r="A379" s="162" t="str">
        <f>D379&amp;B379</f>
        <v/>
      </c>
      <c r="B379" s="163"/>
      <c r="C379" s="8" t="str">
        <f>IF(BS_CONTROLE[[#This Row],[DATA]]="","",WEEKNUM(BS_CONTROLE[[#This Row],[DATA]]))</f>
        <v/>
      </c>
      <c r="D379" s="51"/>
      <c r="E379" s="308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3"/>
      <c r="W379" s="326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6" t="str">
        <f>IF(BS_CONTROLE[[#This Row],[Local - Partida]]=0, "-", BS_CONTROLE[[#This Row],[Local - Partida]])</f>
        <v>-</v>
      </c>
      <c r="AL379" s="296" t="str">
        <f>IF(BS_CONTROLE[[#This Row],[Local - Encerramento]]=0, "-", BS_CONTROLE[[#This Row],[Local - Encerramento]])</f>
        <v>-</v>
      </c>
      <c r="AM379" s="296" t="str">
        <f>IF(BS_CONTROLE[[#This Row],[Entre - Estações]]=0, "-", BS_CONTROLE[[#This Row],[Entre - Estações]])</f>
        <v>-</v>
      </c>
      <c r="AN379" s="296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36"/>
      <c r="AS379" s="236"/>
      <c r="AT379" s="236"/>
      <c r="AU379" s="236"/>
      <c r="AV379" s="236"/>
      <c r="AW379" s="236"/>
      <c r="AX379" s="38"/>
      <c r="AY379" s="307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300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9" t="str">
        <f>IF(BN379="","",SUBSTITUTE(BM379," ","")&amp;SUBSTITUTE(BN379," ",""))</f>
        <v/>
      </c>
    </row>
    <row r="380" spans="1:72">
      <c r="A380" s="162" t="str">
        <f>D380&amp;B380</f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8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8" t="s">
        <v>255</v>
      </c>
      <c r="N380" s="198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3" t="s">
        <v>14</v>
      </c>
      <c r="T380" s="283" t="s">
        <v>185</v>
      </c>
      <c r="U380" s="80" t="s">
        <v>184</v>
      </c>
      <c r="V380" s="293" t="s">
        <v>1321</v>
      </c>
      <c r="W380" s="326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6" t="str">
        <f>IF(BS_CONTROLE[[#This Row],[Local - Partida]]=0, "-", BS_CONTROLE[[#This Row],[Local - Partida]])</f>
        <v>TCS</v>
      </c>
      <c r="AL380" s="296" t="str">
        <f>IF(BS_CONTROLE[[#This Row],[Local - Encerramento]]=0, "-", BS_CONTROLE[[#This Row],[Local - Encerramento]])</f>
        <v>TCS</v>
      </c>
      <c r="AM380" s="296" t="str">
        <f>IF(BS_CONTROLE[[#This Row],[Entre - Estações]]=0, "-", BS_CONTROLE[[#This Row],[Entre - Estações]])</f>
        <v>TVI-TJA</v>
      </c>
      <c r="AN380" s="296">
        <f>IF(BS_CONTROLE[[#This Row],[SB]]=0, "-", BS_CONTROLE[[#This Row],[SB]])</f>
        <v>239251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249</v>
      </c>
      <c r="AQ380" s="280">
        <f>IF(BS_CONTROLE[[#This Row],[KM - Fim]]=0, "-", BS_CONTROLE[[#This Row],[KM - Fim]])</f>
        <v>248.5</v>
      </c>
      <c r="AR380" s="236">
        <v>0.34583333333333333</v>
      </c>
      <c r="AS380" s="236">
        <v>0.56666666666666665</v>
      </c>
      <c r="AT380" s="236">
        <v>0.69166666666666665</v>
      </c>
      <c r="AU380" s="236"/>
      <c r="AV380" s="236"/>
      <c r="AW380" s="236"/>
      <c r="AX380" s="38"/>
      <c r="AY380" s="307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1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4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9" t="str">
        <f>IF(BN380="","",SUBSTITUTE(BM380," ","")&amp;SUBSTITUTE(BN380," ",""))</f>
        <v>OKOK</v>
      </c>
    </row>
    <row r="381" spans="1:72" hidden="1">
      <c r="A381" s="162" t="str">
        <f>D381&amp;B381</f>
        <v/>
      </c>
      <c r="B381" s="163"/>
      <c r="C381" s="8" t="str">
        <f>IF(BS_CONTROLE[[#This Row],[DATA]]="","",WEEKNUM(BS_CONTROLE[[#This Row],[DATA]]))</f>
        <v/>
      </c>
      <c r="D381" s="51"/>
      <c r="E381" s="308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3"/>
      <c r="W381" s="326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6" t="str">
        <f>IF(BS_CONTROLE[[#This Row],[Local - Partida]]=0, "-", BS_CONTROLE[[#This Row],[Local - Partida]])</f>
        <v>-</v>
      </c>
      <c r="AL381" s="296" t="str">
        <f>IF(BS_CONTROLE[[#This Row],[Local - Encerramento]]=0, "-", BS_CONTROLE[[#This Row],[Local - Encerramento]])</f>
        <v>-</v>
      </c>
      <c r="AM381" s="296" t="str">
        <f>IF(BS_CONTROLE[[#This Row],[Entre - Estações]]=0, "-", BS_CONTROLE[[#This Row],[Entre - Estações]])</f>
        <v>-</v>
      </c>
      <c r="AN381" s="296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36"/>
      <c r="AS381" s="236"/>
      <c r="AT381" s="236"/>
      <c r="AU381" s="236"/>
      <c r="AV381" s="236"/>
      <c r="AW381" s="236"/>
      <c r="AX381" s="38"/>
      <c r="AY381" s="307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300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9" t="str">
        <f>IF(BN381="","",SUBSTITUTE(BM381," ","")&amp;SUBSTITUTE(BN381," ",""))</f>
        <v/>
      </c>
    </row>
    <row r="382" spans="1:72" hidden="1">
      <c r="A382" s="162" t="str">
        <f>D382&amp;B382</f>
        <v/>
      </c>
      <c r="B382" s="163"/>
      <c r="C382" s="8" t="str">
        <f>IF(BS_CONTROLE[[#This Row],[DATA]]="","",WEEKNUM(BS_CONTROLE[[#This Row],[DATA]]))</f>
        <v/>
      </c>
      <c r="D382" s="51"/>
      <c r="E382" s="308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3"/>
      <c r="W382" s="326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6" t="str">
        <f>IF(BS_CONTROLE[[#This Row],[Local - Partida]]=0, "-", BS_CONTROLE[[#This Row],[Local - Partida]])</f>
        <v>-</v>
      </c>
      <c r="AL382" s="296" t="str">
        <f>IF(BS_CONTROLE[[#This Row],[Local - Encerramento]]=0, "-", BS_CONTROLE[[#This Row],[Local - Encerramento]])</f>
        <v>-</v>
      </c>
      <c r="AM382" s="296" t="str">
        <f>IF(BS_CONTROLE[[#This Row],[Entre - Estações]]=0, "-", BS_CONTROLE[[#This Row],[Entre - Estações]])</f>
        <v>-</v>
      </c>
      <c r="AN382" s="296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36"/>
      <c r="AS382" s="236"/>
      <c r="AT382" s="236"/>
      <c r="AU382" s="236"/>
      <c r="AV382" s="236"/>
      <c r="AW382" s="236"/>
      <c r="AX382" s="38"/>
      <c r="AY382" s="307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300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9" t="str">
        <f>IF(BN382="","",SUBSTITUTE(BM382," ","")&amp;SUBSTITUTE(BN382," ",""))</f>
        <v/>
      </c>
    </row>
    <row r="383" spans="1:72">
      <c r="A383" s="162" t="str">
        <f>D383&amp;B383</f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8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8" t="s">
        <v>209</v>
      </c>
      <c r="N383" s="198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3" t="s">
        <v>14</v>
      </c>
      <c r="T383" s="283" t="s">
        <v>185</v>
      </c>
      <c r="U383" s="80" t="s">
        <v>184</v>
      </c>
      <c r="V383" s="293" t="s">
        <v>1284</v>
      </c>
      <c r="W383" s="326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6" t="str">
        <f>IF(BS_CONTROLE[[#This Row],[Local - Partida]]=0, "-", BS_CONTROLE[[#This Row],[Local - Partida]])</f>
        <v>TAPNORTE</v>
      </c>
      <c r="AL383" s="296" t="str">
        <f>IF(BS_CONTROLE[[#This Row],[Local - Encerramento]]=0, "-", BS_CONTROLE[[#This Row],[Local - Encerramento]])</f>
        <v>-</v>
      </c>
      <c r="AM383" s="296" t="str">
        <f>IF(BS_CONTROLE[[#This Row],[Entre - Estações]]=0, "-", BS_CONTROLE[[#This Row],[Entre - Estações]])</f>
        <v>TAP-TLG</v>
      </c>
      <c r="AN383" s="296" t="str">
        <f>IF(BS_CONTROLE[[#This Row],[SB]]=0, "-", BS_CONTROLE[[#This Row],[SB]])</f>
        <v>TAPNORTE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26.452999999999999</v>
      </c>
      <c r="AQ383" s="280" t="str">
        <f>IF(BS_CONTROLE[[#This Row],[KM - Fim]]=0, "-", BS_CONTROLE[[#This Row],[KM - Fim]])</f>
        <v>-</v>
      </c>
      <c r="AR383" s="236">
        <v>0.3576388888888889</v>
      </c>
      <c r="AS383" s="236">
        <v>0.35972222222222222</v>
      </c>
      <c r="AT383" s="236">
        <v>0.40138888888888891</v>
      </c>
      <c r="AU383" s="236"/>
      <c r="AV383" s="236"/>
      <c r="AW383" s="236"/>
      <c r="AX383" s="38"/>
      <c r="AY383" s="307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1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4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9" t="str">
        <f>IF(BN383="","",SUBSTITUTE(BM383," ","")&amp;SUBSTITUTE(BN383," ",""))</f>
        <v>SuperExecução</v>
      </c>
    </row>
    <row r="384" spans="1:72">
      <c r="A384" s="162" t="str">
        <f>D384&amp;B384</f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09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8" t="s">
        <v>1797</v>
      </c>
      <c r="N384" s="198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3" t="s">
        <v>1443</v>
      </c>
      <c r="W384" s="326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6" t="str">
        <f>IF(BS_CONTROLE[[#This Row],[Local - Partida]]=0, "-", BS_CONTROLE[[#This Row],[Local - Partida]])</f>
        <v>PUR</v>
      </c>
      <c r="AL384" s="296" t="str">
        <f>IF(BS_CONTROLE[[#This Row],[Local - Encerramento]]=0, "-", BS_CONTROLE[[#This Row],[Local - Encerramento]])</f>
        <v>PPP</v>
      </c>
      <c r="AM384" s="296" t="str">
        <f>IF(BS_CONTROLE[[#This Row],[Entre - Estações]]=0, "-", BS_CONTROLE[[#This Row],[Entre - Estações]])</f>
        <v>PUR-PPP</v>
      </c>
      <c r="AN384" s="296" t="str">
        <f>IF(BS_CONTROLE[[#This Row],[SB]]=0, "-", BS_CONTROLE[[#This Row],[SB]])</f>
        <v>PURPPP</v>
      </c>
      <c r="AO384" s="279">
        <f>IF(BS_CONTROLE[[#This Row],[SUB]]=0, "-", BS_CONTROLE[[#This Row],[SUB]])</f>
        <v>101</v>
      </c>
      <c r="AP384" s="280">
        <f>IF(BS_CONTROLE[[#This Row],[KM - Inicio]]=0, "-", BS_CONTROLE[[#This Row],[KM - Inicio]])</f>
        <v>1290.694</v>
      </c>
      <c r="AQ384" s="280">
        <f>IF(BS_CONTROLE[[#This Row],[KM - Fim]]=0, "-", BS_CONTROLE[[#This Row],[KM - Fim]])</f>
        <v>1142</v>
      </c>
      <c r="AR384" s="236">
        <v>0.79027777777777775</v>
      </c>
      <c r="AS384" s="236">
        <v>0</v>
      </c>
      <c r="AT384" s="236">
        <v>4.1666666666666664E-2</v>
      </c>
      <c r="AU384" s="236"/>
      <c r="AV384" s="236"/>
      <c r="AW384" s="236"/>
      <c r="AX384" s="38"/>
      <c r="AY384" s="307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1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4" t="s">
        <v>1800</v>
      </c>
      <c r="BK384" s="324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9" t="str">
        <f>IF(BN384="","",SUBSTITUTE(BM384," ","")&amp;SUBSTITUTE(BN384," ",""))</f>
        <v>OKOK</v>
      </c>
    </row>
    <row r="385" spans="1:72">
      <c r="A385" s="162" t="str">
        <f>D385&amp;B385</f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8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3" t="s">
        <v>1801</v>
      </c>
      <c r="W385" s="326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6" t="str">
        <f>IF(BS_CONTROLE[[#This Row],[Local - Partida]]=0, "-", BS_CONTROLE[[#This Row],[Local - Partida]])</f>
        <v>PPPPPO</v>
      </c>
      <c r="AL385" s="296" t="str">
        <f>IF(BS_CONTROLE[[#This Row],[Local - Encerramento]]=0, "-", BS_CONTROLE[[#This Row],[Local - Encerramento]])</f>
        <v>PPOPAA</v>
      </c>
      <c r="AM385" s="296" t="str">
        <f>IF(BS_CONTROLE[[#This Row],[Entre - Estações]]=0, "-", BS_CONTROLE[[#This Row],[Entre - Estações]])</f>
        <v>PPO</v>
      </c>
      <c r="AN385" s="296" t="str">
        <f>IF(BS_CONTROLE[[#This Row],[SB]]=0, "-", BS_CONTROLE[[#This Row],[SB]])</f>
        <v>PPO1</v>
      </c>
      <c r="AO385" s="279">
        <f>IF(BS_CONTROLE[[#This Row],[SUB]]=0, "-", BS_CONTROLE[[#This Row],[SUB]])</f>
        <v>101</v>
      </c>
      <c r="AP385" s="280">
        <f>IF(BS_CONTROLE[[#This Row],[KM - Inicio]]=0, "-", BS_CONTROLE[[#This Row],[KM - Inicio]])</f>
        <v>1099.662</v>
      </c>
      <c r="AQ385" s="280" t="str">
        <f>IF(BS_CONTROLE[[#This Row],[KM - Fim]]=0, "-", BS_CONTROLE[[#This Row],[KM - Fim]])</f>
        <v>-</v>
      </c>
      <c r="AR385" s="236">
        <v>0.34097222222222223</v>
      </c>
      <c r="AS385" s="236">
        <v>0</v>
      </c>
      <c r="AT385" s="236">
        <v>4.1666666666666664E-2</v>
      </c>
      <c r="AU385" s="236"/>
      <c r="AV385" s="236"/>
      <c r="AW385" s="236"/>
      <c r="AX385" s="38"/>
      <c r="AY385" s="307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1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4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9" t="str">
        <f>IF(BN385="","",SUBSTITUTE(BM385," ","")&amp;SUBSTITUTE(BN385," ",""))</f>
        <v>OKOK</v>
      </c>
    </row>
    <row r="386" spans="1:72">
      <c r="A386" s="162" t="str">
        <f>D386&amp;B386</f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8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8" t="s">
        <v>340</v>
      </c>
      <c r="N386" s="198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3" t="s">
        <v>1382</v>
      </c>
      <c r="W386" s="326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6" t="str">
        <f>IF(BS_CONTROLE[[#This Row],[Local - Partida]]=0, "-", BS_CONTROLE[[#This Row],[Local - Partida]])</f>
        <v>PPR</v>
      </c>
      <c r="AL386" s="296" t="str">
        <f>IF(BS_CONTROLE[[#This Row],[Local - Encerramento]]=0, "-", BS_CONTROLE[[#This Row],[Local - Encerramento]])</f>
        <v>PIT</v>
      </c>
      <c r="AM386" s="296" t="str">
        <f>IF(BS_CONTROLE[[#This Row],[Entre - Estações]]=0, "-", BS_CONTROLE[[#This Row],[Entre - Estações]])</f>
        <v>PPR-PIT</v>
      </c>
      <c r="AN386" s="296" t="str">
        <f>IF(BS_CONTROLE[[#This Row],[SB]]=0, "-", BS_CONTROLE[[#This Row],[SB]])</f>
        <v>K18PPR</v>
      </c>
      <c r="AO386" s="279">
        <f>IF(BS_CONTROLE[[#This Row],[SUB]]=0, "-", BS_CONTROLE[[#This Row],[SUB]])</f>
        <v>103</v>
      </c>
      <c r="AP386" s="280">
        <f>IF(BS_CONTROLE[[#This Row],[KM - Inicio]]=0, "-", BS_CONTROLE[[#This Row],[KM - Inicio]])</f>
        <v>2017</v>
      </c>
      <c r="AQ386" s="280" t="str">
        <f>IF(BS_CONTROLE[[#This Row],[KM - Fim]]=0, "-", BS_CONTROLE[[#This Row],[KM - Fim]])</f>
        <v>-</v>
      </c>
      <c r="AR386" s="236">
        <v>0</v>
      </c>
      <c r="AS386" s="236">
        <v>0</v>
      </c>
      <c r="AT386" s="236">
        <v>0</v>
      </c>
      <c r="AU386" s="236"/>
      <c r="AV386" s="236"/>
      <c r="AW386" s="236"/>
      <c r="AX386" s="38"/>
      <c r="AY386" s="307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1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4" t="s">
        <v>1805</v>
      </c>
      <c r="BK386" s="324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9" t="str">
        <f>IF(BN386="","",SUBSTITUTE(BM386," ","")&amp;SUBSTITUTE(BN386," ",""))</f>
        <v>TraçãoOperação</v>
      </c>
    </row>
    <row r="387" spans="1:72" hidden="1">
      <c r="A387" s="162" t="str">
        <f>D387&amp;B387</f>
        <v/>
      </c>
      <c r="B387" s="163"/>
      <c r="C387" s="8" t="str">
        <f>IF(BS_CONTROLE[[#This Row],[DATA]]="","",WEEKNUM(BS_CONTROLE[[#This Row],[DATA]]))</f>
        <v/>
      </c>
      <c r="D387" s="51"/>
      <c r="E387" s="308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3"/>
      <c r="W387" s="326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6" t="str">
        <f>IF(BS_CONTROLE[[#This Row],[Local - Partida]]=0, "-", BS_CONTROLE[[#This Row],[Local - Partida]])</f>
        <v>-</v>
      </c>
      <c r="AL387" s="296" t="str">
        <f>IF(BS_CONTROLE[[#This Row],[Local - Encerramento]]=0, "-", BS_CONTROLE[[#This Row],[Local - Encerramento]])</f>
        <v>-</v>
      </c>
      <c r="AM387" s="296" t="str">
        <f>IF(BS_CONTROLE[[#This Row],[Entre - Estações]]=0, "-", BS_CONTROLE[[#This Row],[Entre - Estações]])</f>
        <v>-</v>
      </c>
      <c r="AN387" s="296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36"/>
      <c r="AS387" s="236"/>
      <c r="AT387" s="236"/>
      <c r="AU387" s="236"/>
      <c r="AV387" s="236"/>
      <c r="AW387" s="236"/>
      <c r="AX387" s="38"/>
      <c r="AY387" s="307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300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9" t="str">
        <f>IF(BN387="","",SUBSTITUTE(BM387," ","")&amp;SUBSTITUTE(BN387," ",""))</f>
        <v/>
      </c>
    </row>
    <row r="388" spans="1:72" hidden="1">
      <c r="A388" s="162" t="str">
        <f>D388&amp;B388</f>
        <v/>
      </c>
      <c r="B388" s="163"/>
      <c r="C388" s="8" t="str">
        <f>IF(BS_CONTROLE[[#This Row],[DATA]]="","",WEEKNUM(BS_CONTROLE[[#This Row],[DATA]]))</f>
        <v/>
      </c>
      <c r="D388" s="51"/>
      <c r="E388" s="308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3"/>
      <c r="W388" s="326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6" t="str">
        <f>IF(BS_CONTROLE[[#This Row],[Local - Partida]]=0, "-", BS_CONTROLE[[#This Row],[Local - Partida]])</f>
        <v>-</v>
      </c>
      <c r="AL388" s="296" t="str">
        <f>IF(BS_CONTROLE[[#This Row],[Local - Encerramento]]=0, "-", BS_CONTROLE[[#This Row],[Local - Encerramento]])</f>
        <v>-</v>
      </c>
      <c r="AM388" s="296" t="str">
        <f>IF(BS_CONTROLE[[#This Row],[Entre - Estações]]=0, "-", BS_CONTROLE[[#This Row],[Entre - Estações]])</f>
        <v>-</v>
      </c>
      <c r="AN388" s="296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36"/>
      <c r="AS388" s="236"/>
      <c r="AT388" s="236"/>
      <c r="AU388" s="236"/>
      <c r="AV388" s="236"/>
      <c r="AW388" s="236"/>
      <c r="AX388" s="38"/>
      <c r="AY388" s="307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300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9" t="str">
        <f>IF(BN388="","",SUBSTITUTE(BM388," ","")&amp;SUBSTITUTE(BN388," ",""))</f>
        <v/>
      </c>
    </row>
    <row r="389" spans="1:72">
      <c r="A389" s="162" t="str">
        <f>D389&amp;B389</f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8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8" t="s">
        <v>432</v>
      </c>
      <c r="N389" s="198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3" t="s">
        <v>85</v>
      </c>
      <c r="T389" s="283" t="s">
        <v>384</v>
      </c>
      <c r="U389" s="80" t="s">
        <v>429</v>
      </c>
      <c r="V389" s="293" t="s">
        <v>1611</v>
      </c>
      <c r="W389" s="326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6" t="str">
        <f>IF(BS_CONTROLE[[#This Row],[Local - Partida]]=0, "-", BS_CONTROLE[[#This Row],[Local - Partida]])</f>
        <v>ZFH2</v>
      </c>
      <c r="AL389" s="296" t="str">
        <f>IF(BS_CONTROLE[[#This Row],[Local - Encerramento]]=0, "-", BS_CONTROLE[[#This Row],[Local - Encerramento]])</f>
        <v>ZIQ</v>
      </c>
      <c r="AM389" s="296" t="str">
        <f>IF(BS_CONTROLE[[#This Row],[Entre - Estações]]=0, "-", BS_CONTROLE[[#This Row],[Entre - Estações]])</f>
        <v>ZQY-ZFH</v>
      </c>
      <c r="AN389" s="296" t="str">
        <f>IF(BS_CONTROLE[[#This Row],[SB]]=0, "-", BS_CONTROLE[[#This Row],[SB]])</f>
        <v>ZQYZFH</v>
      </c>
      <c r="AO389" s="279">
        <f>IF(BS_CONTROLE[[#This Row],[SUB]]=0, "-", BS_CONTROLE[[#This Row],[SUB]])</f>
        <v>78</v>
      </c>
      <c r="AP389" s="280">
        <f>IF(BS_CONTROLE[[#This Row],[KM - Inicio]]=0, "-", BS_CONTROLE[[#This Row],[KM - Inicio]])</f>
        <v>189.45500000000001</v>
      </c>
      <c r="AQ389" s="280" t="str">
        <f>IF(BS_CONTROLE[[#This Row],[KM - Fim]]=0, "-", BS_CONTROLE[[#This Row],[KM - Fim]])</f>
        <v>-</v>
      </c>
      <c r="AR389" s="236">
        <v>0.5131944444444444</v>
      </c>
      <c r="AS389" s="236">
        <v>0.52361111111111114</v>
      </c>
      <c r="AT389" s="236">
        <v>0.56527777777777777</v>
      </c>
      <c r="AU389" s="236"/>
      <c r="AV389" s="236"/>
      <c r="AW389" s="236"/>
      <c r="AX389" s="38"/>
      <c r="AY389" s="307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1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4" t="s">
        <v>1807</v>
      </c>
      <c r="BK389" s="324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9" t="str">
        <f>IF(BN389="","",SUBSTITUTE(BM389," ","")&amp;SUBSTITUTE(BN389," ",""))</f>
        <v>OKOK</v>
      </c>
    </row>
    <row r="390" spans="1:72" ht="23.25">
      <c r="A390" s="162" t="str">
        <f>D390&amp;B390</f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8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8" t="s">
        <v>446</v>
      </c>
      <c r="N390" s="198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3" t="s">
        <v>85</v>
      </c>
      <c r="T390" s="283" t="s">
        <v>384</v>
      </c>
      <c r="U390" s="80" t="s">
        <v>429</v>
      </c>
      <c r="V390" s="293" t="s">
        <v>1699</v>
      </c>
      <c r="W390" s="326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6" t="str">
        <f>IF(BS_CONTROLE[[#This Row],[Local - Partida]]=0, "-", BS_CONTROLE[[#This Row],[Local - Partida]])</f>
        <v>ZBOZEP</v>
      </c>
      <c r="AL390" s="296" t="str">
        <f>IF(BS_CONTROLE[[#This Row],[Local - Encerramento]]=0, "-", BS_CONTROLE[[#This Row],[Local - Encerramento]])</f>
        <v>-</v>
      </c>
      <c r="AM390" s="296" t="str">
        <f>IF(BS_CONTROLE[[#This Row],[Entre - Estações]]=0, "-", BS_CONTROLE[[#This Row],[Entre - Estações]])</f>
        <v>ZBO-ZEP</v>
      </c>
      <c r="AN390" s="296" t="str">
        <f>IF(BS_CONTROLE[[#This Row],[SB]]=0, "-", BS_CONTROLE[[#This Row],[SB]])</f>
        <v>ZBOZEP</v>
      </c>
      <c r="AO390" s="279">
        <f>IF(BS_CONTROLE[[#This Row],[SUB]]=0, "-", BS_CONTROLE[[#This Row],[SUB]])</f>
        <v>78</v>
      </c>
      <c r="AP390" s="280">
        <f>IF(BS_CONTROLE[[#This Row],[KM - Inicio]]=0, "-", BS_CONTROLE[[#This Row],[KM - Inicio]])</f>
        <v>208.3</v>
      </c>
      <c r="AQ390" s="280" t="str">
        <f>IF(BS_CONTROLE[[#This Row],[KM - Fim]]=0, "-", BS_CONTROLE[[#This Row],[KM - Fim]])</f>
        <v>-</v>
      </c>
      <c r="AR390" s="236">
        <v>0</v>
      </c>
      <c r="AS390" s="236">
        <v>0</v>
      </c>
      <c r="AT390" s="236">
        <v>0</v>
      </c>
      <c r="AU390" s="236"/>
      <c r="AV390" s="236"/>
      <c r="AW390" s="236"/>
      <c r="AX390" s="38"/>
      <c r="AY390" s="307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1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4" t="s">
        <v>1808</v>
      </c>
      <c r="BK390" s="324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9" t="str">
        <f>IF(BN390="","",SUBSTITUTE(BM390," ","")&amp;SUBSTITUTE(BN390," ",""))</f>
        <v>SuperExecução</v>
      </c>
    </row>
    <row r="391" spans="1:72" hidden="1">
      <c r="A391" s="162" t="str">
        <f>D391&amp;B391</f>
        <v/>
      </c>
      <c r="B391" s="163"/>
      <c r="C391" s="8" t="str">
        <f>IF(BS_CONTROLE[[#This Row],[DATA]]="","",WEEKNUM(BS_CONTROLE[[#This Row],[DATA]]))</f>
        <v/>
      </c>
      <c r="D391" s="51"/>
      <c r="E391" s="308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3"/>
      <c r="W391" s="326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6" t="str">
        <f>IF(BS_CONTROLE[[#This Row],[Local - Partida]]=0, "-", BS_CONTROLE[[#This Row],[Local - Partida]])</f>
        <v>-</v>
      </c>
      <c r="AL391" s="296" t="str">
        <f>IF(BS_CONTROLE[[#This Row],[Local - Encerramento]]=0, "-", BS_CONTROLE[[#This Row],[Local - Encerramento]])</f>
        <v>-</v>
      </c>
      <c r="AM391" s="296" t="str">
        <f>IF(BS_CONTROLE[[#This Row],[Entre - Estações]]=0, "-", BS_CONTROLE[[#This Row],[Entre - Estações]])</f>
        <v>-</v>
      </c>
      <c r="AN391" s="296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36"/>
      <c r="AS391" s="236"/>
      <c r="AT391" s="236"/>
      <c r="AU391" s="236"/>
      <c r="AV391" s="236"/>
      <c r="AW391" s="236"/>
      <c r="AX391" s="38"/>
      <c r="AY391" s="307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300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9" t="str">
        <f>IF(BN391="","",SUBSTITUTE(BM391," ","")&amp;SUBSTITUTE(BN391," ",""))</f>
        <v/>
      </c>
    </row>
    <row r="392" spans="1:72" hidden="1">
      <c r="A392" s="162" t="str">
        <f>D392&amp;B392</f>
        <v/>
      </c>
      <c r="B392" s="163"/>
      <c r="C392" s="8" t="str">
        <f>IF(BS_CONTROLE[[#This Row],[DATA]]="","",WEEKNUM(BS_CONTROLE[[#This Row],[DATA]]))</f>
        <v/>
      </c>
      <c r="D392" s="51"/>
      <c r="E392" s="308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3"/>
      <c r="W392" s="326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6" t="str">
        <f>IF(BS_CONTROLE[[#This Row],[Local - Partida]]=0, "-", BS_CONTROLE[[#This Row],[Local - Partida]])</f>
        <v>-</v>
      </c>
      <c r="AL392" s="296" t="str">
        <f>IF(BS_CONTROLE[[#This Row],[Local - Encerramento]]=0, "-", BS_CONTROLE[[#This Row],[Local - Encerramento]])</f>
        <v>-</v>
      </c>
      <c r="AM392" s="296" t="str">
        <f>IF(BS_CONTROLE[[#This Row],[Entre - Estações]]=0, "-", BS_CONTROLE[[#This Row],[Entre - Estações]])</f>
        <v>-</v>
      </c>
      <c r="AN392" s="296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36"/>
      <c r="AS392" s="236"/>
      <c r="AT392" s="236"/>
      <c r="AU392" s="236"/>
      <c r="AV392" s="236"/>
      <c r="AW392" s="236"/>
      <c r="AX392" s="38"/>
      <c r="AY392" s="307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300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9" t="str">
        <f>IF(BN392="","",SUBSTITUTE(BM392," ","")&amp;SUBSTITUTE(BN392," ",""))</f>
        <v/>
      </c>
    </row>
    <row r="393" spans="1:72" hidden="1">
      <c r="A393" s="162" t="str">
        <f>D393&amp;B393</f>
        <v/>
      </c>
      <c r="B393" s="163"/>
      <c r="C393" s="8" t="str">
        <f>IF(BS_CONTROLE[[#This Row],[DATA]]="","",WEEKNUM(BS_CONTROLE[[#This Row],[DATA]]))</f>
        <v/>
      </c>
      <c r="D393" s="51"/>
      <c r="E393" s="308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3"/>
      <c r="W393" s="326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6" t="str">
        <f>IF(BS_CONTROLE[[#This Row],[Local - Partida]]=0, "-", BS_CONTROLE[[#This Row],[Local - Partida]])</f>
        <v>-</v>
      </c>
      <c r="AL393" s="296" t="str">
        <f>IF(BS_CONTROLE[[#This Row],[Local - Encerramento]]=0, "-", BS_CONTROLE[[#This Row],[Local - Encerramento]])</f>
        <v>-</v>
      </c>
      <c r="AM393" s="296" t="str">
        <f>IF(BS_CONTROLE[[#This Row],[Entre - Estações]]=0, "-", BS_CONTROLE[[#This Row],[Entre - Estações]])</f>
        <v>-</v>
      </c>
      <c r="AN393" s="296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36"/>
      <c r="AS393" s="236"/>
      <c r="AT393" s="236"/>
      <c r="AU393" s="236"/>
      <c r="AV393" s="236"/>
      <c r="AW393" s="236"/>
      <c r="AX393" s="38"/>
      <c r="AY393" s="307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300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9" t="str">
        <f>IF(BN393="","",SUBSTITUTE(BM393," ","")&amp;SUBSTITUTE(BN393," ",""))</f>
        <v/>
      </c>
    </row>
    <row r="394" spans="1:72" hidden="1">
      <c r="A394" s="162" t="str">
        <f>D394&amp;B394</f>
        <v/>
      </c>
      <c r="B394" s="163"/>
      <c r="C394" s="8" t="str">
        <f>IF(BS_CONTROLE[[#This Row],[DATA]]="","",WEEKNUM(BS_CONTROLE[[#This Row],[DATA]]))</f>
        <v/>
      </c>
      <c r="D394" s="51"/>
      <c r="E394" s="308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3"/>
      <c r="W394" s="326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6" t="str">
        <f>IF(BS_CONTROLE[[#This Row],[Local - Partida]]=0, "-", BS_CONTROLE[[#This Row],[Local - Partida]])</f>
        <v>-</v>
      </c>
      <c r="AL394" s="296" t="str">
        <f>IF(BS_CONTROLE[[#This Row],[Local - Encerramento]]=0, "-", BS_CONTROLE[[#This Row],[Local - Encerramento]])</f>
        <v>-</v>
      </c>
      <c r="AM394" s="296" t="str">
        <f>IF(BS_CONTROLE[[#This Row],[Entre - Estações]]=0, "-", BS_CONTROLE[[#This Row],[Entre - Estações]])</f>
        <v>-</v>
      </c>
      <c r="AN394" s="296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36"/>
      <c r="AS394" s="236"/>
      <c r="AT394" s="236"/>
      <c r="AU394" s="236"/>
      <c r="AV394" s="236"/>
      <c r="AW394" s="236"/>
      <c r="AX394" s="38"/>
      <c r="AY394" s="307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300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9" t="str">
        <f>IF(BN394="","",SUBSTITUTE(BM394," ","")&amp;SUBSTITUTE(BN394," ",""))</f>
        <v/>
      </c>
    </row>
    <row r="395" spans="1:72" hidden="1">
      <c r="A395" s="162" t="str">
        <f>D395&amp;B395</f>
        <v/>
      </c>
      <c r="B395" s="163"/>
      <c r="C395" s="8" t="str">
        <f>IF(BS_CONTROLE[[#This Row],[DATA]]="","",WEEKNUM(BS_CONTROLE[[#This Row],[DATA]]))</f>
        <v/>
      </c>
      <c r="D395" s="51"/>
      <c r="E395" s="308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3"/>
      <c r="W395" s="326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6" t="str">
        <f>IF(BS_CONTROLE[[#This Row],[Local - Partida]]=0, "-", BS_CONTROLE[[#This Row],[Local - Partida]])</f>
        <v>-</v>
      </c>
      <c r="AL395" s="296" t="str">
        <f>IF(BS_CONTROLE[[#This Row],[Local - Encerramento]]=0, "-", BS_CONTROLE[[#This Row],[Local - Encerramento]])</f>
        <v>-</v>
      </c>
      <c r="AM395" s="296" t="str">
        <f>IF(BS_CONTROLE[[#This Row],[Entre - Estações]]=0, "-", BS_CONTROLE[[#This Row],[Entre - Estações]])</f>
        <v>-</v>
      </c>
      <c r="AN395" s="296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36"/>
      <c r="AS395" s="236"/>
      <c r="AT395" s="236"/>
      <c r="AU395" s="236"/>
      <c r="AV395" s="236"/>
      <c r="AW395" s="236"/>
      <c r="AX395" s="38"/>
      <c r="AY395" s="307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300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9" t="str">
        <f>IF(BN395="","",SUBSTITUTE(BM395," ","")&amp;SUBSTITUTE(BN395," ",""))</f>
        <v/>
      </c>
    </row>
    <row r="396" spans="1:72" hidden="1">
      <c r="A396" s="162" t="str">
        <f>D396&amp;B396</f>
        <v/>
      </c>
      <c r="B396" s="163"/>
      <c r="C396" s="8" t="str">
        <f>IF(BS_CONTROLE[[#This Row],[DATA]]="","",WEEKNUM(BS_CONTROLE[[#This Row],[DATA]]))</f>
        <v/>
      </c>
      <c r="D396" s="51"/>
      <c r="E396" s="309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3"/>
      <c r="W396" s="326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6" t="str">
        <f>IF(BS_CONTROLE[[#This Row],[Local - Partida]]=0, "-", BS_CONTROLE[[#This Row],[Local - Partida]])</f>
        <v>-</v>
      </c>
      <c r="AL396" s="296" t="str">
        <f>IF(BS_CONTROLE[[#This Row],[Local - Encerramento]]=0, "-", BS_CONTROLE[[#This Row],[Local - Encerramento]])</f>
        <v>-</v>
      </c>
      <c r="AM396" s="296" t="str">
        <f>IF(BS_CONTROLE[[#This Row],[Entre - Estações]]=0, "-", BS_CONTROLE[[#This Row],[Entre - Estações]])</f>
        <v>-</v>
      </c>
      <c r="AN396" s="296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36"/>
      <c r="AS396" s="236"/>
      <c r="AT396" s="236"/>
      <c r="AU396" s="236"/>
      <c r="AV396" s="236"/>
      <c r="AW396" s="236"/>
      <c r="AX396" s="38"/>
      <c r="AY396" s="307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300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9" t="str">
        <f>IF(BN396="","",SUBSTITUTE(BM396," ","")&amp;SUBSTITUTE(BN396," ",""))</f>
        <v/>
      </c>
    </row>
    <row r="397" spans="1:72" hidden="1">
      <c r="A397" s="162" t="str">
        <f>D397&amp;B397</f>
        <v/>
      </c>
      <c r="B397" s="163"/>
      <c r="C397" s="8" t="str">
        <f>IF(BS_CONTROLE[[#This Row],[DATA]]="","",WEEKNUM(BS_CONTROLE[[#This Row],[DATA]]))</f>
        <v/>
      </c>
      <c r="D397" s="51"/>
      <c r="E397" s="308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3"/>
      <c r="W397" s="326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6" t="str">
        <f>IF(BS_CONTROLE[[#This Row],[Local - Partida]]=0, "-", BS_CONTROLE[[#This Row],[Local - Partida]])</f>
        <v>-</v>
      </c>
      <c r="AL397" s="296" t="str">
        <f>IF(BS_CONTROLE[[#This Row],[Local - Encerramento]]=0, "-", BS_CONTROLE[[#This Row],[Local - Encerramento]])</f>
        <v>-</v>
      </c>
      <c r="AM397" s="296" t="str">
        <f>IF(BS_CONTROLE[[#This Row],[Entre - Estações]]=0, "-", BS_CONTROLE[[#This Row],[Entre - Estações]])</f>
        <v>-</v>
      </c>
      <c r="AN397" s="296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36"/>
      <c r="AS397" s="236"/>
      <c r="AT397" s="236"/>
      <c r="AU397" s="236"/>
      <c r="AV397" s="236"/>
      <c r="AW397" s="236"/>
      <c r="AX397" s="38"/>
      <c r="AY397" s="307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300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9" t="str">
        <f>IF(BN397="","",SUBSTITUTE(BM397," ","")&amp;SUBSTITUTE(BN397," ",""))</f>
        <v/>
      </c>
    </row>
    <row r="398" spans="1:72" hidden="1">
      <c r="A398" s="162" t="str">
        <f>D398&amp;B398</f>
        <v/>
      </c>
      <c r="B398" s="163"/>
      <c r="C398" s="8" t="str">
        <f>IF(BS_CONTROLE[[#This Row],[DATA]]="","",WEEKNUM(BS_CONTROLE[[#This Row],[DATA]]))</f>
        <v/>
      </c>
      <c r="D398" s="51"/>
      <c r="E398" s="308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3"/>
      <c r="W398" s="326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6" t="str">
        <f>IF(BS_CONTROLE[[#This Row],[Local - Partida]]=0, "-", BS_CONTROLE[[#This Row],[Local - Partida]])</f>
        <v>-</v>
      </c>
      <c r="AL398" s="296" t="str">
        <f>IF(BS_CONTROLE[[#This Row],[Local - Encerramento]]=0, "-", BS_CONTROLE[[#This Row],[Local - Encerramento]])</f>
        <v>-</v>
      </c>
      <c r="AM398" s="296" t="str">
        <f>IF(BS_CONTROLE[[#This Row],[Entre - Estações]]=0, "-", BS_CONTROLE[[#This Row],[Entre - Estações]])</f>
        <v>-</v>
      </c>
      <c r="AN398" s="296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36"/>
      <c r="AS398" s="236"/>
      <c r="AT398" s="236"/>
      <c r="AU398" s="236"/>
      <c r="AV398" s="236"/>
      <c r="AW398" s="236"/>
      <c r="AX398" s="38"/>
      <c r="AY398" s="307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300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9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8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3" t="s">
        <v>1337</v>
      </c>
      <c r="W399" s="326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6" t="str">
        <f>IF(BS_CONTROLE[[#This Row],[Local - Partida]]=0, "-", BS_CONTROLE[[#This Row],[Local - Partida]])</f>
        <v>744TEX</v>
      </c>
      <c r="AL399" s="296" t="str">
        <f>IF(BS_CONTROLE[[#This Row],[Local - Encerramento]]=0, "-", BS_CONTROLE[[#This Row],[Local - Encerramento]])</f>
        <v>744TEX</v>
      </c>
      <c r="AM399" s="296" t="str">
        <f>IF(BS_CONTROLE[[#This Row],[Entre - Estações]]=0, "-", BS_CONTROLE[[#This Row],[Entre - Estações]])</f>
        <v>TAL-TSF</v>
      </c>
      <c r="AN399" s="296" t="str">
        <f>IF(BS_CONTROLE[[#This Row],[SB]]=0, "-", BS_CONTROLE[[#This Row],[SB]])</f>
        <v>710TSF</v>
      </c>
      <c r="AO399" s="279">
        <f>IF(BS_CONTROLE[[#This Row],[SUB]]=0, "-", BS_CONTROLE[[#This Row],[SUB]])</f>
        <v>98</v>
      </c>
      <c r="AP399" s="280">
        <f>IF(BS_CONTROLE[[#This Row],[KM - Inicio]]=0, "-", BS_CONTROLE[[#This Row],[KM - Inicio]])</f>
        <v>712.75</v>
      </c>
      <c r="AQ399" s="280">
        <f>IF(BS_CONTROLE[[#This Row],[KM - Fim]]=0, "-", BS_CONTROLE[[#This Row],[KM - Fim]])</f>
        <v>710</v>
      </c>
      <c r="AR399" s="236">
        <v>0</v>
      </c>
      <c r="AS399" s="236">
        <v>0</v>
      </c>
      <c r="AT399" s="236">
        <v>0</v>
      </c>
      <c r="AU399" s="236"/>
      <c r="AV399" s="236"/>
      <c r="AW399" s="236"/>
      <c r="AX399" s="38"/>
      <c r="AY399" s="307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1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0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9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8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3"/>
      <c r="W400" s="326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6" t="str">
        <f>IF(BS_CONTROLE[[#This Row],[Local - Partida]]=0, "-", BS_CONTROLE[[#This Row],[Local - Partida]])</f>
        <v>-</v>
      </c>
      <c r="AL400" s="296" t="str">
        <f>IF(BS_CONTROLE[[#This Row],[Local - Encerramento]]=0, "-", BS_CONTROLE[[#This Row],[Local - Encerramento]])</f>
        <v>-</v>
      </c>
      <c r="AM400" s="296" t="str">
        <f>IF(BS_CONTROLE[[#This Row],[Entre - Estações]]=0, "-", BS_CONTROLE[[#This Row],[Entre - Estações]])</f>
        <v>-</v>
      </c>
      <c r="AN400" s="296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36"/>
      <c r="AS400" s="236"/>
      <c r="AT400" s="236"/>
      <c r="AU400" s="236"/>
      <c r="AV400" s="236"/>
      <c r="AW400" s="236"/>
      <c r="AX400" s="38"/>
      <c r="AY400" s="307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300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9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8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8" t="s">
        <v>1811</v>
      </c>
      <c r="N401" s="198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3" t="s">
        <v>1337</v>
      </c>
      <c r="W401" s="326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6" t="str">
        <f>IF(BS_CONTROLE[[#This Row],[Local - Partida]]=0, "-", BS_CONTROLE[[#This Row],[Local - Partida]])</f>
        <v>TAL</v>
      </c>
      <c r="AL401" s="296" t="str">
        <f>IF(BS_CONTROLE[[#This Row],[Local - Encerramento]]=0, "-", BS_CONTROLE[[#This Row],[Local - Encerramento]])</f>
        <v>TEX</v>
      </c>
      <c r="AM401" s="296" t="str">
        <f>IF(BS_CONTROLE[[#This Row],[Entre - Estações]]=0, "-", BS_CONTROLE[[#This Row],[Entre - Estações]])</f>
        <v>TAL-TEX</v>
      </c>
      <c r="AN401" s="296" t="str">
        <f>IF(BS_CONTROLE[[#This Row],[SB]]=0, "-", BS_CONTROLE[[#This Row],[SB]])</f>
        <v>TALTEX</v>
      </c>
      <c r="AO401" s="279">
        <f>IF(BS_CONTROLE[[#This Row],[SUB]]=0, "-", BS_CONTROLE[[#This Row],[SUB]])</f>
        <v>98</v>
      </c>
      <c r="AP401" s="280">
        <f>IF(BS_CONTROLE[[#This Row],[KM - Inicio]]=0, "-", BS_CONTROLE[[#This Row],[KM - Inicio]])</f>
        <v>689.72900000000004</v>
      </c>
      <c r="AQ401" s="280">
        <f>IF(BS_CONTROLE[[#This Row],[KM - Fim]]=0, "-", BS_CONTROLE[[#This Row],[KM - Fim]])</f>
        <v>750</v>
      </c>
      <c r="AR401" s="236">
        <v>0.35625000000000001</v>
      </c>
      <c r="AS401" s="236">
        <v>0.43958333333333333</v>
      </c>
      <c r="AT401" s="236">
        <v>0.48125000000000001</v>
      </c>
      <c r="AU401" s="236"/>
      <c r="AV401" s="236"/>
      <c r="AW401" s="236"/>
      <c r="AX401" s="38"/>
      <c r="AY401" s="307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1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0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9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8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3"/>
      <c r="W402" s="326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6" t="str">
        <f>IF(BS_CONTROLE[[#This Row],[Local - Partida]]=0, "-", BS_CONTROLE[[#This Row],[Local - Partida]])</f>
        <v>-</v>
      </c>
      <c r="AL402" s="296" t="str">
        <f>IF(BS_CONTROLE[[#This Row],[Local - Encerramento]]=0, "-", BS_CONTROLE[[#This Row],[Local - Encerramento]])</f>
        <v>-</v>
      </c>
      <c r="AM402" s="296" t="str">
        <f>IF(BS_CONTROLE[[#This Row],[Entre - Estações]]=0, "-", BS_CONTROLE[[#This Row],[Entre - Estações]])</f>
        <v>-</v>
      </c>
      <c r="AN402" s="296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36"/>
      <c r="AS402" s="236"/>
      <c r="AT402" s="236"/>
      <c r="AU402" s="236"/>
      <c r="AV402" s="236"/>
      <c r="AW402" s="236"/>
      <c r="AX402" s="38"/>
      <c r="AY402" s="307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300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9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8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3" t="s">
        <v>1262</v>
      </c>
      <c r="W403" s="326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6" t="str">
        <f>IF(BS_CONTROLE[[#This Row],[Local - Partida]]=0, "-", BS_CONTROLE[[#This Row],[Local - Partida]])</f>
        <v>TSF</v>
      </c>
      <c r="AL403" s="296" t="str">
        <f>IF(BS_CONTROLE[[#This Row],[Local - Encerramento]]=0, "-", BS_CONTROLE[[#This Row],[Local - Encerramento]])</f>
        <v>TSF</v>
      </c>
      <c r="AM403" s="296" t="str">
        <f>IF(BS_CONTROLE[[#This Row],[Entre - Estações]]=0, "-", BS_CONTROLE[[#This Row],[Entre - Estações]])</f>
        <v>TBS-TAL</v>
      </c>
      <c r="AN403" s="296" t="str">
        <f>IF(BS_CONTROLE[[#This Row],[SB]]=0, "-", BS_CONTROLE[[#This Row],[SB]])</f>
        <v>TBS671</v>
      </c>
      <c r="AO403" s="279">
        <f>IF(BS_CONTROLE[[#This Row],[SUB]]=0, "-", BS_CONTROLE[[#This Row],[SUB]])</f>
        <v>98</v>
      </c>
      <c r="AP403" s="280">
        <f>IF(BS_CONTROLE[[#This Row],[KM - Inicio]]=0, "-", BS_CONTROLE[[#This Row],[KM - Inicio]])</f>
        <v>668</v>
      </c>
      <c r="AQ403" s="280">
        <f>IF(BS_CONTROLE[[#This Row],[KM - Fim]]=0, "-", BS_CONTROLE[[#This Row],[KM - Fim]])</f>
        <v>670</v>
      </c>
      <c r="AR403" s="236">
        <v>0.45277777777777778</v>
      </c>
      <c r="AS403" s="236">
        <v>0</v>
      </c>
      <c r="AT403" s="236">
        <v>0</v>
      </c>
      <c r="AU403" s="236"/>
      <c r="AV403" s="236"/>
      <c r="AW403" s="236"/>
      <c r="AX403" s="38"/>
      <c r="AY403" s="307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1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0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9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8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3"/>
      <c r="W404" s="326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6" t="str">
        <f>IF(BS_CONTROLE[[#This Row],[Local - Partida]]=0, "-", BS_CONTROLE[[#This Row],[Local - Partida]])</f>
        <v>-</v>
      </c>
      <c r="AL404" s="296" t="str">
        <f>IF(BS_CONTROLE[[#This Row],[Local - Encerramento]]=0, "-", BS_CONTROLE[[#This Row],[Local - Encerramento]])</f>
        <v>-</v>
      </c>
      <c r="AM404" s="296" t="str">
        <f>IF(BS_CONTROLE[[#This Row],[Entre - Estações]]=0, "-", BS_CONTROLE[[#This Row],[Entre - Estações]])</f>
        <v>-</v>
      </c>
      <c r="AN404" s="296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36"/>
      <c r="AS404" s="236"/>
      <c r="AT404" s="236"/>
      <c r="AU404" s="236"/>
      <c r="AV404" s="236"/>
      <c r="AW404" s="236"/>
      <c r="AX404" s="38"/>
      <c r="AY404" s="307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300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9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8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3"/>
      <c r="W405" s="326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6" t="str">
        <f>IF(BS_CONTROLE[[#This Row],[Local - Partida]]=0, "-", BS_CONTROLE[[#This Row],[Local - Partida]])</f>
        <v>-</v>
      </c>
      <c r="AL405" s="296" t="str">
        <f>IF(BS_CONTROLE[[#This Row],[Local - Encerramento]]=0, "-", BS_CONTROLE[[#This Row],[Local - Encerramento]])</f>
        <v>-</v>
      </c>
      <c r="AM405" s="296" t="str">
        <f>IF(BS_CONTROLE[[#This Row],[Entre - Estações]]=0, "-", BS_CONTROLE[[#This Row],[Entre - Estações]])</f>
        <v>-</v>
      </c>
      <c r="AN405" s="296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36"/>
      <c r="AS405" s="236"/>
      <c r="AT405" s="236"/>
      <c r="AU405" s="236"/>
      <c r="AV405" s="236"/>
      <c r="AW405" s="236"/>
      <c r="AX405" s="38"/>
      <c r="AY405" s="307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300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9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8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3"/>
      <c r="W406" s="326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6" t="str">
        <f>IF(BS_CONTROLE[[#This Row],[Local - Partida]]=0, "-", BS_CONTROLE[[#This Row],[Local - Partida]])</f>
        <v>-</v>
      </c>
      <c r="AL406" s="296" t="str">
        <f>IF(BS_CONTROLE[[#This Row],[Local - Encerramento]]=0, "-", BS_CONTROLE[[#This Row],[Local - Encerramento]])</f>
        <v>-</v>
      </c>
      <c r="AM406" s="296" t="str">
        <f>IF(BS_CONTROLE[[#This Row],[Entre - Estações]]=0, "-", BS_CONTROLE[[#This Row],[Entre - Estações]])</f>
        <v>-</v>
      </c>
      <c r="AN406" s="296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36"/>
      <c r="AS406" s="236"/>
      <c r="AT406" s="236"/>
      <c r="AU406" s="236"/>
      <c r="AV406" s="236"/>
      <c r="AW406" s="236"/>
      <c r="AX406" s="38"/>
      <c r="AY406" s="307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300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9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8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3"/>
      <c r="W407" s="326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6" t="str">
        <f>IF(BS_CONTROLE[[#This Row],[Local - Partida]]=0, "-", BS_CONTROLE[[#This Row],[Local - Partida]])</f>
        <v>-</v>
      </c>
      <c r="AL407" s="296" t="str">
        <f>IF(BS_CONTROLE[[#This Row],[Local - Encerramento]]=0, "-", BS_CONTROLE[[#This Row],[Local - Encerramento]])</f>
        <v>-</v>
      </c>
      <c r="AM407" s="296" t="str">
        <f>IF(BS_CONTROLE[[#This Row],[Entre - Estações]]=0, "-", BS_CONTROLE[[#This Row],[Entre - Estações]])</f>
        <v>-</v>
      </c>
      <c r="AN407" s="296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36"/>
      <c r="AS407" s="236"/>
      <c r="AT407" s="236"/>
      <c r="AU407" s="236"/>
      <c r="AV407" s="236"/>
      <c r="AW407" s="236"/>
      <c r="AX407" s="38"/>
      <c r="AY407" s="307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300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9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09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3"/>
      <c r="W408" s="326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6" t="str">
        <f>IF(BS_CONTROLE[[#This Row],[Local - Partida]]=0, "-", BS_CONTROLE[[#This Row],[Local - Partida]])</f>
        <v>-</v>
      </c>
      <c r="AL408" s="296" t="str">
        <f>IF(BS_CONTROLE[[#This Row],[Local - Encerramento]]=0, "-", BS_CONTROLE[[#This Row],[Local - Encerramento]])</f>
        <v>-</v>
      </c>
      <c r="AM408" s="296" t="str">
        <f>IF(BS_CONTROLE[[#This Row],[Entre - Estações]]=0, "-", BS_CONTROLE[[#This Row],[Entre - Estações]])</f>
        <v>-</v>
      </c>
      <c r="AN408" s="296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36"/>
      <c r="AS408" s="236"/>
      <c r="AT408" s="236"/>
      <c r="AU408" s="236"/>
      <c r="AV408" s="236"/>
      <c r="AW408" s="236"/>
      <c r="AX408" s="38"/>
      <c r="AY408" s="307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300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9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8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8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3" t="s">
        <v>1284</v>
      </c>
      <c r="W409" s="326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6" t="str">
        <f>IF(BS_CONTROLE[[#This Row],[Local - Partida]]=0, "-", BS_CONTROLE[[#This Row],[Local - Partida]])</f>
        <v>TCSSUL</v>
      </c>
      <c r="AL409" s="296" t="str">
        <f>IF(BS_CONTROLE[[#This Row],[Local - Encerramento]]=0, "-", BS_CONTROLE[[#This Row],[Local - Encerramento]])</f>
        <v>-</v>
      </c>
      <c r="AM409" s="296" t="str">
        <f>IF(BS_CONTROLE[[#This Row],[Entre - Estações]]=0, "-", BS_CONTROLE[[#This Row],[Entre - Estações]])</f>
        <v>TCS</v>
      </c>
      <c r="AN409" s="296" t="str">
        <f>IF(BS_CONTROLE[[#This Row],[SB]]=0, "-", BS_CONTROLE[[#This Row],[SB]])</f>
        <v>TCSSUL</v>
      </c>
      <c r="AO409" s="279">
        <f>IF(BS_CONTROLE[[#This Row],[SUB]]=0, "-", BS_CONTROLE[[#This Row],[SUB]])</f>
        <v>74</v>
      </c>
      <c r="AP409" s="280">
        <f>IF(BS_CONTROLE[[#This Row],[KM - Inicio]]=0, "-", BS_CONTROLE[[#This Row],[KM - Inicio]])</f>
        <v>288.024</v>
      </c>
      <c r="AQ409" s="280" t="str">
        <f>IF(BS_CONTROLE[[#This Row],[KM - Fim]]=0, "-", BS_CONTROLE[[#This Row],[KM - Fim]])</f>
        <v>-</v>
      </c>
      <c r="AR409" s="236">
        <v>0.34166666666666667</v>
      </c>
      <c r="AS409" s="236">
        <v>0</v>
      </c>
      <c r="AT409" s="236">
        <v>0</v>
      </c>
      <c r="AU409" s="236"/>
      <c r="AV409" s="236"/>
      <c r="AW409" s="236"/>
      <c r="AX409" s="38"/>
      <c r="AY409" s="307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1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0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9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8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3"/>
      <c r="W410" s="326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6" t="str">
        <f>IF(BS_CONTROLE[[#This Row],[Local - Partida]]=0, "-", BS_CONTROLE[[#This Row],[Local - Partida]])</f>
        <v>-</v>
      </c>
      <c r="AL410" s="296" t="str">
        <f>IF(BS_CONTROLE[[#This Row],[Local - Encerramento]]=0, "-", BS_CONTROLE[[#This Row],[Local - Encerramento]])</f>
        <v>-</v>
      </c>
      <c r="AM410" s="296" t="str">
        <f>IF(BS_CONTROLE[[#This Row],[Entre - Estações]]=0, "-", BS_CONTROLE[[#This Row],[Entre - Estações]])</f>
        <v>-</v>
      </c>
      <c r="AN410" s="296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36"/>
      <c r="AS410" s="236"/>
      <c r="AT410" s="236"/>
      <c r="AU410" s="236"/>
      <c r="AV410" s="236"/>
      <c r="AW410" s="236"/>
      <c r="AX410" s="38"/>
      <c r="AY410" s="307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300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9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8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8" t="s">
        <v>1818</v>
      </c>
      <c r="N411" s="198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3" t="s">
        <v>1443</v>
      </c>
      <c r="W411" s="326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6" t="str">
        <f>IF(BS_CONTROLE[[#This Row],[Local - Partida]]=0, "-", BS_CONTROLE[[#This Row],[Local - Partida]])</f>
        <v>PPP</v>
      </c>
      <c r="AL411" s="296" t="str">
        <f>IF(BS_CONTROLE[[#This Row],[Local - Encerramento]]=0, "-", BS_CONTROLE[[#This Row],[Local - Encerramento]])</f>
        <v>PGU</v>
      </c>
      <c r="AM411" s="296" t="str">
        <f>IF(BS_CONTROLE[[#This Row],[Entre - Estações]]=0, "-", BS_CONTROLE[[#This Row],[Entre - Estações]])</f>
        <v>PPP-PGU</v>
      </c>
      <c r="AN411" s="296" t="str">
        <f>IF(BS_CONTROLE[[#This Row],[SB]]=0, "-", BS_CONTROLE[[#This Row],[SB]])</f>
        <v>PPPPGU</v>
      </c>
      <c r="AO411" s="279">
        <f>IF(BS_CONTROLE[[#This Row],[SUB]]=0, "-", BS_CONTROLE[[#This Row],[SUB]])</f>
        <v>101</v>
      </c>
      <c r="AP411" s="280">
        <f>IF(BS_CONTROLE[[#This Row],[KM - Inicio]]=0, "-", BS_CONTROLE[[#This Row],[KM - Inicio]])</f>
        <v>1142.701</v>
      </c>
      <c r="AQ411" s="280">
        <f>IF(BS_CONTROLE[[#This Row],[KM - Fim]]=0, "-", BS_CONTROLE[[#This Row],[KM - Fim]])</f>
        <v>938.32500000000005</v>
      </c>
      <c r="AR411" s="236">
        <v>0.87916666666666665</v>
      </c>
      <c r="AS411" s="236">
        <v>0.88263888888888886</v>
      </c>
      <c r="AT411" s="236">
        <v>0.9243055555555556</v>
      </c>
      <c r="AU411" s="236"/>
      <c r="AV411" s="236"/>
      <c r="AW411" s="236"/>
      <c r="AX411" s="38"/>
      <c r="AY411" s="307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1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0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9" t="str">
        <f>IF(BN411="","",SUBSTITUTE(BM411," ","")&amp;SUBSTITUTE(BN411," ",""))</f>
        <v>OKOK</v>
      </c>
    </row>
    <row r="412" spans="1:72" hidden="1">
      <c r="A412" s="162" t="str">
        <f>D412&amp;B412</f>
        <v/>
      </c>
      <c r="B412" s="163"/>
      <c r="C412" s="8" t="str">
        <f>IF(BS_CONTROLE[[#This Row],[DATA]]="","",WEEKNUM(BS_CONTROLE[[#This Row],[DATA]]))</f>
        <v/>
      </c>
      <c r="D412" s="51"/>
      <c r="E412" s="308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3"/>
      <c r="W412" s="326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6" t="str">
        <f>IF(BS_CONTROLE[[#This Row],[Local - Partida]]=0, "-", BS_CONTROLE[[#This Row],[Local - Partida]])</f>
        <v>-</v>
      </c>
      <c r="AL412" s="296" t="str">
        <f>IF(BS_CONTROLE[[#This Row],[Local - Encerramento]]=0, "-", BS_CONTROLE[[#This Row],[Local - Encerramento]])</f>
        <v>-</v>
      </c>
      <c r="AM412" s="296" t="str">
        <f>IF(BS_CONTROLE[[#This Row],[Entre - Estações]]=0, "-", BS_CONTROLE[[#This Row],[Entre - Estações]])</f>
        <v>-</v>
      </c>
      <c r="AN412" s="296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36"/>
      <c r="AS412" s="236"/>
      <c r="AT412" s="236"/>
      <c r="AU412" s="236"/>
      <c r="AV412" s="236"/>
      <c r="AW412" s="236"/>
      <c r="AX412" s="38"/>
      <c r="AY412" s="307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300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9" t="str">
        <f>IF(BN412="","",SUBSTITUTE(BM412," ","")&amp;SUBSTITUTE(BN412," ",""))</f>
        <v/>
      </c>
    </row>
    <row r="413" spans="1:72" hidden="1">
      <c r="A413" s="162" t="str">
        <f>D413&amp;B413</f>
        <v/>
      </c>
      <c r="B413" s="163"/>
      <c r="C413" s="8" t="str">
        <f>IF(BS_CONTROLE[[#This Row],[DATA]]="","",WEEKNUM(BS_CONTROLE[[#This Row],[DATA]]))</f>
        <v/>
      </c>
      <c r="D413" s="51"/>
      <c r="E413" s="308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3"/>
      <c r="W413" s="326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6" t="str">
        <f>IF(BS_CONTROLE[[#This Row],[Local - Partida]]=0, "-", BS_CONTROLE[[#This Row],[Local - Partida]])</f>
        <v>-</v>
      </c>
      <c r="AL413" s="296" t="str">
        <f>IF(BS_CONTROLE[[#This Row],[Local - Encerramento]]=0, "-", BS_CONTROLE[[#This Row],[Local - Encerramento]])</f>
        <v>-</v>
      </c>
      <c r="AM413" s="296" t="str">
        <f>IF(BS_CONTROLE[[#This Row],[Entre - Estações]]=0, "-", BS_CONTROLE[[#This Row],[Entre - Estações]])</f>
        <v>-</v>
      </c>
      <c r="AN413" s="296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36"/>
      <c r="AS413" s="236"/>
      <c r="AT413" s="236"/>
      <c r="AU413" s="236"/>
      <c r="AV413" s="236"/>
      <c r="AW413" s="236"/>
      <c r="AX413" s="38"/>
      <c r="AY413" s="307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300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9" t="str">
        <f>IF(BN413="","",SUBSTITUTE(BM413," ","")&amp;SUBSTITUTE(BN413," ",""))</f>
        <v/>
      </c>
    </row>
    <row r="414" spans="1:72" hidden="1">
      <c r="A414" s="162" t="str">
        <f>D414&amp;B414</f>
        <v/>
      </c>
      <c r="B414" s="163"/>
      <c r="C414" s="8" t="str">
        <f>IF(BS_CONTROLE[[#This Row],[DATA]]="","",WEEKNUM(BS_CONTROLE[[#This Row],[DATA]]))</f>
        <v/>
      </c>
      <c r="D414" s="51"/>
      <c r="E414" s="308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3"/>
      <c r="W414" s="326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6" t="str">
        <f>IF(BS_CONTROLE[[#This Row],[Local - Partida]]=0, "-", BS_CONTROLE[[#This Row],[Local - Partida]])</f>
        <v>-</v>
      </c>
      <c r="AL414" s="296" t="str">
        <f>IF(BS_CONTROLE[[#This Row],[Local - Encerramento]]=0, "-", BS_CONTROLE[[#This Row],[Local - Encerramento]])</f>
        <v>-</v>
      </c>
      <c r="AM414" s="296" t="str">
        <f>IF(BS_CONTROLE[[#This Row],[Entre - Estações]]=0, "-", BS_CONTROLE[[#This Row],[Entre - Estações]])</f>
        <v>-</v>
      </c>
      <c r="AN414" s="296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36"/>
      <c r="AS414" s="236"/>
      <c r="AT414" s="236"/>
      <c r="AU414" s="236"/>
      <c r="AV414" s="236"/>
      <c r="AW414" s="236"/>
      <c r="AX414" s="38"/>
      <c r="AY414" s="307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300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9" t="str">
        <f>IF(BN414="","",SUBSTITUTE(BM414," ","")&amp;SUBSTITUTE(BN414," ",""))</f>
        <v/>
      </c>
    </row>
    <row r="415" spans="1:72">
      <c r="A415" s="162" t="str">
        <f>D415&amp;B415</f>
        <v>W7146047</v>
      </c>
      <c r="B415" s="163">
        <v>46047</v>
      </c>
      <c r="C415" s="8">
        <f>IF(BS_CONTROLE[[#This Row],[DATA]]="","",WEEKNUM(BS_CONTROLE[[#This Row],[DATA]]))</f>
        <v>5</v>
      </c>
      <c r="D415" s="221" t="s">
        <v>848</v>
      </c>
      <c r="E415" s="308">
        <v>516</v>
      </c>
      <c r="F415" s="222" t="s">
        <v>785</v>
      </c>
      <c r="G415" s="154" t="str">
        <f>IF(D415="","*",VLOOKUP(F415,BS_ATIVIDADE[#All],3,FALSE))</f>
        <v>PEDRA</v>
      </c>
      <c r="H415" s="223" t="s">
        <v>77</v>
      </c>
      <c r="I415" s="223" t="s">
        <v>77</v>
      </c>
      <c r="J415" s="224">
        <v>98</v>
      </c>
      <c r="K415" s="224">
        <v>712.5</v>
      </c>
      <c r="L415" s="225">
        <v>707</v>
      </c>
      <c r="M415" s="19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3">
        <v>0.375</v>
      </c>
      <c r="P415" s="223">
        <v>0.125</v>
      </c>
      <c r="Q415" s="225">
        <v>37</v>
      </c>
      <c r="R415" s="175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4" t="s">
        <v>1337</v>
      </c>
      <c r="W415" s="359" t="s">
        <v>1822</v>
      </c>
      <c r="X415" s="51" t="s">
        <v>972</v>
      </c>
      <c r="Y415" s="229"/>
      <c r="Z415" s="229"/>
      <c r="AA415" s="230" t="s">
        <v>1823</v>
      </c>
      <c r="AB415" s="227" t="s">
        <v>974</v>
      </c>
      <c r="AC415" s="227" t="s">
        <v>970</v>
      </c>
      <c r="AD415" s="228">
        <v>0.35416666666666669</v>
      </c>
      <c r="AE415" s="225" t="s">
        <v>609</v>
      </c>
      <c r="AF415" s="225" t="s">
        <v>609</v>
      </c>
      <c r="AG415" s="225"/>
      <c r="AH415" s="231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6" t="str">
        <f>IF(BS_CONTROLE[[#This Row],[Local - Partida]]=0, "-", BS_CONTROLE[[#This Row],[Local - Partida]])</f>
        <v>744TEX</v>
      </c>
      <c r="AL415" s="296" t="str">
        <f>IF(BS_CONTROLE[[#This Row],[Local - Encerramento]]=0, "-", BS_CONTROLE[[#This Row],[Local - Encerramento]])</f>
        <v>744TEX</v>
      </c>
      <c r="AM415" s="296" t="str">
        <f>IF(BS_CONTROLE[[#This Row],[Entre - Estações]]=0, "-", BS_CONTROLE[[#This Row],[Entre - Estações]])</f>
        <v>TAL-TSF</v>
      </c>
      <c r="AN415" s="296" t="str">
        <f>IF(BS_CONTROLE[[#This Row],[SB]]=0, "-", BS_CONTROLE[[#This Row],[SB]])</f>
        <v>710TSF</v>
      </c>
      <c r="AO415" s="279">
        <f>IF(BS_CONTROLE[[#This Row],[SUB]]=0, "-", BS_CONTROLE[[#This Row],[SUB]])</f>
        <v>98</v>
      </c>
      <c r="AP415" s="280">
        <f>IF(BS_CONTROLE[[#This Row],[KM - Inicio]]=0, "-", BS_CONTROLE[[#This Row],[KM - Inicio]])</f>
        <v>712.5</v>
      </c>
      <c r="AQ415" s="280">
        <f>IF(BS_CONTROLE[[#This Row],[KM - Fim]]=0, "-", BS_CONTROLE[[#This Row],[KM - Fim]])</f>
        <v>707</v>
      </c>
      <c r="AR415" s="297">
        <v>0.33541666666666664</v>
      </c>
      <c r="AS415" s="297">
        <v>0</v>
      </c>
      <c r="AT415" s="297">
        <v>0</v>
      </c>
      <c r="AU415" s="297"/>
      <c r="AV415" s="297"/>
      <c r="AW415" s="297"/>
      <c r="AX415" s="159"/>
      <c r="AY415" s="307">
        <f>IF(D415="","*",IFERROR(IF(ISODD(COUNT(AS415:AX415)),"ERRO",SUM((AT415-AS415),(AV415-AU415),(AX415-AW415))),"ERRO"))</f>
        <v>0</v>
      </c>
      <c r="AZ415" s="157"/>
      <c r="BA415" s="232">
        <v>0</v>
      </c>
      <c r="BB415" s="175" t="str">
        <f>IFERROR(_xlfn.XLOOKUP(AI415, BS_ATIVIDADE[ATIVIDADE],BS_ATIVIDADE[UNIDADE] ), "*")</f>
        <v>VAGÕES</v>
      </c>
      <c r="BC415" s="28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1" t="str">
        <f>IF(BS_CONTROLE[[#This Row],[Responsavel pelo boletim]]=0, "-", BS_CONTROLE[[#This Row],[Responsavel pelo boletim]])</f>
        <v>Camila</v>
      </c>
      <c r="BG415" s="182"/>
      <c r="BH415" s="183">
        <v>0</v>
      </c>
      <c r="BI415" s="183"/>
      <c r="BJ415" s="301" t="s">
        <v>1824</v>
      </c>
      <c r="BK415" s="183" t="s">
        <v>1824</v>
      </c>
      <c r="BL415" s="182"/>
      <c r="BM415" s="176" t="s">
        <v>991</v>
      </c>
      <c r="BN415" s="176" t="s">
        <v>1020</v>
      </c>
      <c r="BO415" s="208" t="s">
        <v>1082</v>
      </c>
      <c r="BP415" s="184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9" t="str">
        <f>IF(BN415="","",SUBSTITUTE(BM415," ","")&amp;SUBSTITUTE(BN415," ",""))</f>
        <v>CCOCirculaçãoIntervaloOportunidade</v>
      </c>
    </row>
    <row r="416" spans="1:72" hidden="1">
      <c r="A416" s="162" t="str">
        <f>D416&amp;B416</f>
        <v/>
      </c>
      <c r="B416" s="163"/>
      <c r="C416" s="8" t="str">
        <f>IF(BS_CONTROLE[[#This Row],[DATA]]="","",WEEKNUM(BS_CONTROLE[[#This Row],[DATA]]))</f>
        <v/>
      </c>
      <c r="D416" s="51"/>
      <c r="E416" s="308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3"/>
      <c r="W416" s="326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6" t="str">
        <f>IF(BS_CONTROLE[[#This Row],[Local - Partida]]=0, "-", BS_CONTROLE[[#This Row],[Local - Partida]])</f>
        <v>-</v>
      </c>
      <c r="AL416" s="296" t="str">
        <f>IF(BS_CONTROLE[[#This Row],[Local - Encerramento]]=0, "-", BS_CONTROLE[[#This Row],[Local - Encerramento]])</f>
        <v>-</v>
      </c>
      <c r="AM416" s="296" t="str">
        <f>IF(BS_CONTROLE[[#This Row],[Entre - Estações]]=0, "-", BS_CONTROLE[[#This Row],[Entre - Estações]])</f>
        <v>-</v>
      </c>
      <c r="AN416" s="296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36"/>
      <c r="AS416" s="236"/>
      <c r="AT416" s="236"/>
      <c r="AU416" s="236"/>
      <c r="AV416" s="236"/>
      <c r="AW416" s="236"/>
      <c r="AX416" s="38"/>
      <c r="AY416" s="307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300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9" t="str">
        <f>IF(BN416="","",SUBSTITUTE(BM416," ","")&amp;SUBSTITUTE(BN416," ",""))</f>
        <v/>
      </c>
    </row>
    <row r="417" spans="1:72" hidden="1">
      <c r="A417" s="162" t="str">
        <f>D417&amp;B417</f>
        <v/>
      </c>
      <c r="B417" s="163"/>
      <c r="C417" s="8" t="str">
        <f>IF(BS_CONTROLE[[#This Row],[DATA]]="","",WEEKNUM(BS_CONTROLE[[#This Row],[DATA]]))</f>
        <v/>
      </c>
      <c r="D417" s="51"/>
      <c r="E417" s="308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3"/>
      <c r="W417" s="326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6" t="str">
        <f>IF(BS_CONTROLE[[#This Row],[Local - Partida]]=0, "-", BS_CONTROLE[[#This Row],[Local - Partida]])</f>
        <v>-</v>
      </c>
      <c r="AL417" s="296" t="str">
        <f>IF(BS_CONTROLE[[#This Row],[Local - Encerramento]]=0, "-", BS_CONTROLE[[#This Row],[Local - Encerramento]])</f>
        <v>-</v>
      </c>
      <c r="AM417" s="296" t="str">
        <f>IF(BS_CONTROLE[[#This Row],[Entre - Estações]]=0, "-", BS_CONTROLE[[#This Row],[Entre - Estações]])</f>
        <v>-</v>
      </c>
      <c r="AN417" s="296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97"/>
      <c r="AS417" s="297"/>
      <c r="AT417" s="297"/>
      <c r="AU417" s="236"/>
      <c r="AV417" s="236"/>
      <c r="AW417" s="236"/>
      <c r="AX417" s="38"/>
      <c r="AY417" s="307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300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9" t="str">
        <f>IF(BN417="","",SUBSTITUTE(BM417," ","")&amp;SUBSTITUTE(BN417," ",""))</f>
        <v/>
      </c>
    </row>
    <row r="418" spans="1:72">
      <c r="A418" s="162" t="str">
        <f>D418&amp;B418</f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8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3" t="s">
        <v>1262</v>
      </c>
      <c r="W418" s="326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6" t="str">
        <f>IF(BS_CONTROLE[[#This Row],[Local - Partida]]=0, "-", BS_CONTROLE[[#This Row],[Local - Partida]])</f>
        <v>TSF</v>
      </c>
      <c r="AL418" s="296" t="str">
        <f>IF(BS_CONTROLE[[#This Row],[Local - Encerramento]]=0, "-", BS_CONTROLE[[#This Row],[Local - Encerramento]])</f>
        <v>TSF</v>
      </c>
      <c r="AM418" s="296" t="str">
        <f>IF(BS_CONTROLE[[#This Row],[Entre - Estações]]=0, "-", BS_CONTROLE[[#This Row],[Entre - Estações]])</f>
        <v>TAL-TSF</v>
      </c>
      <c r="AN418" s="296" t="str">
        <f>IF(BS_CONTROLE[[#This Row],[SB]]=0, "-", BS_CONTROLE[[#This Row],[SB]])</f>
        <v>710TSF</v>
      </c>
      <c r="AO418" s="279">
        <f>IF(BS_CONTROLE[[#This Row],[SUB]]=0, "-", BS_CONTROLE[[#This Row],[SUB]])</f>
        <v>98</v>
      </c>
      <c r="AP418" s="280">
        <f>IF(BS_CONTROLE[[#This Row],[KM - Inicio]]=0, "-", BS_CONTROLE[[#This Row],[KM - Inicio]])</f>
        <v>712</v>
      </c>
      <c r="AQ418" s="280">
        <f>IF(BS_CONTROLE[[#This Row],[KM - Fim]]=0, "-", BS_CONTROLE[[#This Row],[KM - Fim]])</f>
        <v>716</v>
      </c>
      <c r="AR418" s="297">
        <v>0.4548611111111111</v>
      </c>
      <c r="AS418" s="297">
        <v>0.79305555555555551</v>
      </c>
      <c r="AT418" s="297">
        <v>0.87638888888888888</v>
      </c>
      <c r="AU418" s="236"/>
      <c r="AV418" s="236"/>
      <c r="AW418" s="236"/>
      <c r="AX418" s="38"/>
      <c r="AY418" s="307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1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0" t="s">
        <v>1826</v>
      </c>
      <c r="BK418" s="16" t="s">
        <v>1827</v>
      </c>
      <c r="BL418" s="15"/>
      <c r="BM418" s="14" t="s">
        <v>996</v>
      </c>
      <c r="BN418" s="14" t="s">
        <v>996</v>
      </c>
      <c r="BO418" s="160" t="s">
        <v>996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9" t="str">
        <f>IF(BN418="","",SUBSTITUTE(BM418," ","")&amp;SUBSTITUTE(BN418," ",""))</f>
        <v>OKOK</v>
      </c>
    </row>
    <row r="419" spans="1:72" hidden="1">
      <c r="A419" s="162" t="str">
        <f>D419&amp;B419</f>
        <v/>
      </c>
      <c r="B419" s="163"/>
      <c r="C419" s="8" t="str">
        <f>IF(BS_CONTROLE[[#This Row],[DATA]]="","",WEEKNUM(BS_CONTROLE[[#This Row],[DATA]]))</f>
        <v/>
      </c>
      <c r="D419" s="51"/>
      <c r="E419" s="308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3"/>
      <c r="W419" s="326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6" t="str">
        <f>IF(BS_CONTROLE[[#This Row],[Local - Partida]]=0, "-", BS_CONTROLE[[#This Row],[Local - Partida]])</f>
        <v>-</v>
      </c>
      <c r="AL419" s="296" t="str">
        <f>IF(BS_CONTROLE[[#This Row],[Local - Encerramento]]=0, "-", BS_CONTROLE[[#This Row],[Local - Encerramento]])</f>
        <v>-</v>
      </c>
      <c r="AM419" s="296" t="str">
        <f>IF(BS_CONTROLE[[#This Row],[Entre - Estações]]=0, "-", BS_CONTROLE[[#This Row],[Entre - Estações]])</f>
        <v>-</v>
      </c>
      <c r="AN419" s="296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97"/>
      <c r="AS419" s="297"/>
      <c r="AT419" s="297"/>
      <c r="AU419" s="236"/>
      <c r="AV419" s="236"/>
      <c r="AW419" s="236"/>
      <c r="AX419" s="38"/>
      <c r="AY419" s="307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300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9" t="str">
        <f>IF(BN419="","",SUBSTITUTE(BM419," ","")&amp;SUBSTITUTE(BN419," ",""))</f>
        <v/>
      </c>
    </row>
    <row r="420" spans="1:72">
      <c r="A420" s="162" t="str">
        <f>D420&amp;B420</f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09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8" t="s">
        <v>1828</v>
      </c>
      <c r="N420" s="198" t="s">
        <v>1829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3" t="s">
        <v>1443</v>
      </c>
      <c r="W420" s="326" t="s">
        <v>1830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6" t="str">
        <f>IF(BS_CONTROLE[[#This Row],[Local - Partida]]=0, "-", BS_CONTROLE[[#This Row],[Local - Partida]])</f>
        <v>PGU</v>
      </c>
      <c r="AL420" s="296" t="str">
        <f>IF(BS_CONTROLE[[#This Row],[Local - Encerramento]]=0, "-", BS_CONTROLE[[#This Row],[Local - Encerramento]])</f>
        <v>PPN</v>
      </c>
      <c r="AM420" s="296" t="str">
        <f>IF(BS_CONTROLE[[#This Row],[Entre - Estações]]=0, "-", BS_CONTROLE[[#This Row],[Entre - Estações]])</f>
        <v>PGU-PPN</v>
      </c>
      <c r="AN420" s="296" t="str">
        <f>IF(BS_CONTROLE[[#This Row],[SB]]=0, "-", BS_CONTROLE[[#This Row],[SB]])</f>
        <v>PGUPPN</v>
      </c>
      <c r="AO420" s="279">
        <f>IF(BS_CONTROLE[[#This Row],[SUB]]=0, "-", BS_CONTROLE[[#This Row],[SUB]])</f>
        <v>101</v>
      </c>
      <c r="AP420" s="280">
        <f>IF(BS_CONTROLE[[#This Row],[KM - Inicio]]=0, "-", BS_CONTROLE[[#This Row],[KM - Inicio]])</f>
        <v>938.32500000000005</v>
      </c>
      <c r="AQ420" s="280">
        <f>IF(BS_CONTROLE[[#This Row],[KM - Fim]]=0, "-", BS_CONTROLE[[#This Row],[KM - Fim]])</f>
        <v>719.92</v>
      </c>
      <c r="AR420" s="297">
        <v>0.82013888888888886</v>
      </c>
      <c r="AS420" s="297">
        <v>0.82013888888888886</v>
      </c>
      <c r="AT420" s="297">
        <v>0.8618055555555556</v>
      </c>
      <c r="AU420" s="236"/>
      <c r="AV420" s="236"/>
      <c r="AW420" s="236"/>
      <c r="AX420" s="38"/>
      <c r="AY420" s="307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1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0" t="s">
        <v>1831</v>
      </c>
      <c r="BK420" s="16" t="s">
        <v>1638</v>
      </c>
      <c r="BL420" s="15"/>
      <c r="BM420" s="14" t="s">
        <v>996</v>
      </c>
      <c r="BN420" s="14" t="s">
        <v>996</v>
      </c>
      <c r="BO420" s="160" t="s">
        <v>996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9" t="str">
        <f>IF(BN420="","",SUBSTITUTE(BM420," ","")&amp;SUBSTITUTE(BN420," ",""))</f>
        <v>OKOK</v>
      </c>
    </row>
    <row r="421" spans="1:72" hidden="1">
      <c r="A421" s="162" t="str">
        <f>D421&amp;B421</f>
        <v/>
      </c>
      <c r="B421" s="163"/>
      <c r="C421" s="8" t="str">
        <f>IF(BS_CONTROLE[[#This Row],[DATA]]="","",WEEKNUM(BS_CONTROLE[[#This Row],[DATA]]))</f>
        <v/>
      </c>
      <c r="D421" s="51"/>
      <c r="E421" s="308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3"/>
      <c r="W421" s="326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6" t="str">
        <f>IF(BS_CONTROLE[[#This Row],[Local - Partida]]=0, "-", BS_CONTROLE[[#This Row],[Local - Partida]])</f>
        <v>-</v>
      </c>
      <c r="AL421" s="296" t="str">
        <f>IF(BS_CONTROLE[[#This Row],[Local - Encerramento]]=0, "-", BS_CONTROLE[[#This Row],[Local - Encerramento]])</f>
        <v>-</v>
      </c>
      <c r="AM421" s="296" t="str">
        <f>IF(BS_CONTROLE[[#This Row],[Entre - Estações]]=0, "-", BS_CONTROLE[[#This Row],[Entre - Estações]])</f>
        <v>-</v>
      </c>
      <c r="AN421" s="296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97"/>
      <c r="AS421" s="297"/>
      <c r="AT421" s="297"/>
      <c r="AU421" s="236"/>
      <c r="AV421" s="236"/>
      <c r="AW421" s="236"/>
      <c r="AX421" s="38"/>
      <c r="AY421" s="307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300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9" t="str">
        <f>IF(BN421="","",SUBSTITUTE(BM421," ","")&amp;SUBSTITUTE(BN421," ",""))</f>
        <v/>
      </c>
    </row>
    <row r="422" spans="1:72" hidden="1">
      <c r="A422" s="162" t="str">
        <f>D422&amp;B422</f>
        <v/>
      </c>
      <c r="B422" s="163"/>
      <c r="C422" s="8" t="str">
        <f>IF(BS_CONTROLE[[#This Row],[DATA]]="","",WEEKNUM(BS_CONTROLE[[#This Row],[DATA]]))</f>
        <v/>
      </c>
      <c r="D422" s="51"/>
      <c r="E422" s="308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3"/>
      <c r="W422" s="326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6" t="str">
        <f>IF(BS_CONTROLE[[#This Row],[Local - Partida]]=0, "-", BS_CONTROLE[[#This Row],[Local - Partida]])</f>
        <v>-</v>
      </c>
      <c r="AL422" s="296" t="str">
        <f>IF(BS_CONTROLE[[#This Row],[Local - Encerramento]]=0, "-", BS_CONTROLE[[#This Row],[Local - Encerramento]])</f>
        <v>-</v>
      </c>
      <c r="AM422" s="296" t="str">
        <f>IF(BS_CONTROLE[[#This Row],[Entre - Estações]]=0, "-", BS_CONTROLE[[#This Row],[Entre - Estações]])</f>
        <v>-</v>
      </c>
      <c r="AN422" s="296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97"/>
      <c r="AS422" s="297"/>
      <c r="AT422" s="297"/>
      <c r="AU422" s="236"/>
      <c r="AV422" s="236"/>
      <c r="AW422" s="236"/>
      <c r="AX422" s="38"/>
      <c r="AY422" s="307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300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9" t="str">
        <f>IF(BN422="","",SUBSTITUTE(BM422," ","")&amp;SUBSTITUTE(BN422," ",""))</f>
        <v/>
      </c>
    </row>
    <row r="423" spans="1:72" hidden="1">
      <c r="A423" s="162" t="str">
        <f>D423&amp;B423</f>
        <v/>
      </c>
      <c r="B423" s="163"/>
      <c r="C423" s="8" t="str">
        <f>IF(BS_CONTROLE[[#This Row],[DATA]]="","",WEEKNUM(BS_CONTROLE[[#This Row],[DATA]]))</f>
        <v/>
      </c>
      <c r="D423" s="51"/>
      <c r="E423" s="308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3"/>
      <c r="W423" s="326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6" t="str">
        <f>IF(BS_CONTROLE[[#This Row],[Local - Partida]]=0, "-", BS_CONTROLE[[#This Row],[Local - Partida]])</f>
        <v>-</v>
      </c>
      <c r="AL423" s="296" t="str">
        <f>IF(BS_CONTROLE[[#This Row],[Local - Encerramento]]=0, "-", BS_CONTROLE[[#This Row],[Local - Encerramento]])</f>
        <v>-</v>
      </c>
      <c r="AM423" s="296" t="str">
        <f>IF(BS_CONTROLE[[#This Row],[Entre - Estações]]=0, "-", BS_CONTROLE[[#This Row],[Entre - Estações]])</f>
        <v>-</v>
      </c>
      <c r="AN423" s="296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97"/>
      <c r="AS423" s="297"/>
      <c r="AT423" s="297"/>
      <c r="AU423" s="236"/>
      <c r="AV423" s="236"/>
      <c r="AW423" s="236"/>
      <c r="AX423" s="38"/>
      <c r="AY423" s="307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300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9" t="str">
        <f>IF(BN423="","",SUBSTITUTE(BM423," ","")&amp;SUBSTITUTE(BN423," ",""))</f>
        <v/>
      </c>
    </row>
    <row r="424" spans="1:72" hidden="1">
      <c r="A424" s="162" t="str">
        <f>D424&amp;B424</f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8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3" t="s">
        <v>1262</v>
      </c>
      <c r="W424" s="326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6" t="str">
        <f>IF(BS_CONTROLE[[#This Row],[Local - Partida]]=0, "-", BS_CONTROLE[[#This Row],[Local - Partida]])</f>
        <v>TSF</v>
      </c>
      <c r="AL424" s="296" t="str">
        <f>IF(BS_CONTROLE[[#This Row],[Local - Encerramento]]=0, "-", BS_CONTROLE[[#This Row],[Local - Encerramento]])</f>
        <v>TSF</v>
      </c>
      <c r="AM424" s="296" t="str">
        <f>IF(BS_CONTROLE[[#This Row],[Entre - Estações]]=0, "-", BS_CONTROLE[[#This Row],[Entre - Estações]])</f>
        <v>TAL-TSF</v>
      </c>
      <c r="AN424" s="296" t="str">
        <f>IF(BS_CONTROLE[[#This Row],[SB]]=0, "-", BS_CONTROLE[[#This Row],[SB]])</f>
        <v>TAL699</v>
      </c>
      <c r="AO424" s="279">
        <f>IF(BS_CONTROLE[[#This Row],[SUB]]=0, "-", BS_CONTROLE[[#This Row],[SUB]])</f>
        <v>98</v>
      </c>
      <c r="AP424" s="280">
        <f>IF(BS_CONTROLE[[#This Row],[KM - Inicio]]=0, "-", BS_CONTROLE[[#This Row],[KM - Inicio]])</f>
        <v>695.49300000000005</v>
      </c>
      <c r="AQ424" s="280">
        <f>IF(BS_CONTROLE[[#This Row],[KM - Fim]]=0, "-", BS_CONTROLE[[#This Row],[KM - Fim]])</f>
        <v>690.95399999999995</v>
      </c>
      <c r="AR424" s="297"/>
      <c r="AS424" s="297"/>
      <c r="AT424" s="297"/>
      <c r="AU424" s="236"/>
      <c r="AV424" s="236"/>
      <c r="AW424" s="236"/>
      <c r="AX424" s="38"/>
      <c r="AY424" s="307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1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0" t="s">
        <v>1832</v>
      </c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19" t="str">
        <f>IF(BN424="","",SUBSTITUTE(BM424," ","")&amp;SUBSTITUTE(BN424," ",""))</f>
        <v/>
      </c>
    </row>
    <row r="425" spans="1:72" hidden="1">
      <c r="A425" s="162" t="str">
        <f>D425&amp;B425</f>
        <v/>
      </c>
      <c r="B425" s="163"/>
      <c r="C425" s="8" t="str">
        <f>IF(BS_CONTROLE[[#This Row],[DATA]]="","",WEEKNUM(BS_CONTROLE[[#This Row],[DATA]]))</f>
        <v/>
      </c>
      <c r="D425" s="51"/>
      <c r="E425" s="308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3"/>
      <c r="W425" s="326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6" t="str">
        <f>IF(BS_CONTROLE[[#This Row],[Local - Partida]]=0, "-", BS_CONTROLE[[#This Row],[Local - Partida]])</f>
        <v>-</v>
      </c>
      <c r="AL425" s="296" t="str">
        <f>IF(BS_CONTROLE[[#This Row],[Local - Encerramento]]=0, "-", BS_CONTROLE[[#This Row],[Local - Encerramento]])</f>
        <v>-</v>
      </c>
      <c r="AM425" s="296" t="str">
        <f>IF(BS_CONTROLE[[#This Row],[Entre - Estações]]=0, "-", BS_CONTROLE[[#This Row],[Entre - Estações]])</f>
        <v>-</v>
      </c>
      <c r="AN425" s="296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97"/>
      <c r="AS425" s="297"/>
      <c r="AT425" s="297"/>
      <c r="AU425" s="236"/>
      <c r="AV425" s="236"/>
      <c r="AW425" s="236"/>
      <c r="AX425" s="38"/>
      <c r="AY425" s="307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300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9" t="str">
        <f>IF(BN425="","",SUBSTITUTE(BM425," ","")&amp;SUBSTITUTE(BN425," ",""))</f>
        <v/>
      </c>
    </row>
    <row r="426" spans="1:72" hidden="1">
      <c r="A426" s="162" t="str">
        <f>D426&amp;B426</f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8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8" t="s">
        <v>1833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3" t="s">
        <v>1337</v>
      </c>
      <c r="W426" s="326" t="s">
        <v>1822</v>
      </c>
      <c r="X426" s="51" t="s">
        <v>967</v>
      </c>
      <c r="Y426" s="153"/>
      <c r="Z426" s="153"/>
      <c r="AA426" s="143" t="s">
        <v>1834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6" t="str">
        <f>IF(BS_CONTROLE[[#This Row],[Local - Partida]]=0, "-", BS_CONTROLE[[#This Row],[Local - Partida]])</f>
        <v>744TEX</v>
      </c>
      <c r="AL426" s="296" t="str">
        <f>IF(BS_CONTROLE[[#This Row],[Local - Encerramento]]=0, "-", BS_CONTROLE[[#This Row],[Local - Encerramento]])</f>
        <v>TGR2</v>
      </c>
      <c r="AM426" s="296" t="str">
        <f>IF(BS_CONTROLE[[#This Row],[Entre - Estações]]=0, "-", BS_CONTROLE[[#This Row],[Entre - Estações]])</f>
        <v>TAL-TSF</v>
      </c>
      <c r="AN426" s="296" t="str">
        <f>IF(BS_CONTROLE[[#This Row],[SB]]=0, "-", BS_CONTROLE[[#This Row],[SB]])</f>
        <v>710TSF/ 699-710</v>
      </c>
      <c r="AO426" s="279">
        <f>IF(BS_CONTROLE[[#This Row],[SUB]]=0, "-", BS_CONTROLE[[#This Row],[SUB]])</f>
        <v>98</v>
      </c>
      <c r="AP426" s="280">
        <f>IF(BS_CONTROLE[[#This Row],[KM - Inicio]]=0, "-", BS_CONTROLE[[#This Row],[KM - Inicio]])</f>
        <v>712.75</v>
      </c>
      <c r="AQ426" s="280">
        <f>IF(BS_CONTROLE[[#This Row],[KM - Fim]]=0, "-", BS_CONTROLE[[#This Row],[KM - Fim]])</f>
        <v>707</v>
      </c>
      <c r="AR426" s="297"/>
      <c r="AS426" s="297"/>
      <c r="AT426" s="297"/>
      <c r="AU426" s="236"/>
      <c r="AV426" s="236"/>
      <c r="AW426" s="236"/>
      <c r="AX426" s="38"/>
      <c r="AY426" s="307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1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0" t="s">
        <v>1835</v>
      </c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9" t="str">
        <f>IF(BN426="","",SUBSTITUTE(BM426," ","")&amp;SUBSTITUTE(BN426," ",""))</f>
        <v/>
      </c>
    </row>
    <row r="427" spans="1:72" hidden="1">
      <c r="A427" s="162" t="str">
        <f>D427&amp;B427</f>
        <v/>
      </c>
      <c r="B427" s="163"/>
      <c r="C427" s="8" t="str">
        <f>IF(BS_CONTROLE[[#This Row],[DATA]]="","",WEEKNUM(BS_CONTROLE[[#This Row],[DATA]]))</f>
        <v/>
      </c>
      <c r="D427" s="51"/>
      <c r="E427" s="308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3"/>
      <c r="W427" s="326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6" t="str">
        <f>IF(BS_CONTROLE[[#This Row],[Local - Partida]]=0, "-", BS_CONTROLE[[#This Row],[Local - Partida]])</f>
        <v>-</v>
      </c>
      <c r="AL427" s="296" t="str">
        <f>IF(BS_CONTROLE[[#This Row],[Local - Encerramento]]=0, "-", BS_CONTROLE[[#This Row],[Local - Encerramento]])</f>
        <v>-</v>
      </c>
      <c r="AM427" s="296" t="str">
        <f>IF(BS_CONTROLE[[#This Row],[Entre - Estações]]=0, "-", BS_CONTROLE[[#This Row],[Entre - Estações]])</f>
        <v>-</v>
      </c>
      <c r="AN427" s="296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97"/>
      <c r="AS427" s="297"/>
      <c r="AT427" s="297"/>
      <c r="AU427" s="236"/>
      <c r="AV427" s="236"/>
      <c r="AW427" s="236"/>
      <c r="AX427" s="38"/>
      <c r="AY427" s="307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300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9" t="str">
        <f>IF(BN427="","",SUBSTITUTE(BM427," ","")&amp;SUBSTITUTE(BN427," ",""))</f>
        <v/>
      </c>
    </row>
    <row r="428" spans="1:72" hidden="1">
      <c r="A428" s="162" t="str">
        <f>D428&amp;B428</f>
        <v/>
      </c>
      <c r="B428" s="163"/>
      <c r="C428" s="8" t="str">
        <f>IF(BS_CONTROLE[[#This Row],[DATA]]="","",WEEKNUM(BS_CONTROLE[[#This Row],[DATA]]))</f>
        <v/>
      </c>
      <c r="D428" s="51"/>
      <c r="E428" s="308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3"/>
      <c r="W428" s="326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6" t="str">
        <f>IF(BS_CONTROLE[[#This Row],[Local - Partida]]=0, "-", BS_CONTROLE[[#This Row],[Local - Partida]])</f>
        <v>-</v>
      </c>
      <c r="AL428" s="296" t="str">
        <f>IF(BS_CONTROLE[[#This Row],[Local - Encerramento]]=0, "-", BS_CONTROLE[[#This Row],[Local - Encerramento]])</f>
        <v>-</v>
      </c>
      <c r="AM428" s="296" t="str">
        <f>IF(BS_CONTROLE[[#This Row],[Entre - Estações]]=0, "-", BS_CONTROLE[[#This Row],[Entre - Estações]])</f>
        <v>-</v>
      </c>
      <c r="AN428" s="296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97"/>
      <c r="AS428" s="297"/>
      <c r="AT428" s="297"/>
      <c r="AU428" s="236"/>
      <c r="AV428" s="236"/>
      <c r="AW428" s="236"/>
      <c r="AX428" s="38"/>
      <c r="AY428" s="307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300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9" t="str">
        <f>IF(BN428="","",SUBSTITUTE(BM428," ","")&amp;SUBSTITUTE(BN428," ",""))</f>
        <v/>
      </c>
    </row>
    <row r="429" spans="1:72" hidden="1">
      <c r="A429" s="162" t="str">
        <f>D429&amp;B429</f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8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8" t="s">
        <v>1467</v>
      </c>
      <c r="N429" s="198" t="s">
        <v>1836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3" t="s">
        <v>1284</v>
      </c>
      <c r="W429" s="326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6" t="str">
        <f>IF(BS_CONTROLE[[#This Row],[Local - Partida]]=0, "-", BS_CONTROLE[[#This Row],[Local - Partida]])</f>
        <v>TCS</v>
      </c>
      <c r="AL429" s="296" t="str">
        <f>IF(BS_CONTROLE[[#This Row],[Local - Encerramento]]=0, "-", BS_CONTROLE[[#This Row],[Local - Encerramento]])</f>
        <v>TMI</v>
      </c>
      <c r="AM429" s="296" t="str">
        <f>IF(BS_CONTROLE[[#This Row],[Entre - Estações]]=0, "-", BS_CONTROLE[[#This Row],[Entre - Estações]])</f>
        <v>TCS-TMI</v>
      </c>
      <c r="AN429" s="296" t="str">
        <f>IF(BS_CONTROLE[[#This Row],[SB]]=0, "-", BS_CONTROLE[[#This Row],[SB]])</f>
        <v>TCSTMI</v>
      </c>
      <c r="AO429" s="279">
        <f>IF(BS_CONTROLE[[#This Row],[SUB]]=0, "-", BS_CONTROLE[[#This Row],[SUB]])</f>
        <v>74</v>
      </c>
      <c r="AP429" s="280">
        <f>IF(BS_CONTROLE[[#This Row],[KM - Inicio]]=0, "-", BS_CONTROLE[[#This Row],[KM - Inicio]])</f>
        <v>291</v>
      </c>
      <c r="AQ429" s="280">
        <f>IF(BS_CONTROLE[[#This Row],[KM - Fim]]=0, "-", BS_CONTROLE[[#This Row],[KM - Fim]])</f>
        <v>1</v>
      </c>
      <c r="AR429" s="297">
        <v>0.41111111111111109</v>
      </c>
      <c r="AS429" s="297">
        <v>0.4201388888888889</v>
      </c>
      <c r="AT429" s="297"/>
      <c r="AU429" s="236"/>
      <c r="AV429" s="236"/>
      <c r="AW429" s="236"/>
      <c r="AX429" s="38"/>
      <c r="AY429" s="307" t="str">
        <f>IF(D429="","*",IFERROR(IF(ISODD(COUNT(AS429:AX429)),"ERRO",SUM((AT429-AS429),(AV429-AU429),(AX429-AW429))),"ERRO"))</f>
        <v>ERRO</v>
      </c>
      <c r="AZ429" s="13"/>
      <c r="BA429" s="71"/>
      <c r="BB429" s="10" t="str">
        <f>IFERROR(_xlfn.XLOOKUP(AI429, BS_ATIVIDADE[ATIVIDADE],BS_ATIVIDADE[UNIDADE] ), "*")</f>
        <v>KM</v>
      </c>
      <c r="BC429" s="28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1" t="str">
        <f>IF(BS_CONTROLE[[#This Row],[Responsavel pelo boletim]]=0, "-", BS_CONTROLE[[#This Row],[Responsavel pelo boletim]])</f>
        <v>Herbert</v>
      </c>
      <c r="BG429" s="15"/>
      <c r="BH429" s="16">
        <v>1</v>
      </c>
      <c r="BI429" s="16"/>
      <c r="BJ429" s="300" t="s">
        <v>1837</v>
      </c>
      <c r="BK429" s="16"/>
      <c r="BL429" s="15"/>
      <c r="BM429" s="14"/>
      <c r="BN429" s="14"/>
      <c r="BO429" s="160"/>
      <c r="BP429" s="17"/>
      <c r="BQ429" s="12" t="e">
        <f>IF(AND(BR429&lt;1,BS429&lt;1),"Produção e Intervalo",IF(BR429&lt;1,"Intervalo",IF(BS429&lt;1,"Produção","Aderente")))</f>
        <v>#VALUE!</v>
      </c>
      <c r="BR429" s="18" t="e">
        <f>IF(OR(B429="",F429=""),"*",AY429/P429)</f>
        <v>#VALUE!</v>
      </c>
      <c r="BS429" s="18">
        <f>IF(OR(B429="",F429=""),"*",BA429/Q429)</f>
        <v>0</v>
      </c>
      <c r="BT429" s="219" t="str">
        <f>IF(BN429="","",SUBSTITUTE(BM429," ","")&amp;SUBSTITUTE(BN429," ",""))</f>
        <v/>
      </c>
    </row>
    <row r="430" spans="1:72" hidden="1">
      <c r="A430" s="162" t="str">
        <f>D430&amp;B430</f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8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8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3" t="s">
        <v>1284</v>
      </c>
      <c r="W430" s="281" t="s">
        <v>1838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6" t="str">
        <f>IF(BS_CONTROLE[[#This Row],[Local - Partida]]=0, "-", BS_CONTROLE[[#This Row],[Local - Partida]])</f>
        <v>TCSSUL</v>
      </c>
      <c r="AL430" s="296" t="str">
        <f>IF(BS_CONTROLE[[#This Row],[Local - Encerramento]]=0, "-", BS_CONTROLE[[#This Row],[Local - Encerramento]])</f>
        <v>-</v>
      </c>
      <c r="AM430" s="296" t="str">
        <f>IF(BS_CONTROLE[[#This Row],[Entre - Estações]]=0, "-", BS_CONTROLE[[#This Row],[Entre - Estações]])</f>
        <v>TCS</v>
      </c>
      <c r="AN430" s="296" t="str">
        <f>IF(BS_CONTROLE[[#This Row],[SB]]=0, "-", BS_CONTROLE[[#This Row],[SB]])</f>
        <v>TCS2</v>
      </c>
      <c r="AO430" s="279">
        <f>IF(BS_CONTROLE[[#This Row],[SUB]]=0, "-", BS_CONTROLE[[#This Row],[SUB]])</f>
        <v>74</v>
      </c>
      <c r="AP430" s="280">
        <f>IF(BS_CONTROLE[[#This Row],[KM - Inicio]]=0, "-", BS_CONTROLE[[#This Row],[KM - Inicio]])</f>
        <v>288.024</v>
      </c>
      <c r="AQ430" s="280" t="str">
        <f>IF(BS_CONTROLE[[#This Row],[KM - Fim]]=0, "-", BS_CONTROLE[[#This Row],[KM - Fim]])</f>
        <v>-</v>
      </c>
      <c r="AR430" s="297">
        <v>0.33333333333333331</v>
      </c>
      <c r="AS430" s="297">
        <v>0.33888888888888891</v>
      </c>
      <c r="AT430" s="297">
        <v>0.42222222222222222</v>
      </c>
      <c r="AU430" s="236"/>
      <c r="AV430" s="236"/>
      <c r="AW430" s="236"/>
      <c r="AX430" s="38"/>
      <c r="AY430" s="307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8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1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300" t="s">
        <v>1839</v>
      </c>
      <c r="BK430" s="300" t="s">
        <v>1839</v>
      </c>
      <c r="BL430" s="15"/>
      <c r="BM430" s="14" t="s">
        <v>996</v>
      </c>
      <c r="BN430" s="14" t="s">
        <v>996</v>
      </c>
      <c r="BO430" s="160" t="s">
        <v>996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9" t="str">
        <f>IF(BN430="","",SUBSTITUTE(BM430," ","")&amp;SUBSTITUTE(BN430," ",""))</f>
        <v>OKOK</v>
      </c>
    </row>
    <row r="431" spans="1:72" hidden="1">
      <c r="A431" s="162" t="str">
        <f>D431&amp;B431</f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8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3"/>
      <c r="W431" s="326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6" t="str">
        <f>IF(BS_CONTROLE[[#This Row],[Local - Partida]]=0, "-", BS_CONTROLE[[#This Row],[Local - Partida]])</f>
        <v>ZTO</v>
      </c>
      <c r="AL431" s="296" t="str">
        <f>IF(BS_CONTROLE[[#This Row],[Local - Encerramento]]=0, "-", BS_CONTROLE[[#This Row],[Local - Encerramento]])</f>
        <v>ZXE</v>
      </c>
      <c r="AM431" s="296" t="str">
        <f>IF(BS_CONTROLE[[#This Row],[Entre - Estações]]=0, "-", BS_CONTROLE[[#This Row],[Entre - Estações]])</f>
        <v>-</v>
      </c>
      <c r="AN431" s="296" t="str">
        <f>IF(BS_CONTROLE[[#This Row],[SB]]=0, "-", BS_CONTROLE[[#This Row],[SB]])</f>
        <v>-</v>
      </c>
      <c r="AO431" s="279">
        <f>IF(BS_CONTROLE[[#This Row],[SUB]]=0, "-", BS_CONTROLE[[#This Row],[SUB]])</f>
        <v>72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97"/>
      <c r="AS431" s="297"/>
      <c r="AT431" s="297"/>
      <c r="AU431" s="236"/>
      <c r="AV431" s="236"/>
      <c r="AW431" s="236"/>
      <c r="AX431" s="38"/>
      <c r="AY431" s="307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300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9" t="str">
        <f>IF(BN431="","",SUBSTITUTE(BM431," ","")&amp;SUBSTITUTE(BN431," ",""))</f>
        <v/>
      </c>
    </row>
    <row r="432" spans="1:72" hidden="1">
      <c r="A432" s="162" t="str">
        <f>D432&amp;B432</f>
        <v/>
      </c>
      <c r="B432" s="163"/>
      <c r="C432" s="8" t="str">
        <f>IF(BS_CONTROLE[[#This Row],[DATA]]="","",WEEKNUM(BS_CONTROLE[[#This Row],[DATA]]))</f>
        <v/>
      </c>
      <c r="D432" s="51"/>
      <c r="E432" s="309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3"/>
      <c r="W432" s="326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6" t="str">
        <f>IF(BS_CONTROLE[[#This Row],[Local - Partida]]=0, "-", BS_CONTROLE[[#This Row],[Local - Partida]])</f>
        <v>-</v>
      </c>
      <c r="AL432" s="296" t="str">
        <f>IF(BS_CONTROLE[[#This Row],[Local - Encerramento]]=0, "-", BS_CONTROLE[[#This Row],[Local - Encerramento]])</f>
        <v>-</v>
      </c>
      <c r="AM432" s="296" t="str">
        <f>IF(BS_CONTROLE[[#This Row],[Entre - Estações]]=0, "-", BS_CONTROLE[[#This Row],[Entre - Estações]])</f>
        <v>-</v>
      </c>
      <c r="AN432" s="296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97"/>
      <c r="AS432" s="297"/>
      <c r="AT432" s="297"/>
      <c r="AU432" s="236"/>
      <c r="AV432" s="236"/>
      <c r="AW432" s="236"/>
      <c r="AX432" s="38"/>
      <c r="AY432" s="307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300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9" t="str">
        <f>IF(BN432="","",SUBSTITUTE(BM432," ","")&amp;SUBSTITUTE(BN432," ",""))</f>
        <v/>
      </c>
    </row>
    <row r="433" spans="1:72" hidden="1">
      <c r="A433" s="162" t="str">
        <f>D433&amp;B433</f>
        <v/>
      </c>
      <c r="B433" s="163"/>
      <c r="C433" s="8" t="str">
        <f>IF(BS_CONTROLE[[#This Row],[DATA]]="","",WEEKNUM(BS_CONTROLE[[#This Row],[DATA]]))</f>
        <v/>
      </c>
      <c r="D433" s="51"/>
      <c r="E433" s="308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3"/>
      <c r="W433" s="326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6" t="str">
        <f>IF(BS_CONTROLE[[#This Row],[Local - Partida]]=0, "-", BS_CONTROLE[[#This Row],[Local - Partida]])</f>
        <v>-</v>
      </c>
      <c r="AL433" s="296" t="str">
        <f>IF(BS_CONTROLE[[#This Row],[Local - Encerramento]]=0, "-", BS_CONTROLE[[#This Row],[Local - Encerramento]])</f>
        <v>-</v>
      </c>
      <c r="AM433" s="296" t="str">
        <f>IF(BS_CONTROLE[[#This Row],[Entre - Estações]]=0, "-", BS_CONTROLE[[#This Row],[Entre - Estações]])</f>
        <v>-</v>
      </c>
      <c r="AN433" s="296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97"/>
      <c r="AS433" s="297"/>
      <c r="AT433" s="297"/>
      <c r="AU433" s="236"/>
      <c r="AV433" s="236"/>
      <c r="AW433" s="236"/>
      <c r="AX433" s="38"/>
      <c r="AY433" s="307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300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19" t="str">
        <f>IF(BN433="","",SUBSTITUTE(BM433," ","")&amp;SUBSTITUTE(BN433," ",""))</f>
        <v/>
      </c>
    </row>
    <row r="434" spans="1:72" hidden="1">
      <c r="A434" s="162" t="str">
        <f>D434&amp;B434</f>
        <v>V8646049</v>
      </c>
      <c r="B434" s="163">
        <v>46049</v>
      </c>
      <c r="C434" s="8">
        <f>IF(BS_CONTROLE[[#This Row],[DATA]]="","",WEEKNUM(BS_CONTROLE[[#This Row],[DATA]]))</f>
        <v>5</v>
      </c>
      <c r="D434" s="51" t="s">
        <v>813</v>
      </c>
      <c r="E434" s="308">
        <v>525</v>
      </c>
      <c r="F434" s="167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6" t="str">
        <f>IFERROR(_xlfn.XLOOKUP(J434, BASE_MAPA!$E$2:$E$359, BASE_MAPA!$J$2:$J$359), "ERRO")</f>
        <v>ALTO ARAGUAIA - RONDONOPOLIS</v>
      </c>
      <c r="V434" s="293" t="s">
        <v>1262</v>
      </c>
      <c r="W434" s="326" t="s">
        <v>1229</v>
      </c>
      <c r="X434" s="51" t="s">
        <v>967</v>
      </c>
      <c r="Y434" s="153"/>
      <c r="Z434" s="153"/>
      <c r="AA434" s="143">
        <v>1</v>
      </c>
      <c r="AB434" s="70" t="s">
        <v>964</v>
      </c>
      <c r="AC434" s="70" t="s">
        <v>959</v>
      </c>
      <c r="AD434" s="168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6" t="str">
        <f>IF(BS_CONTROLE[[#This Row],[Local - Partida]]=0, "-", BS_CONTROLE[[#This Row],[Local - Partida]])</f>
        <v>TSF</v>
      </c>
      <c r="AL434" s="296" t="str">
        <f>IF(BS_CONTROLE[[#This Row],[Local - Encerramento]]=0, "-", BS_CONTROLE[[#This Row],[Local - Encerramento]])</f>
        <v>TSF</v>
      </c>
      <c r="AM434" s="296" t="str">
        <f>IF(BS_CONTROLE[[#This Row],[Entre - Estações]]=0, "-", BS_CONTROLE[[#This Row],[Entre - Estações]])</f>
        <v>TAL-TSF</v>
      </c>
      <c r="AN434" s="296" t="str">
        <f>IF(BS_CONTROLE[[#This Row],[SB]]=0, "-", BS_CONTROLE[[#This Row],[SB]])</f>
        <v>TAL699</v>
      </c>
      <c r="AO434" s="279">
        <f>IF(BS_CONTROLE[[#This Row],[SUB]]=0, "-", BS_CONTROLE[[#This Row],[SUB]])</f>
        <v>98</v>
      </c>
      <c r="AP434" s="280">
        <f>IF(BS_CONTROLE[[#This Row],[KM - Inicio]]=0, "-", BS_CONTROLE[[#This Row],[KM - Inicio]])</f>
        <v>695.49300000000005</v>
      </c>
      <c r="AQ434" s="280">
        <f>IF(BS_CONTROLE[[#This Row],[KM - Fim]]=0, "-", BS_CONTROLE[[#This Row],[KM - Fim]])</f>
        <v>690.95399999999995</v>
      </c>
      <c r="AR434" s="297"/>
      <c r="AS434" s="297"/>
      <c r="AT434" s="297"/>
      <c r="AU434" s="236"/>
      <c r="AV434" s="236"/>
      <c r="AW434" s="236"/>
      <c r="AX434" s="38"/>
      <c r="AY434" s="307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8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8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8" t="str">
        <f>IFERROR(_xlfn.XLOOKUP(AO434, BASE_MAPA!$E$2:$E$359, BASE_MAPA!$J$2:$J$359), "ERRO")</f>
        <v>ALTO ARAGUAIA - RONDONOPOLIS</v>
      </c>
      <c r="BF434" s="281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00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9" t="str">
        <f>IF(BN434="","",SUBSTITUTE(BM434," ","")&amp;SUBSTITUTE(BN434," ",""))</f>
        <v/>
      </c>
    </row>
    <row r="435" spans="1:72" hidden="1">
      <c r="A435" s="162" t="str">
        <f>D435&amp;B435</f>
        <v>E4646049</v>
      </c>
      <c r="B435" s="163">
        <v>46049</v>
      </c>
      <c r="C435" s="8">
        <f>IF(BS_CONTROLE[[#This Row],[DATA]]="","",WEEKNUM(BS_CONTROLE[[#This Row],[DATA]]))</f>
        <v>5</v>
      </c>
      <c r="D435" s="51" t="s">
        <v>757</v>
      </c>
      <c r="E435" s="308">
        <v>536</v>
      </c>
      <c r="F435" s="167" t="s">
        <v>677</v>
      </c>
      <c r="G435" s="154" t="str">
        <f>IF(D435="","*",VLOOKUP(F435,BS_ATIVIDADE[#All],3,FALSE))</f>
        <v>TRILHEIRO - DESCARGA</v>
      </c>
      <c r="H435" s="168" t="s">
        <v>49</v>
      </c>
      <c r="I435" s="168" t="s">
        <v>49</v>
      </c>
      <c r="J435" s="211">
        <v>98</v>
      </c>
      <c r="K435" s="211">
        <v>532.79999999999995</v>
      </c>
      <c r="L435" s="83" t="s">
        <v>609</v>
      </c>
      <c r="M435" s="19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8">
        <v>0.54166666666666663</v>
      </c>
      <c r="P435" s="168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6" t="str">
        <f>IFERROR(_xlfn.XLOOKUP(J435, BASE_MAPA!$E$2:$E$359, BASE_MAPA!$J$2:$J$359), "ERRO")</f>
        <v>ALTO ARAGUAIA - RONDONOPOLIS</v>
      </c>
      <c r="V435" s="192" t="s">
        <v>1337</v>
      </c>
      <c r="W435" s="318" t="s">
        <v>1667</v>
      </c>
      <c r="X435" s="212" t="s">
        <v>972</v>
      </c>
      <c r="Y435" s="153"/>
      <c r="Z435" s="153"/>
      <c r="AA435" s="83">
        <v>2</v>
      </c>
      <c r="AB435" s="70" t="s">
        <v>969</v>
      </c>
      <c r="AC435" s="70" t="s">
        <v>970</v>
      </c>
      <c r="AD435" s="168">
        <v>0.5</v>
      </c>
      <c r="AE435" s="83">
        <v>7636</v>
      </c>
      <c r="AF435" s="83" t="s">
        <v>1840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6" t="str">
        <f>IF(BS_CONTROLE[[#This Row],[Local - Partida]]=0, "-", BS_CONTROLE[[#This Row],[Local - Partida]])</f>
        <v>TIQ</v>
      </c>
      <c r="AL435" s="296" t="str">
        <f>IF(BS_CONTROLE[[#This Row],[Local - Encerramento]]=0, "-", BS_CONTROLE[[#This Row],[Local - Encerramento]])</f>
        <v>TIQ</v>
      </c>
      <c r="AM435" s="296" t="str">
        <f>IF(BS_CONTROLE[[#This Row],[Entre - Estações]]=0, "-", BS_CONTROLE[[#This Row],[Entre - Estações]])</f>
        <v>TBE-TRM</v>
      </c>
      <c r="AN435" s="296" t="str">
        <f>IF(BS_CONTROLE[[#This Row],[SB]]=0, "-", BS_CONTROLE[[#This Row],[SB]])</f>
        <v>TBE539</v>
      </c>
      <c r="AO435" s="279">
        <f>IF(BS_CONTROLE[[#This Row],[SUB]]=0, "-", BS_CONTROLE[[#This Row],[SUB]])</f>
        <v>98</v>
      </c>
      <c r="AP435" s="280">
        <f>IF(BS_CONTROLE[[#This Row],[KM - Inicio]]=0, "-", BS_CONTROLE[[#This Row],[KM - Inicio]])</f>
        <v>532.79999999999995</v>
      </c>
      <c r="AQ435" s="280" t="str">
        <f>IF(BS_CONTROLE[[#This Row],[KM - Fim]]=0, "-", BS_CONTROLE[[#This Row],[KM - Fim]])</f>
        <v>-</v>
      </c>
      <c r="AR435" s="297"/>
      <c r="AS435" s="297"/>
      <c r="AT435" s="297"/>
      <c r="AU435" s="236"/>
      <c r="AV435" s="236"/>
      <c r="AW435" s="236"/>
      <c r="AX435" s="38"/>
      <c r="AY435" s="307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8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8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8" t="str">
        <f>IFERROR(_xlfn.XLOOKUP(AO435, BASE_MAPA!$E$2:$E$359, BASE_MAPA!$J$2:$J$359), "ERRO")</f>
        <v>ALTO ARAGUAIA - RONDONOPOLIS</v>
      </c>
      <c r="BF435" s="281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300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19" t="str">
        <f>IF(BN435="","",SUBSTITUTE(BM435," ","")&amp;SUBSTITUTE(BN435," ",""))</f>
        <v/>
      </c>
    </row>
    <row r="436" spans="1:72" hidden="1">
      <c r="A436" s="162" t="str">
        <f>D436&amp;B436</f>
        <v>W7046049</v>
      </c>
      <c r="B436" s="163">
        <v>46049</v>
      </c>
      <c r="C436" s="8">
        <f>IF(BS_CONTROLE[[#This Row],[DATA]]="","",WEEKNUM(BS_CONTROLE[[#This Row],[DATA]]))</f>
        <v>5</v>
      </c>
      <c r="D436" s="51" t="s">
        <v>847</v>
      </c>
      <c r="E436" s="308">
        <v>537</v>
      </c>
      <c r="F436" s="167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8" t="s">
        <v>597</v>
      </c>
      <c r="O436" s="142">
        <v>0.39583333333333331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6" t="str">
        <f>IFERROR(_xlfn.XLOOKUP(J436, BASE_MAPA!$E$2:$E$359, BASE_MAPA!$J$2:$J$359), "ERRO")</f>
        <v>MARCO INICIAL - ALTO ARAGUAIA</v>
      </c>
      <c r="V436" s="293" t="s">
        <v>1337</v>
      </c>
      <c r="W436" s="326" t="s">
        <v>1841</v>
      </c>
      <c r="X436" s="51" t="s">
        <v>972</v>
      </c>
      <c r="Y436" s="153"/>
      <c r="Z436" s="153"/>
      <c r="AA436" s="83" t="s">
        <v>1842</v>
      </c>
      <c r="AB436" s="70" t="s">
        <v>974</v>
      </c>
      <c r="AC436" s="70" t="s">
        <v>970</v>
      </c>
      <c r="AD436" s="168">
        <v>0.35416666666666669</v>
      </c>
      <c r="AE436" s="83">
        <v>7632</v>
      </c>
      <c r="AF436" s="83">
        <v>9414</v>
      </c>
      <c r="AG436" s="83">
        <v>28</v>
      </c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6" t="str">
        <f>IF(BS_CONTROLE[[#This Row],[Local - Partida]]=0, "-", BS_CONTROLE[[#This Row],[Local - Partida]])</f>
        <v>TGR2</v>
      </c>
      <c r="AL436" s="296" t="str">
        <f>IF(BS_CONTROLE[[#This Row],[Local - Encerramento]]=0, "-", BS_CONTROLE[[#This Row],[Local - Encerramento]])</f>
        <v>TIQ2</v>
      </c>
      <c r="AM436" s="296" t="str">
        <f>IF(BS_CONTROLE[[#This Row],[Entre - Estações]]=0, "-", BS_CONTROLE[[#This Row],[Entre - Estações]])</f>
        <v>TGR</v>
      </c>
      <c r="AN436" s="296" t="str">
        <f>IF(BS_CONTROLE[[#This Row],[SB]]=0, "-", BS_CONTROLE[[#This Row],[SB]])</f>
        <v>TGR2</v>
      </c>
      <c r="AO436" s="279">
        <f>IF(BS_CONTROLE[[#This Row],[SUB]]=0, "-", BS_CONTROLE[[#This Row],[SUB]])</f>
        <v>74</v>
      </c>
      <c r="AP436" s="280">
        <f>IF(BS_CONTROLE[[#This Row],[KM - Inicio]]=0, "-", BS_CONTROLE[[#This Row],[KM - Inicio]])</f>
        <v>501</v>
      </c>
      <c r="AQ436" s="280" t="str">
        <f>IF(BS_CONTROLE[[#This Row],[KM - Fim]]=0, "-", BS_CONTROLE[[#This Row],[KM - Fim]])</f>
        <v>-</v>
      </c>
      <c r="AR436" s="297"/>
      <c r="AS436" s="297"/>
      <c r="AT436" s="297"/>
      <c r="AU436" s="236"/>
      <c r="AV436" s="236"/>
      <c r="AW436" s="236"/>
      <c r="AX436" s="38"/>
      <c r="AY436" s="307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8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8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8" t="str">
        <f>IFERROR(_xlfn.XLOOKUP(AO436, BASE_MAPA!$E$2:$E$359, BASE_MAPA!$J$2:$J$359), "ERRO")</f>
        <v>MARCO INICIAL - ALTO ARAGUAIA</v>
      </c>
      <c r="BF436" s="281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300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19" t="str">
        <f>IF(BN436="","",SUBSTITUTE(BM436," ","")&amp;SUBSTITUTE(BN436," ",""))</f>
        <v/>
      </c>
    </row>
    <row r="437" spans="1:72" hidden="1">
      <c r="A437" s="162" t="str">
        <f>D437&amp;B437</f>
        <v>ALISON (TMC - 519)46049</v>
      </c>
      <c r="B437" s="163">
        <v>46049</v>
      </c>
      <c r="C437" s="8">
        <f>IF(BS_CONTROLE[[#This Row],[DATA]]="","",WEEKNUM(BS_CONTROLE[[#This Row],[DATA]]))</f>
        <v>5</v>
      </c>
      <c r="D437" s="51" t="s">
        <v>867</v>
      </c>
      <c r="E437" s="308">
        <v>538</v>
      </c>
      <c r="F437" s="167" t="s">
        <v>766</v>
      </c>
      <c r="G437" s="154" t="str">
        <f>IF(D437="","*",VLOOKUP(F437,BS_ATIVIDADE[#All],3,FALSE))</f>
        <v>AMV</v>
      </c>
      <c r="H437" s="198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6" t="str">
        <f>IFERROR(_xlfn.XLOOKUP(J437, BASE_MAPA!$E$2:$E$359, BASE_MAPA!$J$2:$J$359), "ERRO")</f>
        <v>MARCO INICIAL - ALTO ARAGUAIA</v>
      </c>
      <c r="V437" s="293" t="s">
        <v>1676</v>
      </c>
      <c r="W437" s="326" t="s">
        <v>1843</v>
      </c>
      <c r="X437" s="51" t="s">
        <v>972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8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6" t="str">
        <f>IF(BS_CONTROLE[[#This Row],[Local - Partida]]=0, "-", BS_CONTROLE[[#This Row],[Local - Partida]])</f>
        <v>440TVL</v>
      </c>
      <c r="AL437" s="296" t="str">
        <f>IF(BS_CONTROLE[[#This Row],[Local - Encerramento]]=0, "-", BS_CONTROLE[[#This Row],[Local - Encerramento]])</f>
        <v>-</v>
      </c>
      <c r="AM437" s="296" t="str">
        <f>IF(BS_CONTROLE[[#This Row],[Entre - Estações]]=0, "-", BS_CONTROLE[[#This Row],[Entre - Estações]])</f>
        <v>TPC-TVL</v>
      </c>
      <c r="AN437" s="296" t="str">
        <f>IF(BS_CONTROLE[[#This Row],[SB]]=0, "-", BS_CONTROLE[[#This Row],[SB]])</f>
        <v>440TVL</v>
      </c>
      <c r="AO437" s="279">
        <f>IF(BS_CONTROLE[[#This Row],[SUB]]=0, "-", BS_CONTROLE[[#This Row],[SUB]])</f>
        <v>74</v>
      </c>
      <c r="AP437" s="280">
        <f>IF(BS_CONTROLE[[#This Row],[KM - Inicio]]=0, "-", BS_CONTROLE[[#This Row],[KM - Inicio]])</f>
        <v>450.6</v>
      </c>
      <c r="AQ437" s="280" t="str">
        <f>IF(BS_CONTROLE[[#This Row],[KM - Fim]]=0, "-", BS_CONTROLE[[#This Row],[KM - Fim]])</f>
        <v>-</v>
      </c>
      <c r="AR437" s="297"/>
      <c r="AS437" s="297"/>
      <c r="AT437" s="297"/>
      <c r="AU437" s="236"/>
      <c r="AV437" s="236"/>
      <c r="AW437" s="236"/>
      <c r="AX437" s="38"/>
      <c r="AY437" s="307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8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8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8" t="str">
        <f>IFERROR(_xlfn.XLOOKUP(AO437, BASE_MAPA!$E$2:$E$359, BASE_MAPA!$J$2:$J$359), "ERRO")</f>
        <v>MARCO INICIAL - ALTO ARAGUAIA</v>
      </c>
      <c r="BF437" s="281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300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9" t="str">
        <f>IF(BN437="","",SUBSTITUTE(BM437," ","")&amp;SUBSTITUTE(BN437," ",""))</f>
        <v/>
      </c>
    </row>
    <row r="438" spans="1:72" hidden="1">
      <c r="A438" s="162" t="str">
        <f>D438&amp;B438</f>
        <v/>
      </c>
      <c r="B438" s="163"/>
      <c r="C438" s="8" t="str">
        <f>IF(BS_CONTROLE[[#This Row],[DATA]]="","",WEEKNUM(BS_CONTROLE[[#This Row],[DATA]]))</f>
        <v/>
      </c>
      <c r="D438" s="51"/>
      <c r="E438" s="308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3"/>
      <c r="W438" s="326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6" t="str">
        <f>IF(BS_CONTROLE[[#This Row],[Local - Partida]]=0, "-", BS_CONTROLE[[#This Row],[Local - Partida]])</f>
        <v>-</v>
      </c>
      <c r="AL438" s="296" t="str">
        <f>IF(BS_CONTROLE[[#This Row],[Local - Encerramento]]=0, "-", BS_CONTROLE[[#This Row],[Local - Encerramento]])</f>
        <v>-</v>
      </c>
      <c r="AM438" s="296" t="str">
        <f>IF(BS_CONTROLE[[#This Row],[Entre - Estações]]=0, "-", BS_CONTROLE[[#This Row],[Entre - Estações]])</f>
        <v>-</v>
      </c>
      <c r="AN438" s="296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97"/>
      <c r="AS438" s="297"/>
      <c r="AT438" s="297"/>
      <c r="AU438" s="236"/>
      <c r="AV438" s="236"/>
      <c r="AW438" s="236"/>
      <c r="AX438" s="38"/>
      <c r="AY438" s="307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300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19" t="str">
        <f>IF(BN438="","",SUBSTITUTE(BM438," ","")&amp;SUBSTITUTE(BN438," ",""))</f>
        <v/>
      </c>
    </row>
    <row r="439" spans="1:72" hidden="1">
      <c r="A439" s="162" t="str">
        <f>D439&amp;B439</f>
        <v>FRANCENILDO (TF-513)46049</v>
      </c>
      <c r="B439" s="163">
        <v>46049</v>
      </c>
      <c r="C439" s="8">
        <f>IF(BS_CONTROLE[[#This Row],[DATA]]="","",WEEKNUM(BS_CONTROLE[[#This Row],[DATA]]))</f>
        <v>5</v>
      </c>
      <c r="D439" s="51" t="s">
        <v>900</v>
      </c>
      <c r="E439" s="308">
        <v>540</v>
      </c>
      <c r="F439" s="167" t="s">
        <v>799</v>
      </c>
      <c r="G439" s="154" t="str">
        <f>IF(D439="","*",VLOOKUP(F439,BS_ATIVIDADE[#All],3,FALSE))</f>
        <v>TRILHO - SUBSTITUIÇÂO</v>
      </c>
      <c r="H439" s="198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6" t="str">
        <f>IFERROR(_xlfn.XLOOKUP(J439, BASE_MAPA!$E$2:$E$359, BASE_MAPA!$J$2:$J$359), "ERRO")</f>
        <v>MARCO INICIAL - ALTO ARAGUAIA</v>
      </c>
      <c r="V439" s="293" t="s">
        <v>1844</v>
      </c>
      <c r="W439" s="326" t="s">
        <v>1845</v>
      </c>
      <c r="X439" s="51" t="s">
        <v>972</v>
      </c>
      <c r="Y439" s="153"/>
      <c r="Z439" s="153"/>
      <c r="AA439" s="143" t="s">
        <v>609</v>
      </c>
      <c r="AB439" s="70" t="s">
        <v>609</v>
      </c>
      <c r="AC439" s="70" t="s">
        <v>609</v>
      </c>
      <c r="AD439" s="168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6" t="str">
        <f>IF(BS_CONTROLE[[#This Row],[Local - Partida]]=0, "-", BS_CONTROLE[[#This Row],[Local - Partida]])</f>
        <v>TSJ135</v>
      </c>
      <c r="AL439" s="296" t="str">
        <f>IF(BS_CONTROLE[[#This Row],[Local - Encerramento]]=0, "-", BS_CONTROLE[[#This Row],[Local - Encerramento]])</f>
        <v>-</v>
      </c>
      <c r="AM439" s="296" t="str">
        <f>IF(BS_CONTROLE[[#This Row],[Entre - Estações]]=0, "-", BS_CONTROLE[[#This Row],[Entre - Estações]])</f>
        <v>TSJ-TMO</v>
      </c>
      <c r="AN439" s="296" t="str">
        <f>IF(BS_CONTROLE[[#This Row],[SB]]=0, "-", BS_CONTROLE[[#This Row],[SB]])</f>
        <v>TSJ135</v>
      </c>
      <c r="AO439" s="279">
        <f>IF(BS_CONTROLE[[#This Row],[SUB]]=0, "-", BS_CONTROLE[[#This Row],[SUB]])</f>
        <v>74</v>
      </c>
      <c r="AP439" s="280">
        <f>IF(BS_CONTROLE[[#This Row],[KM - Inicio]]=0, "-", BS_CONTROLE[[#This Row],[KM - Inicio]])</f>
        <v>131.1</v>
      </c>
      <c r="AQ439" s="280" t="str">
        <f>IF(BS_CONTROLE[[#This Row],[KM - Fim]]=0, "-", BS_CONTROLE[[#This Row],[KM - Fim]])</f>
        <v>-</v>
      </c>
      <c r="AR439" s="297"/>
      <c r="AS439" s="297"/>
      <c r="AT439" s="297"/>
      <c r="AU439" s="236"/>
      <c r="AV439" s="236"/>
      <c r="AW439" s="236"/>
      <c r="AX439" s="38"/>
      <c r="AY439" s="307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8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8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8" t="str">
        <f>IFERROR(_xlfn.XLOOKUP(AO439, BASE_MAPA!$E$2:$E$359, BASE_MAPA!$J$2:$J$359), "ERRO")</f>
        <v>MARCO INICIAL - ALTO ARAGUAIA</v>
      </c>
      <c r="BF439" s="281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300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9" t="str">
        <f>IF(BN439="","",SUBSTITUTE(BM439," ","")&amp;SUBSTITUTE(BN439," ",""))</f>
        <v/>
      </c>
    </row>
    <row r="440" spans="1:72" hidden="1">
      <c r="A440" s="162" t="str">
        <f>D440&amp;B440</f>
        <v>MARCOS (TF-520)46049</v>
      </c>
      <c r="B440" s="163">
        <v>46049</v>
      </c>
      <c r="C440" s="8">
        <f>IF(BS_CONTROLE[[#This Row],[DATA]]="","",WEEKNUM(BS_CONTROLE[[#This Row],[DATA]]))</f>
        <v>5</v>
      </c>
      <c r="D440" s="51" t="s">
        <v>928</v>
      </c>
      <c r="E440" s="308"/>
      <c r="F440" s="167" t="s">
        <v>792</v>
      </c>
      <c r="G440" s="154" t="str">
        <f>IF(D440="","*",VLOOKUP(F440,BS_ATIVIDADE[#All],3,FALSE))</f>
        <v>SOLDA</v>
      </c>
      <c r="H440" s="198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6" t="str">
        <f>IFERROR(_xlfn.XLOOKUP(J440, BASE_MAPA!$E$2:$E$359, BASE_MAPA!$J$2:$J$359), "ERRO")</f>
        <v>MARCO INICIAL - ALTO ARAGUAIA</v>
      </c>
      <c r="V440" s="293" t="s">
        <v>1683</v>
      </c>
      <c r="W440" s="326" t="s">
        <v>1680</v>
      </c>
      <c r="X440" s="51" t="s">
        <v>972</v>
      </c>
      <c r="Y440" s="153"/>
      <c r="Z440" s="153"/>
      <c r="AA440" s="143" t="s">
        <v>609</v>
      </c>
      <c r="AB440" s="70" t="s">
        <v>609</v>
      </c>
      <c r="AC440" s="70" t="s">
        <v>609</v>
      </c>
      <c r="AD440" s="168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6" t="str">
        <f>IF(BS_CONTROLE[[#This Row],[Local - Partida]]=0, "-", BS_CONTROLE[[#This Row],[Local - Partida]])</f>
        <v>TSJ135</v>
      </c>
      <c r="AL440" s="296" t="str">
        <f>IF(BS_CONTROLE[[#This Row],[Local - Encerramento]]=0, "-", BS_CONTROLE[[#This Row],[Local - Encerramento]])</f>
        <v>-</v>
      </c>
      <c r="AM440" s="296" t="str">
        <f>IF(BS_CONTROLE[[#This Row],[Entre - Estações]]=0, "-", BS_CONTROLE[[#This Row],[Entre - Estações]])</f>
        <v>TSJ-TMO</v>
      </c>
      <c r="AN440" s="296" t="str">
        <f>IF(BS_CONTROLE[[#This Row],[SB]]=0, "-", BS_CONTROLE[[#This Row],[SB]])</f>
        <v>TSJ135</v>
      </c>
      <c r="AO440" s="279">
        <f>IF(BS_CONTROLE[[#This Row],[SUB]]=0, "-", BS_CONTROLE[[#This Row],[SUB]])</f>
        <v>74</v>
      </c>
      <c r="AP440" s="280">
        <f>IF(BS_CONTROLE[[#This Row],[KM - Inicio]]=0, "-", BS_CONTROLE[[#This Row],[KM - Inicio]])</f>
        <v>131.1</v>
      </c>
      <c r="AQ440" s="280" t="str">
        <f>IF(BS_CONTROLE[[#This Row],[KM - Fim]]=0, "-", BS_CONTROLE[[#This Row],[KM - Fim]])</f>
        <v>-</v>
      </c>
      <c r="AR440" s="297"/>
      <c r="AS440" s="297"/>
      <c r="AT440" s="297"/>
      <c r="AU440" s="236"/>
      <c r="AV440" s="236"/>
      <c r="AW440" s="236"/>
      <c r="AX440" s="38"/>
      <c r="AY440" s="307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8" t="str">
        <f>IFERROR(_xlfn.XLOOKUP(AO440, BASE_MAPA!$E$2:$E$359, BASE_MAPA!$J$2:$J$359), "ERRO")</f>
        <v>MARCO INICIAL - ALTO ARAGUAIA</v>
      </c>
      <c r="BF440" s="281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300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9" t="str">
        <f>IF(BN440="","",SUBSTITUTE(BM440," ","")&amp;SUBSTITUTE(BN440," ",""))</f>
        <v/>
      </c>
    </row>
    <row r="441" spans="1:72" hidden="1">
      <c r="A441" s="162" t="str">
        <f>D441&amp;B441</f>
        <v>A6046049</v>
      </c>
      <c r="B441" s="163">
        <v>46049</v>
      </c>
      <c r="C441" s="8">
        <f>IF(BS_CONTROLE[[#This Row],[DATA]]="","",WEEKNUM(BS_CONTROLE[[#This Row],[DATA]]))</f>
        <v>5</v>
      </c>
      <c r="D441" s="51" t="s">
        <v>705</v>
      </c>
      <c r="E441" s="308"/>
      <c r="F441" s="167" t="s">
        <v>631</v>
      </c>
      <c r="G441" s="154" t="str">
        <f>IF(D441="","*",VLOOKUP(F441,BS_ATIVIDADE[#All],3,FALSE))</f>
        <v>DETECÇÃO</v>
      </c>
      <c r="H441" s="168" t="s">
        <v>197</v>
      </c>
      <c r="I441" s="168" t="s">
        <v>228</v>
      </c>
      <c r="J441" s="211">
        <v>74</v>
      </c>
      <c r="K441" s="211">
        <v>1</v>
      </c>
      <c r="L441" s="211" t="s">
        <v>609</v>
      </c>
      <c r="M441" s="198" t="s">
        <v>1505</v>
      </c>
      <c r="N441" s="198" t="s">
        <v>1506</v>
      </c>
      <c r="O441" s="168">
        <v>0.35416666666666669</v>
      </c>
      <c r="P441" s="168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6" t="str">
        <f>IFERROR(_xlfn.XLOOKUP(J441, BASE_MAPA!$E$2:$E$359, BASE_MAPA!$J$2:$J$359), "ERRO")</f>
        <v>MARCO INICIAL - ALTO ARAGUAIA</v>
      </c>
      <c r="V441" s="192" t="s">
        <v>1284</v>
      </c>
      <c r="W441" s="168" t="s">
        <v>1846</v>
      </c>
      <c r="X441" s="212" t="s">
        <v>972</v>
      </c>
      <c r="Y441" s="153"/>
      <c r="Z441" s="153"/>
      <c r="AA441" s="83">
        <v>1</v>
      </c>
      <c r="AB441" s="70" t="s">
        <v>964</v>
      </c>
      <c r="AC441" s="70" t="s">
        <v>959</v>
      </c>
      <c r="AD441" s="168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6" t="str">
        <f>IF(BS_CONTROLE[[#This Row],[Local - Partida]]=0, "-", BS_CONTROLE[[#This Row],[Local - Partida]])</f>
        <v>TMITRP</v>
      </c>
      <c r="AL441" s="296" t="str">
        <f>IF(BS_CONTROLE[[#This Row],[Local - Encerramento]]=0, "-", BS_CONTROLE[[#This Row],[Local - Encerramento]])</f>
        <v>TIN</v>
      </c>
      <c r="AM441" s="296" t="str">
        <f>IF(BS_CONTROLE[[#This Row],[Entre - Estações]]=0, "-", BS_CONTROLE[[#This Row],[Entre - Estações]])</f>
        <v>TMI-TIN</v>
      </c>
      <c r="AN441" s="296" t="str">
        <f>IF(BS_CONTROLE[[#This Row],[SB]]=0, "-", BS_CONTROLE[[#This Row],[SB]])</f>
        <v>TMITIN</v>
      </c>
      <c r="AO441" s="279">
        <f>IF(BS_CONTROLE[[#This Row],[SUB]]=0, "-", BS_CONTROLE[[#This Row],[SUB]])</f>
        <v>74</v>
      </c>
      <c r="AP441" s="280">
        <f>IF(BS_CONTROLE[[#This Row],[KM - Inicio]]=0, "-", BS_CONTROLE[[#This Row],[KM - Inicio]])</f>
        <v>1</v>
      </c>
      <c r="AQ441" s="280" t="str">
        <f>IF(BS_CONTROLE[[#This Row],[KM - Fim]]=0, "-", BS_CONTROLE[[#This Row],[KM - Fim]])</f>
        <v>-</v>
      </c>
      <c r="AR441" s="297"/>
      <c r="AS441" s="297"/>
      <c r="AT441" s="297"/>
      <c r="AU441" s="236"/>
      <c r="AV441" s="236"/>
      <c r="AW441" s="236"/>
      <c r="AX441" s="38"/>
      <c r="AY441" s="307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8" t="str">
        <f>IFERROR(_xlfn.XLOOKUP(AO441, BASE_MAPA!$E$2:$E$359, BASE_MAPA!$J$2:$J$359), "ERRO")</f>
        <v>MARCO INICIAL - ALTO ARAGUAIA</v>
      </c>
      <c r="BF441" s="281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300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9" t="str">
        <f>IF(BN441="","",SUBSTITUTE(BM441," ","")&amp;SUBSTITUTE(BN441," ",""))</f>
        <v/>
      </c>
    </row>
    <row r="442" spans="1:72" hidden="1">
      <c r="A442" s="162" t="str">
        <f>D442&amp;B442</f>
        <v>A8846049</v>
      </c>
      <c r="B442" s="163">
        <v>46049</v>
      </c>
      <c r="C442" s="8">
        <f>IF(BS_CONTROLE[[#This Row],[DATA]]="","",WEEKNUM(BS_CONTROLE[[#This Row],[DATA]]))</f>
        <v>5</v>
      </c>
      <c r="D442" s="51" t="s">
        <v>742</v>
      </c>
      <c r="E442" s="308">
        <v>541</v>
      </c>
      <c r="F442" s="167" t="s">
        <v>753</v>
      </c>
      <c r="G442" s="154" t="str">
        <f>IF(D442="","*",VLOOKUP(F442,BS_ATIVIDADE[#All],3,FALSE))</f>
        <v>OUTROS</v>
      </c>
      <c r="H442" s="142" t="s">
        <v>1847</v>
      </c>
      <c r="I442" s="142" t="s">
        <v>436</v>
      </c>
      <c r="J442" s="37">
        <v>78</v>
      </c>
      <c r="K442" s="37">
        <v>181</v>
      </c>
      <c r="L442" s="83" t="s">
        <v>609</v>
      </c>
      <c r="M442" s="19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2" s="19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2" s="142">
        <v>0.35416666666666669</v>
      </c>
      <c r="P442" s="142">
        <v>4.1666666666666664E-2</v>
      </c>
      <c r="Q442" s="83">
        <v>1</v>
      </c>
      <c r="R442" s="10" t="str">
        <f>IFERROR(_xlfn.XLOOKUP(F442, BS_ATIVIDADE[ATIVIDADE],BS_ATIVIDADE[UNIDADE] ), "*")</f>
        <v>BINÁRIO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6" t="str">
        <f>IFERROR(_xlfn.XLOOKUP(J442, BASE_MAPA!$E$2:$E$359, BASE_MAPA!$J$2:$J$359), "ERRO")</f>
        <v>ITIRAPINA - BAURU</v>
      </c>
      <c r="V442" s="293" t="s">
        <v>1611</v>
      </c>
      <c r="W442" s="326" t="s">
        <v>1848</v>
      </c>
      <c r="X442" s="51" t="s">
        <v>972</v>
      </c>
      <c r="Y442" s="153"/>
      <c r="Z442" s="153"/>
      <c r="AA442" s="143">
        <v>1</v>
      </c>
      <c r="AB442" s="70" t="s">
        <v>964</v>
      </c>
      <c r="AC442" s="70" t="s">
        <v>959</v>
      </c>
      <c r="AD442" s="168">
        <v>0.3125</v>
      </c>
      <c r="AE442" s="83">
        <v>6261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OUTRAS ATIVIDADES</v>
      </c>
      <c r="AJ442" s="9" t="str">
        <f>IF(D442="","*",VLOOKUP(AI442,BS_ATIVIDADE[#Data],3,FALSE))</f>
        <v>OUTROS</v>
      </c>
      <c r="AK442" s="296" t="str">
        <f>IF(BS_CONTROLE[[#This Row],[Local - Partida]]=0, "-", BS_CONTROLE[[#This Row],[Local - Partida]])</f>
        <v>ZIQ2</v>
      </c>
      <c r="AL442" s="296" t="str">
        <f>IF(BS_CONTROLE[[#This Row],[Local - Encerramento]]=0, "-", BS_CONTROLE[[#This Row],[Local - Encerramento]])</f>
        <v>ZFH2</v>
      </c>
      <c r="AM442" s="296" t="str">
        <f>IF(BS_CONTROLE[[#This Row],[Entre - Estações]]=0, "-", BS_CONTROLE[[#This Row],[Entre - Estações]])</f>
        <v>ZIQ-ZQY</v>
      </c>
      <c r="AN442" s="296" t="str">
        <f>IF(BS_CONTROLE[[#This Row],[SB]]=0, "-", BS_CONTROLE[[#This Row],[SB]])</f>
        <v>ZIQZQY</v>
      </c>
      <c r="AO442" s="279">
        <f>IF(BS_CONTROLE[[#This Row],[SUB]]=0, "-", BS_CONTROLE[[#This Row],[SUB]])</f>
        <v>78</v>
      </c>
      <c r="AP442" s="280">
        <f>IF(BS_CONTROLE[[#This Row],[KM - Inicio]]=0, "-", BS_CONTROLE[[#This Row],[KM - Inicio]])</f>
        <v>181</v>
      </c>
      <c r="AQ442" s="280" t="str">
        <f>IF(BS_CONTROLE[[#This Row],[KM - Fim]]=0, "-", BS_CONTROLE[[#This Row],[KM - Fim]])</f>
        <v>-</v>
      </c>
      <c r="AR442" s="297"/>
      <c r="AS442" s="297"/>
      <c r="AT442" s="297"/>
      <c r="AU442" s="236"/>
      <c r="AV442" s="236"/>
      <c r="AW442" s="236"/>
      <c r="AX442" s="38"/>
      <c r="AY442" s="307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BINÁRIO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8" t="str">
        <f>IFERROR(_xlfn.XLOOKUP(AO442, BASE_MAPA!$E$2:$E$359, BASE_MAPA!$J$2:$J$359), "ERRO")</f>
        <v>ITIRAPINA - BAURU</v>
      </c>
      <c r="BF442" s="281" t="str">
        <f>IF(BS_CONTROLE[[#This Row],[Responsavel pelo boletim]]=0, "-", BS_CONTROLE[[#This Row],[Responsavel pelo boletim]])</f>
        <v>Josimar</v>
      </c>
      <c r="BG442" s="15"/>
      <c r="BH442" s="16"/>
      <c r="BI442" s="16"/>
      <c r="BJ442" s="300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9" t="str">
        <f>IF(BN442="","",SUBSTITUTE(BM442," ","")&amp;SUBSTITUTE(BN442," ",""))</f>
        <v/>
      </c>
    </row>
    <row r="443" spans="1:72" hidden="1">
      <c r="A443" s="162" t="str">
        <f>D443&amp;B443</f>
        <v>W9446049</v>
      </c>
      <c r="B443" s="163">
        <v>46049</v>
      </c>
      <c r="C443" s="8">
        <f>IF(BS_CONTROLE[[#This Row],[DATA]]="","",WEEKNUM(BS_CONTROLE[[#This Row],[DATA]]))</f>
        <v>5</v>
      </c>
      <c r="D443" s="51" t="s">
        <v>856</v>
      </c>
      <c r="E443" s="308">
        <v>236</v>
      </c>
      <c r="F443" s="167" t="s">
        <v>783</v>
      </c>
      <c r="G443" s="154" t="str">
        <f>IF(D443="","*",VLOOKUP(F443,BS_ATIVIDADE[#All],3,FALSE))</f>
        <v>OUTROS</v>
      </c>
      <c r="H443" s="168" t="s">
        <v>338</v>
      </c>
      <c r="I443" s="168" t="s">
        <v>362</v>
      </c>
      <c r="J443" s="211">
        <v>103</v>
      </c>
      <c r="K443" s="211">
        <v>2017</v>
      </c>
      <c r="L443" s="211" t="s">
        <v>609</v>
      </c>
      <c r="M443" s="19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3" s="19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3" s="168">
        <v>0.375</v>
      </c>
      <c r="P443" s="168">
        <v>4.1666666666666664E-2</v>
      </c>
      <c r="Q443" s="83">
        <v>5</v>
      </c>
      <c r="R443" s="10" t="str">
        <f>IFERROR(_xlfn.XLOOKUP(F443, BS_ATIVIDADE[ATIVIDADE],BS_ATIVIDADE[UNIDADE] ), "*")</f>
        <v>VAGÕES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3" s="156" t="str">
        <f>IFERROR(_xlfn.XLOOKUP(J443, BASE_MAPA!$E$2:$E$359, BASE_MAPA!$J$2:$J$359), "ERRO")</f>
        <v>OURO VERDE - LIGAÇÃO</v>
      </c>
      <c r="V443" s="192" t="s">
        <v>1382</v>
      </c>
      <c r="W443" s="168" t="s">
        <v>1849</v>
      </c>
      <c r="X443" s="51" t="s">
        <v>972</v>
      </c>
      <c r="Y443" s="153"/>
      <c r="Z443" s="153"/>
      <c r="AA443" s="83">
        <v>1</v>
      </c>
      <c r="AB443" s="70" t="s">
        <v>964</v>
      </c>
      <c r="AC443" s="70" t="s">
        <v>959</v>
      </c>
      <c r="AD443" s="168">
        <v>0.33333333333333331</v>
      </c>
      <c r="AE443" s="83">
        <v>9206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PDM - PEDRA - CARGA</v>
      </c>
      <c r="AJ443" s="9" t="str">
        <f>IF(D443="","*",VLOOKUP(AI443,BS_ATIVIDADE[#Data],3,FALSE))</f>
        <v>OUTROS</v>
      </c>
      <c r="AK443" s="296" t="str">
        <f>IF(BS_CONTROLE[[#This Row],[Local - Partida]]=0, "-", BS_CONTROLE[[#This Row],[Local - Partida]])</f>
        <v>PPR1</v>
      </c>
      <c r="AL443" s="296" t="str">
        <f>IF(BS_CONTROLE[[#This Row],[Local - Encerramento]]=0, "-", BS_CONTROLE[[#This Row],[Local - Encerramento]])</f>
        <v>PIT2</v>
      </c>
      <c r="AM443" s="296" t="str">
        <f>IF(BS_CONTROLE[[#This Row],[Entre - Estações]]=0, "-", BS_CONTROLE[[#This Row],[Entre - Estações]])</f>
        <v>PPR-PIT</v>
      </c>
      <c r="AN443" s="296" t="str">
        <f>IF(BS_CONTROLE[[#This Row],[SB]]=0, "-", BS_CONTROLE[[#This Row],[SB]])</f>
        <v>K18PPR</v>
      </c>
      <c r="AO443" s="279">
        <f>IF(BS_CONTROLE[[#This Row],[SUB]]=0, "-", BS_CONTROLE[[#This Row],[SUB]])</f>
        <v>103</v>
      </c>
      <c r="AP443" s="280">
        <f>IF(BS_CONTROLE[[#This Row],[KM - Inicio]]=0, "-", BS_CONTROLE[[#This Row],[KM - Inicio]])</f>
        <v>2017</v>
      </c>
      <c r="AQ443" s="280" t="str">
        <f>IF(BS_CONTROLE[[#This Row],[KM - Fim]]=0, "-", BS_CONTROLE[[#This Row],[KM - Fim]])</f>
        <v>-</v>
      </c>
      <c r="AR443" s="297"/>
      <c r="AS443" s="297"/>
      <c r="AT443" s="297"/>
      <c r="AU443" s="236"/>
      <c r="AV443" s="236"/>
      <c r="AW443" s="236"/>
      <c r="AX443" s="38"/>
      <c r="AY443" s="307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VAGÕES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3" s="158" t="str">
        <f>IFERROR(_xlfn.XLOOKUP(AO443, BASE_MAPA!$E$2:$E$359, BASE_MAPA!$J$2:$J$359), "ERRO")</f>
        <v>OURO VERDE - LIGAÇÃO</v>
      </c>
      <c r="BF443" s="281" t="str">
        <f>IF(BS_CONTROLE[[#This Row],[Responsavel pelo boletim]]=0, "-", BS_CONTROLE[[#This Row],[Responsavel pelo boletim]])</f>
        <v>Lucas</v>
      </c>
      <c r="BG443" s="15"/>
      <c r="BH443" s="16"/>
      <c r="BI443" s="16"/>
      <c r="BJ443" s="300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9" t="str">
        <f>IF(BN443="","",SUBSTITUTE(BM443," ","")&amp;SUBSTITUTE(BN443," ",""))</f>
        <v/>
      </c>
    </row>
    <row r="444" spans="1:72" hidden="1">
      <c r="A444" s="162" t="str">
        <f>D444&amp;B444</f>
        <v>A1046049</v>
      </c>
      <c r="B444" s="163">
        <v>46049</v>
      </c>
      <c r="C444" s="8">
        <f>IF(BS_CONTROLE[[#This Row],[DATA]]="","",WEEKNUM(BS_CONTROLE[[#This Row],[DATA]]))</f>
        <v>5</v>
      </c>
      <c r="D444" s="51" t="s">
        <v>676</v>
      </c>
      <c r="E444" s="308">
        <v>236</v>
      </c>
      <c r="F444" s="167" t="s">
        <v>792</v>
      </c>
      <c r="G444" s="154" t="str">
        <f>IF(D444="","*",VLOOKUP(F444,BS_ATIVIDADE[#All],3,FALSE))</f>
        <v>SOLDA</v>
      </c>
      <c r="H444" s="168" t="s">
        <v>107</v>
      </c>
      <c r="I444" s="168" t="s">
        <v>107</v>
      </c>
      <c r="J444" s="211">
        <v>101</v>
      </c>
      <c r="K444" s="211">
        <v>834.96100000000001</v>
      </c>
      <c r="L444" s="211">
        <v>831.38699999999994</v>
      </c>
      <c r="M444" s="19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4" s="19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4" s="168">
        <v>0.375</v>
      </c>
      <c r="P444" s="168">
        <v>0.25</v>
      </c>
      <c r="Q444" s="83">
        <v>4</v>
      </c>
      <c r="R444" s="10" t="str">
        <f>IFERROR(_xlfn.XLOOKUP(F444, BS_ATIVIDADE[ATIVIDADE],BS_ATIVIDADE[UNIDADE] ), "*")</f>
        <v>Nº DE SOLDA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4" s="156" t="str">
        <f>IFERROR(_xlfn.XLOOKUP(J444, BASE_MAPA!$E$2:$E$359, BASE_MAPA!$J$2:$J$359), "ERRO")</f>
        <v>PORTO NACIONAL - OURO VERDE</v>
      </c>
      <c r="V444" s="192" t="s">
        <v>1703</v>
      </c>
      <c r="W444" s="168" t="s">
        <v>1680</v>
      </c>
      <c r="X444" s="212" t="s">
        <v>972</v>
      </c>
      <c r="Y444" s="153"/>
      <c r="Z444" s="153"/>
      <c r="AA444" s="83" t="s">
        <v>609</v>
      </c>
      <c r="AB444" s="70" t="s">
        <v>609</v>
      </c>
      <c r="AC444" s="70" t="s">
        <v>609</v>
      </c>
      <c r="AD444" s="168" t="s">
        <v>609</v>
      </c>
      <c r="AE444" s="83" t="s">
        <v>609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PDM - SOLDA</v>
      </c>
      <c r="AJ444" s="9" t="str">
        <f>IF(D444="","*",VLOOKUP(AI444,BS_ATIVIDADE[#Data],3,FALSE))</f>
        <v>SOLDA</v>
      </c>
      <c r="AK444" s="296" t="str">
        <f>IF(BS_CONTROLE[[#This Row],[Local - Partida]]=0, "-", BS_CONTROLE[[#This Row],[Local - Partida]])</f>
        <v>PNNPCB</v>
      </c>
      <c r="AL444" s="296" t="str">
        <f>IF(BS_CONTROLE[[#This Row],[Local - Encerramento]]=0, "-", BS_CONTROLE[[#This Row],[Local - Encerramento]])</f>
        <v>PNNPCB</v>
      </c>
      <c r="AM444" s="296" t="str">
        <f>IF(BS_CONTROLE[[#This Row],[Entre - Estações]]=0, "-", BS_CONTROLE[[#This Row],[Entre - Estações]])</f>
        <v>PNN-PCB</v>
      </c>
      <c r="AN444" s="296" t="str">
        <f>IF(BS_CONTROLE[[#This Row],[SB]]=0, "-", BS_CONTROLE[[#This Row],[SB]])</f>
        <v>PNNPCB</v>
      </c>
      <c r="AO444" s="279">
        <f>IF(BS_CONTROLE[[#This Row],[SUB]]=0, "-", BS_CONTROLE[[#This Row],[SUB]])</f>
        <v>101</v>
      </c>
      <c r="AP444" s="280">
        <f>IF(BS_CONTROLE[[#This Row],[KM - Inicio]]=0, "-", BS_CONTROLE[[#This Row],[KM - Inicio]])</f>
        <v>834.96100000000001</v>
      </c>
      <c r="AQ444" s="280">
        <f>IF(BS_CONTROLE[[#This Row],[KM - Fim]]=0, "-", BS_CONTROLE[[#This Row],[KM - Fim]])</f>
        <v>831.38699999999994</v>
      </c>
      <c r="AR444" s="297"/>
      <c r="AS444" s="297"/>
      <c r="AT444" s="297"/>
      <c r="AU444" s="236"/>
      <c r="AV444" s="236"/>
      <c r="AW444" s="236"/>
      <c r="AX444" s="38"/>
      <c r="AY444" s="307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Nº DE SOLDA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4" s="158" t="str">
        <f>IFERROR(_xlfn.XLOOKUP(AO444, BASE_MAPA!$E$2:$E$359, BASE_MAPA!$J$2:$J$359), "ERRO")</f>
        <v>PORTO NACIONAL - OURO VERDE</v>
      </c>
      <c r="BF444" s="281" t="str">
        <f>IF(BS_CONTROLE[[#This Row],[Responsavel pelo boletim]]=0, "-", BS_CONTROLE[[#This Row],[Responsavel pelo boletim]])</f>
        <v>Victor</v>
      </c>
      <c r="BG444" s="15"/>
      <c r="BH444" s="16"/>
      <c r="BI444" s="16"/>
      <c r="BJ444" s="300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9" t="str">
        <f>IF(BN444="","",SUBSTITUTE(BM444," ","")&amp;SUBSTITUTE(BN444," ",""))</f>
        <v/>
      </c>
    </row>
    <row r="445" spans="1:72" hidden="1">
      <c r="A445" s="162" t="str">
        <f>D445&amp;B445</f>
        <v/>
      </c>
      <c r="B445" s="163"/>
      <c r="C445" s="8" t="str">
        <f>IF(BS_CONTROLE[[#This Row],[DATA]]="","",WEEKNUM(BS_CONTROLE[[#This Row],[DATA]]))</f>
        <v/>
      </c>
      <c r="D445" s="51"/>
      <c r="E445" s="308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3"/>
      <c r="W445" s="326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6" t="str">
        <f>IF(BS_CONTROLE[[#This Row],[Local - Partida]]=0, "-", BS_CONTROLE[[#This Row],[Local - Partida]])</f>
        <v>-</v>
      </c>
      <c r="AL445" s="296" t="str">
        <f>IF(BS_CONTROLE[[#This Row],[Local - Encerramento]]=0, "-", BS_CONTROLE[[#This Row],[Local - Encerramento]])</f>
        <v>-</v>
      </c>
      <c r="AM445" s="296" t="str">
        <f>IF(BS_CONTROLE[[#This Row],[Entre - Estações]]=0, "-", BS_CONTROLE[[#This Row],[Entre - Estações]])</f>
        <v>-</v>
      </c>
      <c r="AN445" s="296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97"/>
      <c r="AS445" s="297"/>
      <c r="AT445" s="297"/>
      <c r="AU445" s="236"/>
      <c r="AV445" s="236"/>
      <c r="AW445" s="236"/>
      <c r="AX445" s="38"/>
      <c r="AY445" s="307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0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19" t="str">
        <f>IF(BN445="","",SUBSTITUTE(BM445," ","")&amp;SUBSTITUTE(BN445," ",""))</f>
        <v/>
      </c>
    </row>
    <row r="446" spans="1:72" hidden="1">
      <c r="A446" s="162" t="str">
        <f>D446&amp;B446</f>
        <v/>
      </c>
      <c r="B446" s="163"/>
      <c r="C446" s="8" t="str">
        <f>IF(BS_CONTROLE[[#This Row],[DATA]]="","",WEEKNUM(BS_CONTROLE[[#This Row],[DATA]]))</f>
        <v/>
      </c>
      <c r="D446" s="172"/>
      <c r="E446" s="308">
        <v>547</v>
      </c>
      <c r="F446" s="157"/>
      <c r="G446" s="154"/>
      <c r="H446" s="174"/>
      <c r="I446" s="174"/>
      <c r="J446" s="155"/>
      <c r="K446" s="155"/>
      <c r="L446" s="173"/>
      <c r="M446" s="19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173"/>
      <c r="R446" s="175"/>
      <c r="S446" s="157"/>
      <c r="T446" s="157"/>
      <c r="U446" s="156"/>
      <c r="V446" s="295"/>
      <c r="W446" s="360"/>
      <c r="X446" s="172"/>
      <c r="Y446" s="176"/>
      <c r="Z446" s="176"/>
      <c r="AA446" s="177"/>
      <c r="AB446" s="157"/>
      <c r="AC446" s="157"/>
      <c r="AD446" s="159"/>
      <c r="AE446" s="173"/>
      <c r="AF446" s="173"/>
      <c r="AG446" s="173"/>
      <c r="AH446" s="178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6" t="str">
        <f>IF(BS_CONTROLE[[#This Row],[Local - Partida]]=0, "-", BS_CONTROLE[[#This Row],[Local - Partida]])</f>
        <v>-</v>
      </c>
      <c r="AL446" s="296" t="str">
        <f>IF(BS_CONTROLE[[#This Row],[Local - Encerramento]]=0, "-", BS_CONTROLE[[#This Row],[Local - Encerramento]])</f>
        <v>-</v>
      </c>
      <c r="AM446" s="296" t="str">
        <f>IF(BS_CONTROLE[[#This Row],[Entre - Estações]]=0, "-", BS_CONTROLE[[#This Row],[Entre - Estações]])</f>
        <v>-</v>
      </c>
      <c r="AN446" s="296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97"/>
      <c r="AS446" s="297"/>
      <c r="AT446" s="297"/>
      <c r="AU446" s="298"/>
      <c r="AV446" s="298"/>
      <c r="AW446" s="298"/>
      <c r="AX446" s="179"/>
      <c r="AY446" s="307" t="str">
        <f>IF(D446="","*",IFERROR(IF(ISODD(COUNT(AS446:AX446)),"ERRO",SUM((AT446-AS446),(AV446-AU446),(AX446-AW446))),"ERRO"))</f>
        <v>*</v>
      </c>
      <c r="AZ446" s="157"/>
      <c r="BA446" s="181"/>
      <c r="BB446" s="175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1" t="str">
        <f>IF(BS_CONTROLE[[#This Row],[Responsavel pelo boletim]]=0, "-", BS_CONTROLE[[#This Row],[Responsavel pelo boletim]])</f>
        <v>-</v>
      </c>
      <c r="BG446" s="182"/>
      <c r="BH446" s="183"/>
      <c r="BI446" s="183"/>
      <c r="BJ446" s="301"/>
      <c r="BK446" s="184"/>
      <c r="BL446" s="182"/>
      <c r="BM446" s="176"/>
      <c r="BN446" s="176"/>
      <c r="BO446" s="208"/>
      <c r="BP446" s="184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9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8" t="str">
        <f>IF(BS_CONTROLE[[#This Row],[DATA]]="","",WEEKNUM(BS_CONTROLE[[#This Row],[DATA]]))</f>
        <v/>
      </c>
      <c r="D447" s="273"/>
      <c r="E447" s="308">
        <v>548</v>
      </c>
      <c r="F447" s="157"/>
      <c r="G447" s="154"/>
      <c r="H447" s="159"/>
      <c r="I447" s="159"/>
      <c r="J447" s="226"/>
      <c r="K447" s="226"/>
      <c r="L447" s="173"/>
      <c r="M447" s="19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3"/>
      <c r="R447" s="175"/>
      <c r="S447" s="157"/>
      <c r="T447" s="157"/>
      <c r="U447" s="156"/>
      <c r="V447" s="295"/>
      <c r="W447" s="360"/>
      <c r="X447" s="273"/>
      <c r="Y447" s="176"/>
      <c r="Z447" s="176"/>
      <c r="AA447" s="173"/>
      <c r="AB447" s="157"/>
      <c r="AC447" s="157"/>
      <c r="AD447" s="159"/>
      <c r="AE447" s="173"/>
      <c r="AF447" s="173"/>
      <c r="AG447" s="173"/>
      <c r="AH447" s="178"/>
      <c r="AI447" s="167"/>
      <c r="AJ447" s="9"/>
      <c r="AK447" s="296"/>
      <c r="AL447" s="296"/>
      <c r="AM447" s="296"/>
      <c r="AN447" s="296"/>
      <c r="AO447" s="279"/>
      <c r="AP447" s="280"/>
      <c r="AQ447" s="280"/>
      <c r="AR447" s="297"/>
      <c r="AS447" s="297"/>
      <c r="AT447" s="297"/>
      <c r="AU447" s="299"/>
      <c r="AV447" s="299"/>
      <c r="AW447" s="299"/>
      <c r="AX447" s="274"/>
      <c r="AY447" s="180"/>
      <c r="AZ447" s="157"/>
      <c r="BA447" s="275"/>
      <c r="BB447" s="175"/>
      <c r="BC447" s="70"/>
      <c r="BD447" s="70"/>
      <c r="BE447" s="158"/>
      <c r="BF447" s="281"/>
      <c r="BG447" s="182"/>
      <c r="BH447" s="276"/>
      <c r="BI447" s="276"/>
      <c r="BJ447" s="302"/>
      <c r="BK447" s="277"/>
      <c r="BL447" s="182"/>
      <c r="BM447" s="176"/>
      <c r="BN447" s="176"/>
      <c r="BO447" s="208"/>
      <c r="BP447" s="277"/>
      <c r="BQ447" s="209"/>
      <c r="BR447" s="210"/>
      <c r="BS447" s="210"/>
      <c r="BT447" s="219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8" t="str">
        <f>IF(BS_CONTROLE[[#This Row],[DATA]]="","",WEEKNUM(BS_CONTROLE[[#This Row],[DATA]]))</f>
        <v/>
      </c>
      <c r="D448" s="273"/>
      <c r="E448" s="308">
        <v>549</v>
      </c>
      <c r="F448" s="157"/>
      <c r="G448" s="154"/>
      <c r="H448" s="159"/>
      <c r="I448" s="159"/>
      <c r="J448" s="226"/>
      <c r="K448" s="226"/>
      <c r="L448" s="173"/>
      <c r="M448" s="19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3"/>
      <c r="R448" s="175"/>
      <c r="S448" s="157"/>
      <c r="T448" s="157"/>
      <c r="U448" s="156"/>
      <c r="V448" s="295"/>
      <c r="W448" s="360"/>
      <c r="X448" s="273"/>
      <c r="Y448" s="176"/>
      <c r="Z448" s="176"/>
      <c r="AA448" s="173"/>
      <c r="AB448" s="157"/>
      <c r="AC448" s="157"/>
      <c r="AD448" s="159"/>
      <c r="AE448" s="173"/>
      <c r="AF448" s="173"/>
      <c r="AG448" s="173"/>
      <c r="AH448" s="178"/>
      <c r="AI448" s="167"/>
      <c r="AJ448" s="9"/>
      <c r="AK448" s="296"/>
      <c r="AL448" s="296"/>
      <c r="AM448" s="296"/>
      <c r="AN448" s="296"/>
      <c r="AO448" s="279"/>
      <c r="AP448" s="280"/>
      <c r="AQ448" s="280"/>
      <c r="AR448" s="297"/>
      <c r="AS448" s="297"/>
      <c r="AT448" s="297"/>
      <c r="AU448" s="299"/>
      <c r="AV448" s="299"/>
      <c r="AW448" s="299"/>
      <c r="AX448" s="274"/>
      <c r="AY448" s="180"/>
      <c r="AZ448" s="157"/>
      <c r="BA448" s="275"/>
      <c r="BB448" s="175"/>
      <c r="BC448" s="70"/>
      <c r="BD448" s="70"/>
      <c r="BE448" s="158"/>
      <c r="BF448" s="281"/>
      <c r="BG448" s="182"/>
      <c r="BH448" s="276"/>
      <c r="BI448" s="276"/>
      <c r="BJ448" s="302"/>
      <c r="BK448" s="277"/>
      <c r="BL448" s="182"/>
      <c r="BM448" s="176"/>
      <c r="BN448" s="176"/>
      <c r="BO448" s="208"/>
      <c r="BP448" s="277"/>
      <c r="BQ448" s="209"/>
      <c r="BR448" s="210"/>
      <c r="BS448" s="210"/>
      <c r="BT448" s="219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8" t="str">
        <f>IF(BS_CONTROLE[[#This Row],[DATA]]="","",WEEKNUM(BS_CONTROLE[[#This Row],[DATA]]))</f>
        <v/>
      </c>
      <c r="D449" s="273"/>
      <c r="E449" s="308">
        <v>550</v>
      </c>
      <c r="F449" s="157"/>
      <c r="G449" s="154"/>
      <c r="H449" s="159"/>
      <c r="I449" s="159"/>
      <c r="J449" s="226"/>
      <c r="K449" s="226"/>
      <c r="L449" s="173"/>
      <c r="M449" s="19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3"/>
      <c r="R449" s="175"/>
      <c r="S449" s="157"/>
      <c r="T449" s="157"/>
      <c r="U449" s="156"/>
      <c r="V449" s="295"/>
      <c r="W449" s="360"/>
      <c r="X449" s="273"/>
      <c r="Y449" s="176"/>
      <c r="Z449" s="176"/>
      <c r="AA449" s="173"/>
      <c r="AB449" s="157"/>
      <c r="AC449" s="157"/>
      <c r="AD449" s="159"/>
      <c r="AE449" s="173"/>
      <c r="AF449" s="173"/>
      <c r="AG449" s="173"/>
      <c r="AH449" s="178"/>
      <c r="AI449" s="167"/>
      <c r="AJ449" s="9"/>
      <c r="AK449" s="296"/>
      <c r="AL449" s="296"/>
      <c r="AM449" s="296"/>
      <c r="AN449" s="296"/>
      <c r="AO449" s="279"/>
      <c r="AP449" s="280"/>
      <c r="AQ449" s="280"/>
      <c r="AR449" s="297"/>
      <c r="AS449" s="297"/>
      <c r="AT449" s="297"/>
      <c r="AU449" s="299"/>
      <c r="AV449" s="299"/>
      <c r="AW449" s="299"/>
      <c r="AX449" s="274"/>
      <c r="AY449" s="180"/>
      <c r="AZ449" s="157"/>
      <c r="BA449" s="275"/>
      <c r="BB449" s="175"/>
      <c r="BC449" s="70"/>
      <c r="BD449" s="70"/>
      <c r="BE449" s="158"/>
      <c r="BF449" s="281"/>
      <c r="BG449" s="182"/>
      <c r="BH449" s="276"/>
      <c r="BI449" s="276"/>
      <c r="BJ449" s="302"/>
      <c r="BK449" s="277"/>
      <c r="BL449" s="182"/>
      <c r="BM449" s="176"/>
      <c r="BN449" s="176"/>
      <c r="BO449" s="208"/>
      <c r="BP449" s="277"/>
      <c r="BQ449" s="209"/>
      <c r="BR449" s="210"/>
      <c r="BS449" s="210"/>
      <c r="BT449" s="219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2"/>
      <c r="D450" s="273"/>
      <c r="E450" s="308">
        <v>551</v>
      </c>
      <c r="F450" s="157"/>
      <c r="G450" s="154"/>
      <c r="H450" s="159"/>
      <c r="I450" s="159"/>
      <c r="J450" s="226"/>
      <c r="K450" s="226"/>
      <c r="L450" s="173"/>
      <c r="M450" s="19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3"/>
      <c r="R450" s="175"/>
      <c r="S450" s="157"/>
      <c r="T450" s="157"/>
      <c r="U450" s="156"/>
      <c r="V450" s="295"/>
      <c r="W450" s="360"/>
      <c r="X450" s="273"/>
      <c r="Y450" s="176"/>
      <c r="Z450" s="176"/>
      <c r="AA450" s="173"/>
      <c r="AB450" s="157"/>
      <c r="AC450" s="157"/>
      <c r="AD450" s="159"/>
      <c r="AE450" s="173"/>
      <c r="AF450" s="173"/>
      <c r="AG450" s="173"/>
      <c r="AH450" s="178"/>
      <c r="AI450" s="167"/>
      <c r="AJ450" s="9"/>
      <c r="AK450" s="296"/>
      <c r="AL450" s="296"/>
      <c r="AM450" s="296"/>
      <c r="AN450" s="296"/>
      <c r="AO450" s="279"/>
      <c r="AP450" s="280"/>
      <c r="AQ450" s="280"/>
      <c r="AR450" s="297"/>
      <c r="AS450" s="297"/>
      <c r="AT450" s="297"/>
      <c r="AU450" s="299"/>
      <c r="AV450" s="299"/>
      <c r="AW450" s="299"/>
      <c r="AX450" s="274"/>
      <c r="AY450" s="180"/>
      <c r="AZ450" s="157"/>
      <c r="BA450" s="275"/>
      <c r="BB450" s="175"/>
      <c r="BC450" s="70"/>
      <c r="BD450" s="70"/>
      <c r="BE450" s="158"/>
      <c r="BF450" s="281"/>
      <c r="BG450" s="182"/>
      <c r="BH450" s="276"/>
      <c r="BI450" s="276"/>
      <c r="BJ450" s="302"/>
      <c r="BK450" s="277"/>
      <c r="BL450" s="182"/>
      <c r="BM450" s="176"/>
      <c r="BN450" s="176"/>
      <c r="BO450" s="208"/>
      <c r="BP450" s="277"/>
      <c r="BQ450" s="209"/>
      <c r="BR450" s="210"/>
      <c r="BS450" s="210"/>
      <c r="BT450" s="219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2"/>
      <c r="D451" s="273"/>
      <c r="E451" s="308">
        <v>552</v>
      </c>
      <c r="F451" s="157"/>
      <c r="G451" s="154"/>
      <c r="H451" s="159"/>
      <c r="I451" s="159"/>
      <c r="J451" s="226"/>
      <c r="K451" s="226"/>
      <c r="L451" s="173"/>
      <c r="M451" s="19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3"/>
      <c r="R451" s="175"/>
      <c r="S451" s="157"/>
      <c r="T451" s="157"/>
      <c r="U451" s="156"/>
      <c r="V451" s="295"/>
      <c r="W451" s="360"/>
      <c r="X451" s="273"/>
      <c r="Y451" s="176"/>
      <c r="Z451" s="176"/>
      <c r="AA451" s="173"/>
      <c r="AB451" s="157"/>
      <c r="AC451" s="157"/>
      <c r="AD451" s="159"/>
      <c r="AE451" s="173"/>
      <c r="AF451" s="173"/>
      <c r="AG451" s="173"/>
      <c r="AH451" s="178"/>
      <c r="AI451" s="167"/>
      <c r="AJ451" s="9"/>
      <c r="AK451" s="296"/>
      <c r="AL451" s="296"/>
      <c r="AM451" s="296"/>
      <c r="AN451" s="296"/>
      <c r="AO451" s="279"/>
      <c r="AP451" s="280"/>
      <c r="AQ451" s="280"/>
      <c r="AR451" s="297"/>
      <c r="AS451" s="297"/>
      <c r="AT451" s="297"/>
      <c r="AU451" s="299"/>
      <c r="AV451" s="299"/>
      <c r="AW451" s="299"/>
      <c r="AX451" s="274"/>
      <c r="AY451" s="180"/>
      <c r="AZ451" s="157"/>
      <c r="BA451" s="275"/>
      <c r="BB451" s="175"/>
      <c r="BC451" s="70"/>
      <c r="BD451" s="70"/>
      <c r="BE451" s="158"/>
      <c r="BF451" s="281"/>
      <c r="BG451" s="182"/>
      <c r="BH451" s="276"/>
      <c r="BI451" s="276"/>
      <c r="BJ451" s="302"/>
      <c r="BK451" s="277"/>
      <c r="BL451" s="182"/>
      <c r="BM451" s="176"/>
      <c r="BN451" s="176"/>
      <c r="BO451" s="208"/>
      <c r="BP451" s="277"/>
      <c r="BQ451" s="209"/>
      <c r="BR451" s="210"/>
      <c r="BS451" s="210"/>
      <c r="BT451" s="219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2"/>
      <c r="D452" s="273"/>
      <c r="E452" s="308">
        <v>553</v>
      </c>
      <c r="F452" s="157"/>
      <c r="G452" s="154"/>
      <c r="H452" s="159"/>
      <c r="I452" s="159"/>
      <c r="J452" s="226"/>
      <c r="K452" s="226"/>
      <c r="L452" s="173"/>
      <c r="M452" s="19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3"/>
      <c r="R452" s="175"/>
      <c r="S452" s="157"/>
      <c r="T452" s="157"/>
      <c r="U452" s="156"/>
      <c r="V452" s="295"/>
      <c r="W452" s="360"/>
      <c r="X452" s="273"/>
      <c r="Y452" s="176"/>
      <c r="Z452" s="176"/>
      <c r="AA452" s="173"/>
      <c r="AB452" s="157"/>
      <c r="AC452" s="157"/>
      <c r="AD452" s="159"/>
      <c r="AE452" s="173"/>
      <c r="AF452" s="173"/>
      <c r="AG452" s="173"/>
      <c r="AH452" s="178"/>
      <c r="AI452" s="167"/>
      <c r="AJ452" s="9"/>
      <c r="AK452" s="296"/>
      <c r="AL452" s="296"/>
      <c r="AM452" s="296"/>
      <c r="AN452" s="296"/>
      <c r="AO452" s="279"/>
      <c r="AP452" s="280"/>
      <c r="AQ452" s="280"/>
      <c r="AR452" s="297"/>
      <c r="AS452" s="297"/>
      <c r="AT452" s="297"/>
      <c r="AU452" s="299"/>
      <c r="AV452" s="299"/>
      <c r="AW452" s="299"/>
      <c r="AX452" s="274"/>
      <c r="AY452" s="180"/>
      <c r="AZ452" s="157"/>
      <c r="BA452" s="275"/>
      <c r="BB452" s="175"/>
      <c r="BC452" s="70"/>
      <c r="BD452" s="70"/>
      <c r="BE452" s="158"/>
      <c r="BF452" s="281"/>
      <c r="BG452" s="182"/>
      <c r="BH452" s="276"/>
      <c r="BI452" s="276"/>
      <c r="BJ452" s="302"/>
      <c r="BK452" s="277"/>
      <c r="BL452" s="182"/>
      <c r="BM452" s="176"/>
      <c r="BN452" s="176"/>
      <c r="BO452" s="208"/>
      <c r="BP452" s="277"/>
      <c r="BQ452" s="209"/>
      <c r="BR452" s="210"/>
      <c r="BS452" s="210"/>
      <c r="BT452" s="219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2"/>
      <c r="D453" s="273"/>
      <c r="E453" s="308">
        <v>554</v>
      </c>
      <c r="F453" s="157"/>
      <c r="G453" s="154"/>
      <c r="H453" s="159"/>
      <c r="I453" s="159"/>
      <c r="J453" s="226"/>
      <c r="K453" s="226"/>
      <c r="L453" s="173"/>
      <c r="M453" s="19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3"/>
      <c r="R453" s="175"/>
      <c r="S453" s="157"/>
      <c r="T453" s="157"/>
      <c r="U453" s="156"/>
      <c r="V453" s="295"/>
      <c r="W453" s="360"/>
      <c r="X453" s="273"/>
      <c r="Y453" s="176"/>
      <c r="Z453" s="176"/>
      <c r="AA453" s="173"/>
      <c r="AB453" s="157"/>
      <c r="AC453" s="157"/>
      <c r="AD453" s="159"/>
      <c r="AE453" s="173"/>
      <c r="AF453" s="173"/>
      <c r="AG453" s="173"/>
      <c r="AH453" s="178"/>
      <c r="AI453" s="167"/>
      <c r="AJ453" s="9"/>
      <c r="AK453" s="296"/>
      <c r="AL453" s="296"/>
      <c r="AM453" s="296"/>
      <c r="AN453" s="296"/>
      <c r="AO453" s="279"/>
      <c r="AP453" s="280"/>
      <c r="AQ453" s="280"/>
      <c r="AR453" s="297"/>
      <c r="AS453" s="297"/>
      <c r="AT453" s="297"/>
      <c r="AU453" s="299"/>
      <c r="AV453" s="299"/>
      <c r="AW453" s="299"/>
      <c r="AX453" s="274"/>
      <c r="AY453" s="180"/>
      <c r="AZ453" s="157"/>
      <c r="BA453" s="275"/>
      <c r="BB453" s="175"/>
      <c r="BC453" s="70"/>
      <c r="BD453" s="70"/>
      <c r="BE453" s="158"/>
      <c r="BF453" s="281"/>
      <c r="BG453" s="182"/>
      <c r="BH453" s="276"/>
      <c r="BI453" s="276"/>
      <c r="BJ453" s="302"/>
      <c r="BK453" s="277"/>
      <c r="BL453" s="182"/>
      <c r="BM453" s="176"/>
      <c r="BN453" s="176"/>
      <c r="BO453" s="208"/>
      <c r="BP453" s="277"/>
      <c r="BQ453" s="209"/>
      <c r="BR453" s="210"/>
      <c r="BS453" s="210"/>
      <c r="BT453" s="219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2"/>
      <c r="D454" s="273"/>
      <c r="E454" s="308">
        <v>555</v>
      </c>
      <c r="F454" s="157"/>
      <c r="G454" s="154"/>
      <c r="H454" s="159"/>
      <c r="I454" s="159"/>
      <c r="J454" s="226"/>
      <c r="K454" s="226"/>
      <c r="L454" s="173"/>
      <c r="M454" s="19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3"/>
      <c r="R454" s="175"/>
      <c r="S454" s="157"/>
      <c r="T454" s="157"/>
      <c r="U454" s="156"/>
      <c r="V454" s="295"/>
      <c r="W454" s="360"/>
      <c r="X454" s="273"/>
      <c r="Y454" s="176"/>
      <c r="Z454" s="176"/>
      <c r="AA454" s="173"/>
      <c r="AB454" s="157"/>
      <c r="AC454" s="157"/>
      <c r="AD454" s="159"/>
      <c r="AE454" s="173"/>
      <c r="AF454" s="173"/>
      <c r="AG454" s="173"/>
      <c r="AH454" s="178"/>
      <c r="AI454" s="167"/>
      <c r="AJ454" s="9"/>
      <c r="AK454" s="296"/>
      <c r="AL454" s="296"/>
      <c r="AM454" s="296"/>
      <c r="AN454" s="296"/>
      <c r="AO454" s="279"/>
      <c r="AP454" s="280"/>
      <c r="AQ454" s="280"/>
      <c r="AR454" s="297"/>
      <c r="AS454" s="297"/>
      <c r="AT454" s="297"/>
      <c r="AU454" s="299"/>
      <c r="AV454" s="299"/>
      <c r="AW454" s="299"/>
      <c r="AX454" s="274"/>
      <c r="AY454" s="180"/>
      <c r="AZ454" s="157"/>
      <c r="BA454" s="275"/>
      <c r="BB454" s="175"/>
      <c r="BC454" s="70"/>
      <c r="BD454" s="70"/>
      <c r="BE454" s="158"/>
      <c r="BF454" s="281"/>
      <c r="BG454" s="182"/>
      <c r="BH454" s="276"/>
      <c r="BI454" s="276"/>
      <c r="BJ454" s="302"/>
      <c r="BK454" s="277"/>
      <c r="BL454" s="182"/>
      <c r="BM454" s="176"/>
      <c r="BN454" s="176"/>
      <c r="BO454" s="208"/>
      <c r="BP454" s="277"/>
      <c r="BQ454" s="209"/>
      <c r="BR454" s="210"/>
      <c r="BS454" s="210"/>
      <c r="BT454" s="219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2"/>
      <c r="D455" s="273"/>
      <c r="E455" s="308">
        <v>556</v>
      </c>
      <c r="F455" s="157"/>
      <c r="G455" s="154"/>
      <c r="H455" s="159"/>
      <c r="I455" s="159"/>
      <c r="J455" s="226"/>
      <c r="K455" s="226"/>
      <c r="L455" s="173"/>
      <c r="M455" s="19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3"/>
      <c r="R455" s="175"/>
      <c r="S455" s="157"/>
      <c r="T455" s="157"/>
      <c r="U455" s="156"/>
      <c r="V455" s="295"/>
      <c r="W455" s="360"/>
      <c r="X455" s="273"/>
      <c r="Y455" s="176"/>
      <c r="Z455" s="176"/>
      <c r="AA455" s="173"/>
      <c r="AB455" s="157"/>
      <c r="AC455" s="157"/>
      <c r="AD455" s="159"/>
      <c r="AE455" s="173"/>
      <c r="AF455" s="173"/>
      <c r="AG455" s="173"/>
      <c r="AH455" s="178"/>
      <c r="AI455" s="167"/>
      <c r="AJ455" s="9"/>
      <c r="AK455" s="296"/>
      <c r="AL455" s="296"/>
      <c r="AM455" s="296"/>
      <c r="AN455" s="296"/>
      <c r="AO455" s="279"/>
      <c r="AP455" s="280"/>
      <c r="AQ455" s="280"/>
      <c r="AR455" s="297"/>
      <c r="AS455" s="297"/>
      <c r="AT455" s="297"/>
      <c r="AU455" s="299"/>
      <c r="AV455" s="299"/>
      <c r="AW455" s="299"/>
      <c r="AX455" s="274"/>
      <c r="AY455" s="180"/>
      <c r="AZ455" s="157"/>
      <c r="BA455" s="275"/>
      <c r="BB455" s="175"/>
      <c r="BC455" s="70"/>
      <c r="BD455" s="70"/>
      <c r="BE455" s="158"/>
      <c r="BF455" s="281"/>
      <c r="BG455" s="182"/>
      <c r="BH455" s="276"/>
      <c r="BI455" s="276"/>
      <c r="BJ455" s="302"/>
      <c r="BK455" s="277"/>
      <c r="BL455" s="182"/>
      <c r="BM455" s="176"/>
      <c r="BN455" s="176"/>
      <c r="BO455" s="208"/>
      <c r="BP455" s="277"/>
      <c r="BQ455" s="209"/>
      <c r="BR455" s="210"/>
      <c r="BS455" s="210"/>
      <c r="BT455" s="219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2"/>
      <c r="D456" s="273"/>
      <c r="E456" s="309">
        <v>557</v>
      </c>
      <c r="F456" s="157"/>
      <c r="G456" s="154"/>
      <c r="H456" s="159"/>
      <c r="I456" s="159"/>
      <c r="J456" s="226"/>
      <c r="K456" s="226"/>
      <c r="L456" s="173"/>
      <c r="M456" s="226"/>
      <c r="N456" s="292"/>
      <c r="O456" s="159"/>
      <c r="P456" s="159"/>
      <c r="Q456" s="173"/>
      <c r="R456" s="175"/>
      <c r="S456" s="157"/>
      <c r="T456" s="157"/>
      <c r="U456" s="156"/>
      <c r="V456" s="295"/>
      <c r="W456" s="360"/>
      <c r="X456" s="273"/>
      <c r="Y456" s="176"/>
      <c r="Z456" s="176"/>
      <c r="AA456" s="173"/>
      <c r="AB456" s="157"/>
      <c r="AC456" s="157"/>
      <c r="AD456" s="159"/>
      <c r="AE456" s="173"/>
      <c r="AF456" s="173"/>
      <c r="AG456" s="173"/>
      <c r="AH456" s="178"/>
      <c r="AI456" s="167"/>
      <c r="AJ456" s="9"/>
      <c r="AK456" s="296"/>
      <c r="AL456" s="296"/>
      <c r="AM456" s="296"/>
      <c r="AN456" s="296"/>
      <c r="AO456" s="279"/>
      <c r="AP456" s="280"/>
      <c r="AQ456" s="280"/>
      <c r="AR456" s="297"/>
      <c r="AS456" s="297"/>
      <c r="AT456" s="297"/>
      <c r="AU456" s="299"/>
      <c r="AV456" s="299"/>
      <c r="AW456" s="299"/>
      <c r="AX456" s="274"/>
      <c r="AY456" s="180"/>
      <c r="AZ456" s="157"/>
      <c r="BA456" s="275"/>
      <c r="BB456" s="175"/>
      <c r="BC456" s="70"/>
      <c r="BD456" s="70"/>
      <c r="BE456" s="158"/>
      <c r="BF456" s="281"/>
      <c r="BG456" s="182"/>
      <c r="BH456" s="276"/>
      <c r="BI456" s="276"/>
      <c r="BJ456" s="302"/>
      <c r="BK456" s="277"/>
      <c r="BL456" s="182"/>
      <c r="BM456" s="176"/>
      <c r="BN456" s="176"/>
      <c r="BO456" s="208"/>
      <c r="BP456" s="277"/>
      <c r="BQ456" s="209"/>
      <c r="BR456" s="210"/>
      <c r="BS456" s="210"/>
      <c r="BT456" s="219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2"/>
      <c r="D457" s="273"/>
      <c r="E457" s="308">
        <v>558</v>
      </c>
      <c r="F457" s="157"/>
      <c r="G457" s="154"/>
      <c r="H457" s="159"/>
      <c r="I457" s="159"/>
      <c r="J457" s="226"/>
      <c r="K457" s="226"/>
      <c r="L457" s="173"/>
      <c r="M457" s="226"/>
      <c r="N457" s="292"/>
      <c r="O457" s="159"/>
      <c r="P457" s="159"/>
      <c r="Q457" s="173"/>
      <c r="R457" s="175"/>
      <c r="S457" s="157"/>
      <c r="T457" s="157"/>
      <c r="U457" s="156"/>
      <c r="V457" s="295"/>
      <c r="W457" s="360"/>
      <c r="X457" s="273"/>
      <c r="Y457" s="176"/>
      <c r="Z457" s="176"/>
      <c r="AA457" s="173"/>
      <c r="AB457" s="157"/>
      <c r="AC457" s="157"/>
      <c r="AD457" s="159"/>
      <c r="AE457" s="173"/>
      <c r="AF457" s="173"/>
      <c r="AG457" s="173"/>
      <c r="AH457" s="178"/>
      <c r="AI457" s="167"/>
      <c r="AJ457" s="9"/>
      <c r="AK457" s="296"/>
      <c r="AL457" s="296"/>
      <c r="AM457" s="296"/>
      <c r="AN457" s="296"/>
      <c r="AO457" s="279"/>
      <c r="AP457" s="280"/>
      <c r="AQ457" s="280"/>
      <c r="AR457" s="297"/>
      <c r="AS457" s="297"/>
      <c r="AT457" s="297"/>
      <c r="AU457" s="299"/>
      <c r="AV457" s="299"/>
      <c r="AW457" s="299"/>
      <c r="AX457" s="274"/>
      <c r="AY457" s="180"/>
      <c r="AZ457" s="157"/>
      <c r="BA457" s="275"/>
      <c r="BB457" s="175"/>
      <c r="BC457" s="70"/>
      <c r="BD457" s="70"/>
      <c r="BE457" s="158"/>
      <c r="BF457" s="281"/>
      <c r="BG457" s="182"/>
      <c r="BH457" s="276"/>
      <c r="BI457" s="276"/>
      <c r="BJ457" s="302"/>
      <c r="BK457" s="277"/>
      <c r="BL457" s="182"/>
      <c r="BM457" s="176"/>
      <c r="BN457" s="176"/>
      <c r="BO457" s="208"/>
      <c r="BP457" s="277"/>
      <c r="BQ457" s="209"/>
      <c r="BR457" s="210"/>
      <c r="BS457" s="210"/>
      <c r="BT457" s="219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2"/>
      <c r="D458" s="273"/>
      <c r="E458" s="308">
        <v>559</v>
      </c>
      <c r="F458" s="157"/>
      <c r="G458" s="154"/>
      <c r="H458" s="159"/>
      <c r="I458" s="159"/>
      <c r="J458" s="226"/>
      <c r="K458" s="226"/>
      <c r="L458" s="173"/>
      <c r="M458" s="226"/>
      <c r="N458" s="292"/>
      <c r="O458" s="159"/>
      <c r="P458" s="159"/>
      <c r="Q458" s="173"/>
      <c r="R458" s="175"/>
      <c r="S458" s="157"/>
      <c r="T458" s="157"/>
      <c r="U458" s="156"/>
      <c r="V458" s="295"/>
      <c r="W458" s="360"/>
      <c r="X458" s="273"/>
      <c r="Y458" s="176"/>
      <c r="Z458" s="176"/>
      <c r="AA458" s="173"/>
      <c r="AB458" s="157"/>
      <c r="AC458" s="157"/>
      <c r="AD458" s="159"/>
      <c r="AE458" s="173"/>
      <c r="AF458" s="173"/>
      <c r="AG458" s="173"/>
      <c r="AH458" s="178"/>
      <c r="AI458" s="167"/>
      <c r="AJ458" s="9"/>
      <c r="AK458" s="296"/>
      <c r="AL458" s="296"/>
      <c r="AM458" s="296"/>
      <c r="AN458" s="296"/>
      <c r="AO458" s="279"/>
      <c r="AP458" s="280"/>
      <c r="AQ458" s="280"/>
      <c r="AR458" s="297"/>
      <c r="AS458" s="297"/>
      <c r="AT458" s="297"/>
      <c r="AU458" s="299"/>
      <c r="AV458" s="299"/>
      <c r="AW458" s="299"/>
      <c r="AX458" s="274"/>
      <c r="AY458" s="180"/>
      <c r="AZ458" s="157"/>
      <c r="BA458" s="275"/>
      <c r="BB458" s="175"/>
      <c r="BC458" s="70"/>
      <c r="BD458" s="70"/>
      <c r="BE458" s="158"/>
      <c r="BF458" s="281"/>
      <c r="BG458" s="182"/>
      <c r="BH458" s="276"/>
      <c r="BI458" s="276"/>
      <c r="BJ458" s="302"/>
      <c r="BK458" s="277"/>
      <c r="BL458" s="182"/>
      <c r="BM458" s="176"/>
      <c r="BN458" s="176"/>
      <c r="BO458" s="208"/>
      <c r="BP458" s="277"/>
      <c r="BQ458" s="209"/>
      <c r="BR458" s="210"/>
      <c r="BS458" s="210"/>
      <c r="BT458" s="219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2"/>
      <c r="D459" s="273"/>
      <c r="E459" s="308">
        <v>560</v>
      </c>
      <c r="F459" s="157"/>
      <c r="G459" s="154"/>
      <c r="H459" s="159"/>
      <c r="I459" s="159"/>
      <c r="J459" s="226"/>
      <c r="K459" s="226"/>
      <c r="L459" s="173"/>
      <c r="M459" s="226"/>
      <c r="N459" s="292"/>
      <c r="O459" s="159"/>
      <c r="P459" s="159"/>
      <c r="Q459" s="173"/>
      <c r="R459" s="175"/>
      <c r="S459" s="157"/>
      <c r="T459" s="157"/>
      <c r="U459" s="156"/>
      <c r="V459" s="295"/>
      <c r="W459" s="360"/>
      <c r="X459" s="273"/>
      <c r="Y459" s="176"/>
      <c r="Z459" s="176"/>
      <c r="AA459" s="173"/>
      <c r="AB459" s="157"/>
      <c r="AC459" s="157"/>
      <c r="AD459" s="159"/>
      <c r="AE459" s="173"/>
      <c r="AF459" s="173"/>
      <c r="AG459" s="173"/>
      <c r="AH459" s="178"/>
      <c r="AI459" s="167"/>
      <c r="AJ459" s="9"/>
      <c r="AK459" s="296"/>
      <c r="AL459" s="296"/>
      <c r="AM459" s="296"/>
      <c r="AN459" s="296"/>
      <c r="AO459" s="279"/>
      <c r="AP459" s="280"/>
      <c r="AQ459" s="280"/>
      <c r="AR459" s="297"/>
      <c r="AS459" s="297"/>
      <c r="AT459" s="297"/>
      <c r="AU459" s="299"/>
      <c r="AV459" s="299"/>
      <c r="AW459" s="299"/>
      <c r="AX459" s="274"/>
      <c r="AY459" s="180"/>
      <c r="AZ459" s="157"/>
      <c r="BA459" s="275"/>
      <c r="BB459" s="175"/>
      <c r="BC459" s="70"/>
      <c r="BD459" s="70"/>
      <c r="BE459" s="158"/>
      <c r="BF459" s="281"/>
      <c r="BG459" s="182"/>
      <c r="BH459" s="276"/>
      <c r="BI459" s="276"/>
      <c r="BJ459" s="302"/>
      <c r="BK459" s="277"/>
      <c r="BL459" s="182"/>
      <c r="BM459" s="176"/>
      <c r="BN459" s="176"/>
      <c r="BO459" s="208"/>
      <c r="BP459" s="277"/>
      <c r="BQ459" s="209"/>
      <c r="BR459" s="210"/>
      <c r="BS459" s="210"/>
      <c r="BT459" s="219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2"/>
      <c r="D460" s="273"/>
      <c r="E460" s="308">
        <v>561</v>
      </c>
      <c r="F460" s="157"/>
      <c r="G460" s="154"/>
      <c r="H460" s="159"/>
      <c r="I460" s="159"/>
      <c r="J460" s="226"/>
      <c r="K460" s="226"/>
      <c r="L460" s="173"/>
      <c r="M460" s="226"/>
      <c r="N460" s="292"/>
      <c r="O460" s="159"/>
      <c r="P460" s="159"/>
      <c r="Q460" s="173"/>
      <c r="R460" s="175"/>
      <c r="S460" s="157"/>
      <c r="T460" s="157"/>
      <c r="U460" s="156"/>
      <c r="V460" s="295"/>
      <c r="W460" s="360"/>
      <c r="X460" s="273"/>
      <c r="Y460" s="176"/>
      <c r="Z460" s="176"/>
      <c r="AA460" s="173"/>
      <c r="AB460" s="157"/>
      <c r="AC460" s="157"/>
      <c r="AD460" s="159"/>
      <c r="AE460" s="173"/>
      <c r="AF460" s="173"/>
      <c r="AG460" s="173"/>
      <c r="AH460" s="178"/>
      <c r="AI460" s="167"/>
      <c r="AJ460" s="9"/>
      <c r="AK460" s="296"/>
      <c r="AL460" s="296"/>
      <c r="AM460" s="296"/>
      <c r="AN460" s="296"/>
      <c r="AO460" s="279"/>
      <c r="AP460" s="280"/>
      <c r="AQ460" s="280"/>
      <c r="AR460" s="297"/>
      <c r="AS460" s="297"/>
      <c r="AT460" s="297"/>
      <c r="AU460" s="299"/>
      <c r="AV460" s="299"/>
      <c r="AW460" s="299"/>
      <c r="AX460" s="274"/>
      <c r="AY460" s="180"/>
      <c r="AZ460" s="157"/>
      <c r="BA460" s="275"/>
      <c r="BB460" s="175"/>
      <c r="BC460" s="70"/>
      <c r="BD460" s="70"/>
      <c r="BE460" s="158"/>
      <c r="BF460" s="281"/>
      <c r="BG460" s="182"/>
      <c r="BH460" s="276"/>
      <c r="BI460" s="276"/>
      <c r="BJ460" s="302"/>
      <c r="BK460" s="277"/>
      <c r="BL460" s="182"/>
      <c r="BM460" s="176"/>
      <c r="BN460" s="176"/>
      <c r="BO460" s="208"/>
      <c r="BP460" s="277"/>
      <c r="BQ460" s="209"/>
      <c r="BR460" s="210"/>
      <c r="BS460" s="210"/>
      <c r="BT460" s="219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2"/>
      <c r="D461" s="273"/>
      <c r="E461" s="308">
        <v>562</v>
      </c>
      <c r="F461" s="157"/>
      <c r="G461" s="154"/>
      <c r="H461" s="159"/>
      <c r="I461" s="159"/>
      <c r="J461" s="226"/>
      <c r="K461" s="226"/>
      <c r="L461" s="173"/>
      <c r="M461" s="226"/>
      <c r="N461" s="292"/>
      <c r="O461" s="159"/>
      <c r="P461" s="159"/>
      <c r="Q461" s="173"/>
      <c r="R461" s="175"/>
      <c r="S461" s="157"/>
      <c r="T461" s="157"/>
      <c r="U461" s="156"/>
      <c r="V461" s="295"/>
      <c r="W461" s="360"/>
      <c r="X461" s="273"/>
      <c r="Y461" s="176"/>
      <c r="Z461" s="176"/>
      <c r="AA461" s="173"/>
      <c r="AB461" s="157"/>
      <c r="AC461" s="157"/>
      <c r="AD461" s="159"/>
      <c r="AE461" s="173"/>
      <c r="AF461" s="173"/>
      <c r="AG461" s="173"/>
      <c r="AH461" s="178"/>
      <c r="AI461" s="167"/>
      <c r="AJ461" s="9"/>
      <c r="AK461" s="296"/>
      <c r="AL461" s="296"/>
      <c r="AM461" s="296"/>
      <c r="AN461" s="296"/>
      <c r="AO461" s="279"/>
      <c r="AP461" s="280"/>
      <c r="AQ461" s="280"/>
      <c r="AR461" s="297"/>
      <c r="AS461" s="297"/>
      <c r="AT461" s="297"/>
      <c r="AU461" s="299"/>
      <c r="AV461" s="299"/>
      <c r="AW461" s="299"/>
      <c r="AX461" s="274"/>
      <c r="AY461" s="180"/>
      <c r="AZ461" s="157"/>
      <c r="BA461" s="275"/>
      <c r="BB461" s="175"/>
      <c r="BC461" s="70"/>
      <c r="BD461" s="70"/>
      <c r="BE461" s="158"/>
      <c r="BF461" s="281"/>
      <c r="BG461" s="182"/>
      <c r="BH461" s="276"/>
      <c r="BI461" s="276"/>
      <c r="BJ461" s="302"/>
      <c r="BK461" s="277"/>
      <c r="BL461" s="182"/>
      <c r="BM461" s="176"/>
      <c r="BN461" s="176"/>
      <c r="BO461" s="208"/>
      <c r="BP461" s="277"/>
      <c r="BQ461" s="209"/>
      <c r="BR461" s="210"/>
      <c r="BS461" s="210"/>
      <c r="BT461" s="219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2"/>
      <c r="D462" s="273"/>
      <c r="E462" s="308">
        <v>563</v>
      </c>
      <c r="F462" s="157"/>
      <c r="G462" s="154"/>
      <c r="H462" s="159"/>
      <c r="I462" s="159"/>
      <c r="J462" s="226"/>
      <c r="K462" s="226"/>
      <c r="L462" s="173"/>
      <c r="M462" s="226"/>
      <c r="N462" s="292"/>
      <c r="O462" s="159"/>
      <c r="P462" s="159"/>
      <c r="Q462" s="173"/>
      <c r="R462" s="175"/>
      <c r="S462" s="157"/>
      <c r="T462" s="157"/>
      <c r="U462" s="156"/>
      <c r="V462" s="295"/>
      <c r="W462" s="360"/>
      <c r="X462" s="273"/>
      <c r="Y462" s="176"/>
      <c r="Z462" s="176"/>
      <c r="AA462" s="173"/>
      <c r="AB462" s="157"/>
      <c r="AC462" s="157"/>
      <c r="AD462" s="159"/>
      <c r="AE462" s="173"/>
      <c r="AF462" s="173"/>
      <c r="AG462" s="173"/>
      <c r="AH462" s="178"/>
      <c r="AI462" s="167"/>
      <c r="AJ462" s="9"/>
      <c r="AK462" s="296"/>
      <c r="AL462" s="296"/>
      <c r="AM462" s="296"/>
      <c r="AN462" s="296"/>
      <c r="AO462" s="279"/>
      <c r="AP462" s="280"/>
      <c r="AQ462" s="280"/>
      <c r="AR462" s="297"/>
      <c r="AS462" s="297"/>
      <c r="AT462" s="297"/>
      <c r="AU462" s="299"/>
      <c r="AV462" s="299"/>
      <c r="AW462" s="299"/>
      <c r="AX462" s="274"/>
      <c r="AY462" s="180"/>
      <c r="AZ462" s="157"/>
      <c r="BA462" s="275"/>
      <c r="BB462" s="175"/>
      <c r="BC462" s="70"/>
      <c r="BD462" s="70"/>
      <c r="BE462" s="158"/>
      <c r="BF462" s="281"/>
      <c r="BG462" s="182"/>
      <c r="BH462" s="276"/>
      <c r="BI462" s="276"/>
      <c r="BJ462" s="302"/>
      <c r="BK462" s="277"/>
      <c r="BL462" s="182"/>
      <c r="BM462" s="176"/>
      <c r="BN462" s="176"/>
      <c r="BO462" s="208"/>
      <c r="BP462" s="277"/>
      <c r="BQ462" s="209"/>
      <c r="BR462" s="210"/>
      <c r="BS462" s="210"/>
      <c r="BT462" s="219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2"/>
      <c r="D463" s="273"/>
      <c r="E463" s="308">
        <v>564</v>
      </c>
      <c r="F463" s="157"/>
      <c r="G463" s="154"/>
      <c r="H463" s="159"/>
      <c r="I463" s="159"/>
      <c r="J463" s="226"/>
      <c r="K463" s="226"/>
      <c r="L463" s="173"/>
      <c r="M463" s="226"/>
      <c r="N463" s="292"/>
      <c r="O463" s="159"/>
      <c r="P463" s="159"/>
      <c r="Q463" s="173"/>
      <c r="R463" s="175"/>
      <c r="S463" s="157"/>
      <c r="T463" s="157"/>
      <c r="U463" s="156"/>
      <c r="V463" s="295"/>
      <c r="W463" s="360"/>
      <c r="X463" s="273"/>
      <c r="Y463" s="176"/>
      <c r="Z463" s="176"/>
      <c r="AA463" s="173"/>
      <c r="AB463" s="157"/>
      <c r="AC463" s="157"/>
      <c r="AD463" s="159"/>
      <c r="AE463" s="173"/>
      <c r="AF463" s="173"/>
      <c r="AG463" s="173"/>
      <c r="AH463" s="178"/>
      <c r="AI463" s="167"/>
      <c r="AJ463" s="9"/>
      <c r="AK463" s="296"/>
      <c r="AL463" s="296"/>
      <c r="AM463" s="296"/>
      <c r="AN463" s="296"/>
      <c r="AO463" s="279"/>
      <c r="AP463" s="280"/>
      <c r="AQ463" s="280"/>
      <c r="AR463" s="297"/>
      <c r="AS463" s="297"/>
      <c r="AT463" s="297"/>
      <c r="AU463" s="299"/>
      <c r="AV463" s="299"/>
      <c r="AW463" s="299"/>
      <c r="AX463" s="274"/>
      <c r="AY463" s="180"/>
      <c r="AZ463" s="157"/>
      <c r="BA463" s="275"/>
      <c r="BB463" s="175"/>
      <c r="BC463" s="70"/>
      <c r="BD463" s="70"/>
      <c r="BE463" s="158"/>
      <c r="BF463" s="281"/>
      <c r="BG463" s="182"/>
      <c r="BH463" s="276"/>
      <c r="BI463" s="276"/>
      <c r="BJ463" s="302"/>
      <c r="BK463" s="277"/>
      <c r="BL463" s="182"/>
      <c r="BM463" s="176"/>
      <c r="BN463" s="176"/>
      <c r="BO463" s="208"/>
      <c r="BP463" s="277"/>
      <c r="BQ463" s="209"/>
      <c r="BR463" s="210"/>
      <c r="BS463" s="210"/>
      <c r="BT463" s="219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2"/>
      <c r="D464" s="273"/>
      <c r="E464" s="308">
        <v>565</v>
      </c>
      <c r="F464" s="157"/>
      <c r="G464" s="154"/>
      <c r="H464" s="159"/>
      <c r="I464" s="159"/>
      <c r="J464" s="226"/>
      <c r="K464" s="226"/>
      <c r="L464" s="173"/>
      <c r="M464" s="226"/>
      <c r="N464" s="292"/>
      <c r="O464" s="159"/>
      <c r="P464" s="159"/>
      <c r="Q464" s="173"/>
      <c r="R464" s="175"/>
      <c r="S464" s="157"/>
      <c r="T464" s="157"/>
      <c r="U464" s="156"/>
      <c r="V464" s="295"/>
      <c r="W464" s="360"/>
      <c r="X464" s="273"/>
      <c r="Y464" s="176"/>
      <c r="Z464" s="176"/>
      <c r="AA464" s="173"/>
      <c r="AB464" s="157"/>
      <c r="AC464" s="157"/>
      <c r="AD464" s="159"/>
      <c r="AE464" s="173"/>
      <c r="AF464" s="173"/>
      <c r="AG464" s="173"/>
      <c r="AH464" s="178"/>
      <c r="AI464" s="167"/>
      <c r="AJ464" s="9"/>
      <c r="AK464" s="296"/>
      <c r="AL464" s="296"/>
      <c r="AM464" s="296"/>
      <c r="AN464" s="296"/>
      <c r="AO464" s="279"/>
      <c r="AP464" s="280"/>
      <c r="AQ464" s="280"/>
      <c r="AR464" s="297"/>
      <c r="AS464" s="297"/>
      <c r="AT464" s="297"/>
      <c r="AU464" s="299"/>
      <c r="AV464" s="299"/>
      <c r="AW464" s="299"/>
      <c r="AX464" s="274"/>
      <c r="AY464" s="180"/>
      <c r="AZ464" s="157"/>
      <c r="BA464" s="275"/>
      <c r="BB464" s="175"/>
      <c r="BC464" s="70"/>
      <c r="BD464" s="70"/>
      <c r="BE464" s="158"/>
      <c r="BF464" s="281"/>
      <c r="BG464" s="182"/>
      <c r="BH464" s="276"/>
      <c r="BI464" s="276"/>
      <c r="BJ464" s="302"/>
      <c r="BK464" s="277"/>
      <c r="BL464" s="182"/>
      <c r="BM464" s="176"/>
      <c r="BN464" s="176"/>
      <c r="BO464" s="208"/>
      <c r="BP464" s="277"/>
      <c r="BQ464" s="209"/>
      <c r="BR464" s="210"/>
      <c r="BS464" s="210"/>
      <c r="BT464" s="219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2"/>
      <c r="D465" s="273"/>
      <c r="E465" s="308">
        <v>566</v>
      </c>
      <c r="F465" s="157"/>
      <c r="G465" s="154"/>
      <c r="H465" s="159"/>
      <c r="I465" s="159"/>
      <c r="J465" s="226"/>
      <c r="K465" s="226"/>
      <c r="L465" s="173"/>
      <c r="M465" s="226"/>
      <c r="N465" s="292"/>
      <c r="O465" s="159"/>
      <c r="P465" s="159"/>
      <c r="Q465" s="173"/>
      <c r="R465" s="175"/>
      <c r="S465" s="157"/>
      <c r="T465" s="157"/>
      <c r="U465" s="156"/>
      <c r="V465" s="295"/>
      <c r="W465" s="360"/>
      <c r="X465" s="273"/>
      <c r="Y465" s="176"/>
      <c r="Z465" s="176"/>
      <c r="AA465" s="173"/>
      <c r="AB465" s="157"/>
      <c r="AC465" s="157"/>
      <c r="AD465" s="159"/>
      <c r="AE465" s="173"/>
      <c r="AF465" s="173"/>
      <c r="AG465" s="173"/>
      <c r="AH465" s="178"/>
      <c r="AI465" s="167"/>
      <c r="AJ465" s="9"/>
      <c r="AK465" s="296"/>
      <c r="AL465" s="296"/>
      <c r="AM465" s="296"/>
      <c r="AN465" s="296"/>
      <c r="AO465" s="279"/>
      <c r="AP465" s="280"/>
      <c r="AQ465" s="280"/>
      <c r="AR465" s="297"/>
      <c r="AS465" s="297"/>
      <c r="AT465" s="297"/>
      <c r="AU465" s="299"/>
      <c r="AV465" s="299"/>
      <c r="AW465" s="299"/>
      <c r="AX465" s="274"/>
      <c r="AY465" s="180"/>
      <c r="AZ465" s="157"/>
      <c r="BA465" s="275"/>
      <c r="BB465" s="175"/>
      <c r="BC465" s="70"/>
      <c r="BD465" s="70"/>
      <c r="BE465" s="158"/>
      <c r="BF465" s="281"/>
      <c r="BG465" s="182"/>
      <c r="BH465" s="276"/>
      <c r="BI465" s="276"/>
      <c r="BJ465" s="302"/>
      <c r="BK465" s="277"/>
      <c r="BL465" s="182"/>
      <c r="BM465" s="176"/>
      <c r="BN465" s="176"/>
      <c r="BO465" s="208"/>
      <c r="BP465" s="277"/>
      <c r="BQ465" s="209"/>
      <c r="BR465" s="210"/>
      <c r="BS465" s="210"/>
      <c r="BT465" s="219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2"/>
      <c r="D466" s="273"/>
      <c r="E466" s="308">
        <v>567</v>
      </c>
      <c r="F466" s="157"/>
      <c r="G466" s="154"/>
      <c r="H466" s="159"/>
      <c r="I466" s="159"/>
      <c r="J466" s="226"/>
      <c r="K466" s="226"/>
      <c r="L466" s="173"/>
      <c r="M466" s="226"/>
      <c r="N466" s="292"/>
      <c r="O466" s="159"/>
      <c r="P466" s="159"/>
      <c r="Q466" s="173"/>
      <c r="R466" s="175"/>
      <c r="S466" s="157"/>
      <c r="T466" s="157"/>
      <c r="U466" s="156"/>
      <c r="V466" s="295"/>
      <c r="W466" s="360"/>
      <c r="X466" s="273"/>
      <c r="Y466" s="176"/>
      <c r="Z466" s="176"/>
      <c r="AA466" s="173"/>
      <c r="AB466" s="157"/>
      <c r="AC466" s="157"/>
      <c r="AD466" s="159"/>
      <c r="AE466" s="173"/>
      <c r="AF466" s="173"/>
      <c r="AG466" s="173"/>
      <c r="AH466" s="178"/>
      <c r="AI466" s="167"/>
      <c r="AJ466" s="9"/>
      <c r="AK466" s="296"/>
      <c r="AL466" s="296"/>
      <c r="AM466" s="296"/>
      <c r="AN466" s="296"/>
      <c r="AO466" s="279"/>
      <c r="AP466" s="280"/>
      <c r="AQ466" s="280"/>
      <c r="AR466" s="297"/>
      <c r="AS466" s="297"/>
      <c r="AT466" s="297"/>
      <c r="AU466" s="299"/>
      <c r="AV466" s="299"/>
      <c r="AW466" s="299"/>
      <c r="AX466" s="274"/>
      <c r="AY466" s="180"/>
      <c r="AZ466" s="157"/>
      <c r="BA466" s="275"/>
      <c r="BB466" s="175"/>
      <c r="BC466" s="70"/>
      <c r="BD466" s="70"/>
      <c r="BE466" s="158"/>
      <c r="BF466" s="281"/>
      <c r="BG466" s="182"/>
      <c r="BH466" s="276"/>
      <c r="BI466" s="276"/>
      <c r="BJ466" s="302"/>
      <c r="BK466" s="277"/>
      <c r="BL466" s="182"/>
      <c r="BM466" s="176"/>
      <c r="BN466" s="176"/>
      <c r="BO466" s="208"/>
      <c r="BP466" s="277"/>
      <c r="BQ466" s="209"/>
      <c r="BR466" s="210"/>
      <c r="BS466" s="210"/>
      <c r="BT466" s="219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2"/>
      <c r="D467" s="273"/>
      <c r="E467" s="308">
        <v>568</v>
      </c>
      <c r="F467" s="157"/>
      <c r="G467" s="154"/>
      <c r="H467" s="159"/>
      <c r="I467" s="159"/>
      <c r="J467" s="226"/>
      <c r="K467" s="226"/>
      <c r="L467" s="173"/>
      <c r="M467" s="226"/>
      <c r="N467" s="292"/>
      <c r="O467" s="159"/>
      <c r="P467" s="159"/>
      <c r="Q467" s="173"/>
      <c r="R467" s="175"/>
      <c r="S467" s="157"/>
      <c r="T467" s="157"/>
      <c r="U467" s="156"/>
      <c r="V467" s="295"/>
      <c r="W467" s="360"/>
      <c r="X467" s="273"/>
      <c r="Y467" s="176"/>
      <c r="Z467" s="176"/>
      <c r="AA467" s="173"/>
      <c r="AB467" s="157"/>
      <c r="AC467" s="157"/>
      <c r="AD467" s="159"/>
      <c r="AE467" s="173"/>
      <c r="AF467" s="173"/>
      <c r="AG467" s="173"/>
      <c r="AH467" s="178"/>
      <c r="AI467" s="167"/>
      <c r="AJ467" s="9"/>
      <c r="AK467" s="296"/>
      <c r="AL467" s="296"/>
      <c r="AM467" s="296"/>
      <c r="AN467" s="296"/>
      <c r="AO467" s="279"/>
      <c r="AP467" s="280"/>
      <c r="AQ467" s="280"/>
      <c r="AR467" s="297"/>
      <c r="AS467" s="297"/>
      <c r="AT467" s="297"/>
      <c r="AU467" s="299"/>
      <c r="AV467" s="299"/>
      <c r="AW467" s="299"/>
      <c r="AX467" s="274"/>
      <c r="AY467" s="180"/>
      <c r="AZ467" s="157"/>
      <c r="BA467" s="275"/>
      <c r="BB467" s="175"/>
      <c r="BC467" s="70"/>
      <c r="BD467" s="70"/>
      <c r="BE467" s="158"/>
      <c r="BF467" s="281"/>
      <c r="BG467" s="182"/>
      <c r="BH467" s="276"/>
      <c r="BI467" s="276"/>
      <c r="BJ467" s="302"/>
      <c r="BK467" s="277"/>
      <c r="BL467" s="182"/>
      <c r="BM467" s="176"/>
      <c r="BN467" s="176"/>
      <c r="BO467" s="208"/>
      <c r="BP467" s="277"/>
      <c r="BQ467" s="209"/>
      <c r="BR467" s="210"/>
      <c r="BS467" s="210"/>
      <c r="BT467" s="219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2"/>
      <c r="D468" s="273"/>
      <c r="E468" s="309">
        <v>569</v>
      </c>
      <c r="F468" s="157"/>
      <c r="G468" s="154"/>
      <c r="H468" s="159"/>
      <c r="I468" s="159"/>
      <c r="J468" s="226"/>
      <c r="K468" s="226"/>
      <c r="L468" s="173"/>
      <c r="M468" s="226"/>
      <c r="N468" s="292"/>
      <c r="O468" s="159"/>
      <c r="P468" s="159"/>
      <c r="Q468" s="173"/>
      <c r="R468" s="175"/>
      <c r="S468" s="157"/>
      <c r="T468" s="157"/>
      <c r="U468" s="156"/>
      <c r="V468" s="295"/>
      <c r="W468" s="360"/>
      <c r="X468" s="273"/>
      <c r="Y468" s="176"/>
      <c r="Z468" s="176"/>
      <c r="AA468" s="173"/>
      <c r="AB468" s="157"/>
      <c r="AC468" s="157"/>
      <c r="AD468" s="159"/>
      <c r="AE468" s="173"/>
      <c r="AF468" s="173"/>
      <c r="AG468" s="173"/>
      <c r="AH468" s="178"/>
      <c r="AI468" s="167"/>
      <c r="AJ468" s="9"/>
      <c r="AK468" s="296"/>
      <c r="AL468" s="296"/>
      <c r="AM468" s="296"/>
      <c r="AN468" s="296"/>
      <c r="AO468" s="279"/>
      <c r="AP468" s="280"/>
      <c r="AQ468" s="280"/>
      <c r="AR468" s="297"/>
      <c r="AS468" s="297"/>
      <c r="AT468" s="297"/>
      <c r="AU468" s="299"/>
      <c r="AV468" s="299"/>
      <c r="AW468" s="299"/>
      <c r="AX468" s="274"/>
      <c r="AY468" s="180"/>
      <c r="AZ468" s="157"/>
      <c r="BA468" s="275"/>
      <c r="BB468" s="175"/>
      <c r="BC468" s="70"/>
      <c r="BD468" s="70"/>
      <c r="BE468" s="158"/>
      <c r="BF468" s="281"/>
      <c r="BG468" s="182"/>
      <c r="BH468" s="276"/>
      <c r="BI468" s="276"/>
      <c r="BJ468" s="302"/>
      <c r="BK468" s="277"/>
      <c r="BL468" s="182"/>
      <c r="BM468" s="176"/>
      <c r="BN468" s="176"/>
      <c r="BO468" s="208"/>
      <c r="BP468" s="277"/>
      <c r="BQ468" s="209"/>
      <c r="BR468" s="210"/>
      <c r="BS468" s="210"/>
      <c r="BT468" s="219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2"/>
      <c r="D469" s="273"/>
      <c r="E469" s="308">
        <v>570</v>
      </c>
      <c r="F469" s="157"/>
      <c r="G469" s="154"/>
      <c r="H469" s="159"/>
      <c r="I469" s="159"/>
      <c r="J469" s="226"/>
      <c r="K469" s="226"/>
      <c r="L469" s="173"/>
      <c r="M469" s="226"/>
      <c r="N469" s="292"/>
      <c r="O469" s="159"/>
      <c r="P469" s="159"/>
      <c r="Q469" s="173"/>
      <c r="R469" s="175"/>
      <c r="S469" s="157"/>
      <c r="T469" s="157"/>
      <c r="U469" s="156"/>
      <c r="V469" s="295"/>
      <c r="W469" s="360"/>
      <c r="X469" s="273"/>
      <c r="Y469" s="176"/>
      <c r="Z469" s="176"/>
      <c r="AA469" s="173"/>
      <c r="AB469" s="157"/>
      <c r="AC469" s="157"/>
      <c r="AD469" s="159"/>
      <c r="AE469" s="173"/>
      <c r="AF469" s="173"/>
      <c r="AG469" s="173"/>
      <c r="AH469" s="178"/>
      <c r="AI469" s="167"/>
      <c r="AJ469" s="9"/>
      <c r="AK469" s="296"/>
      <c r="AL469" s="296"/>
      <c r="AM469" s="296"/>
      <c r="AN469" s="296"/>
      <c r="AO469" s="279"/>
      <c r="AP469" s="280"/>
      <c r="AQ469" s="280"/>
      <c r="AR469" s="297"/>
      <c r="AS469" s="297"/>
      <c r="AT469" s="297"/>
      <c r="AU469" s="299"/>
      <c r="AV469" s="299"/>
      <c r="AW469" s="299"/>
      <c r="AX469" s="274"/>
      <c r="AY469" s="180"/>
      <c r="AZ469" s="157"/>
      <c r="BA469" s="275"/>
      <c r="BB469" s="175"/>
      <c r="BC469" s="70"/>
      <c r="BD469" s="70"/>
      <c r="BE469" s="158"/>
      <c r="BF469" s="281"/>
      <c r="BG469" s="182"/>
      <c r="BH469" s="276"/>
      <c r="BI469" s="276"/>
      <c r="BJ469" s="302"/>
      <c r="BK469" s="277"/>
      <c r="BL469" s="182"/>
      <c r="BM469" s="176"/>
      <c r="BN469" s="176"/>
      <c r="BO469" s="208"/>
      <c r="BP469" s="277"/>
      <c r="BQ469" s="209"/>
      <c r="BR469" s="210"/>
      <c r="BS469" s="210"/>
      <c r="BT469" s="219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2"/>
      <c r="D470" s="273"/>
      <c r="E470" s="308">
        <v>571</v>
      </c>
      <c r="F470" s="157"/>
      <c r="G470" s="154"/>
      <c r="H470" s="159"/>
      <c r="I470" s="159"/>
      <c r="J470" s="226"/>
      <c r="K470" s="226"/>
      <c r="L470" s="173"/>
      <c r="M470" s="226"/>
      <c r="N470" s="292"/>
      <c r="O470" s="159"/>
      <c r="P470" s="159"/>
      <c r="Q470" s="173"/>
      <c r="R470" s="175"/>
      <c r="S470" s="157"/>
      <c r="T470" s="157"/>
      <c r="U470" s="156"/>
      <c r="V470" s="295"/>
      <c r="W470" s="360"/>
      <c r="X470" s="273"/>
      <c r="Y470" s="176"/>
      <c r="Z470" s="176"/>
      <c r="AA470" s="173"/>
      <c r="AB470" s="157"/>
      <c r="AC470" s="157"/>
      <c r="AD470" s="159"/>
      <c r="AE470" s="173"/>
      <c r="AF470" s="173"/>
      <c r="AG470" s="173"/>
      <c r="AH470" s="178"/>
      <c r="AI470" s="167"/>
      <c r="AJ470" s="9"/>
      <c r="AK470" s="296"/>
      <c r="AL470" s="296"/>
      <c r="AM470" s="296"/>
      <c r="AN470" s="296"/>
      <c r="AO470" s="279"/>
      <c r="AP470" s="280"/>
      <c r="AQ470" s="280"/>
      <c r="AR470" s="297"/>
      <c r="AS470" s="297"/>
      <c r="AT470" s="297"/>
      <c r="AU470" s="299"/>
      <c r="AV470" s="299"/>
      <c r="AW470" s="299"/>
      <c r="AX470" s="274"/>
      <c r="AY470" s="180"/>
      <c r="AZ470" s="157"/>
      <c r="BA470" s="275"/>
      <c r="BB470" s="175"/>
      <c r="BC470" s="70"/>
      <c r="BD470" s="70"/>
      <c r="BE470" s="158"/>
      <c r="BF470" s="281"/>
      <c r="BG470" s="182"/>
      <c r="BH470" s="276"/>
      <c r="BI470" s="276"/>
      <c r="BJ470" s="302"/>
      <c r="BK470" s="277"/>
      <c r="BL470" s="182"/>
      <c r="BM470" s="176"/>
      <c r="BN470" s="176"/>
      <c r="BO470" s="208"/>
      <c r="BP470" s="277"/>
      <c r="BQ470" s="209"/>
      <c r="BR470" s="210"/>
      <c r="BS470" s="210"/>
      <c r="BT470" s="219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2"/>
      <c r="D471" s="273"/>
      <c r="E471" s="308">
        <v>572</v>
      </c>
      <c r="F471" s="157"/>
      <c r="G471" s="154"/>
      <c r="H471" s="159"/>
      <c r="I471" s="159"/>
      <c r="J471" s="226"/>
      <c r="K471" s="226"/>
      <c r="L471" s="173"/>
      <c r="M471" s="226"/>
      <c r="N471" s="292"/>
      <c r="O471" s="159"/>
      <c r="P471" s="159"/>
      <c r="Q471" s="173"/>
      <c r="R471" s="175"/>
      <c r="S471" s="157"/>
      <c r="T471" s="157"/>
      <c r="U471" s="156"/>
      <c r="V471" s="295"/>
      <c r="W471" s="360"/>
      <c r="X471" s="273"/>
      <c r="Y471" s="176"/>
      <c r="Z471" s="176"/>
      <c r="AA471" s="173"/>
      <c r="AB471" s="157"/>
      <c r="AC471" s="157"/>
      <c r="AD471" s="159"/>
      <c r="AE471" s="173"/>
      <c r="AF471" s="173"/>
      <c r="AG471" s="173"/>
      <c r="AH471" s="178"/>
      <c r="AI471" s="167"/>
      <c r="AJ471" s="9"/>
      <c r="AK471" s="296"/>
      <c r="AL471" s="296"/>
      <c r="AM471" s="296"/>
      <c r="AN471" s="296"/>
      <c r="AO471" s="279"/>
      <c r="AP471" s="280"/>
      <c r="AQ471" s="280"/>
      <c r="AR471" s="297"/>
      <c r="AS471" s="297"/>
      <c r="AT471" s="297"/>
      <c r="AU471" s="299"/>
      <c r="AV471" s="299"/>
      <c r="AW471" s="299"/>
      <c r="AX471" s="274"/>
      <c r="AY471" s="180"/>
      <c r="AZ471" s="157"/>
      <c r="BA471" s="275"/>
      <c r="BB471" s="175"/>
      <c r="BC471" s="70"/>
      <c r="BD471" s="70"/>
      <c r="BE471" s="158"/>
      <c r="BF471" s="281"/>
      <c r="BG471" s="182"/>
      <c r="BH471" s="276"/>
      <c r="BI471" s="276"/>
      <c r="BJ471" s="302"/>
      <c r="BK471" s="277"/>
      <c r="BL471" s="182"/>
      <c r="BM471" s="176"/>
      <c r="BN471" s="176"/>
      <c r="BO471" s="208"/>
      <c r="BP471" s="277"/>
      <c r="BQ471" s="209"/>
      <c r="BR471" s="210"/>
      <c r="BS471" s="210"/>
      <c r="BT471" s="219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2"/>
      <c r="D472" s="273"/>
      <c r="E472" s="308">
        <v>573</v>
      </c>
      <c r="F472" s="157"/>
      <c r="G472" s="154"/>
      <c r="H472" s="159"/>
      <c r="I472" s="159"/>
      <c r="J472" s="226"/>
      <c r="K472" s="226"/>
      <c r="L472" s="173"/>
      <c r="M472" s="226"/>
      <c r="N472" s="292"/>
      <c r="O472" s="159"/>
      <c r="P472" s="159"/>
      <c r="Q472" s="173"/>
      <c r="R472" s="175"/>
      <c r="S472" s="157"/>
      <c r="T472" s="157"/>
      <c r="U472" s="156"/>
      <c r="V472" s="295"/>
      <c r="W472" s="360"/>
      <c r="X472" s="273"/>
      <c r="Y472" s="176"/>
      <c r="Z472" s="176"/>
      <c r="AA472" s="173"/>
      <c r="AB472" s="157"/>
      <c r="AC472" s="157"/>
      <c r="AD472" s="159"/>
      <c r="AE472" s="173"/>
      <c r="AF472" s="173"/>
      <c r="AG472" s="173"/>
      <c r="AH472" s="178"/>
      <c r="AI472" s="167"/>
      <c r="AJ472" s="9"/>
      <c r="AK472" s="296"/>
      <c r="AL472" s="296"/>
      <c r="AM472" s="296"/>
      <c r="AN472" s="296"/>
      <c r="AO472" s="279"/>
      <c r="AP472" s="280"/>
      <c r="AQ472" s="280"/>
      <c r="AR472" s="297"/>
      <c r="AS472" s="297"/>
      <c r="AT472" s="297"/>
      <c r="AU472" s="299"/>
      <c r="AV472" s="299"/>
      <c r="AW472" s="299"/>
      <c r="AX472" s="274"/>
      <c r="AY472" s="180"/>
      <c r="AZ472" s="157"/>
      <c r="BA472" s="275"/>
      <c r="BB472" s="175"/>
      <c r="BC472" s="70"/>
      <c r="BD472" s="70"/>
      <c r="BE472" s="158"/>
      <c r="BF472" s="281"/>
      <c r="BG472" s="182"/>
      <c r="BH472" s="276"/>
      <c r="BI472" s="276"/>
      <c r="BJ472" s="302"/>
      <c r="BK472" s="277"/>
      <c r="BL472" s="182"/>
      <c r="BM472" s="176"/>
      <c r="BN472" s="176"/>
      <c r="BO472" s="208"/>
      <c r="BP472" s="277"/>
      <c r="BQ472" s="209"/>
      <c r="BR472" s="210"/>
      <c r="BS472" s="210"/>
      <c r="BT472" s="219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2"/>
      <c r="D473" s="273"/>
      <c r="E473" s="308">
        <v>574</v>
      </c>
      <c r="F473" s="157"/>
      <c r="G473" s="154"/>
      <c r="H473" s="159"/>
      <c r="I473" s="159"/>
      <c r="J473" s="226"/>
      <c r="K473" s="226"/>
      <c r="L473" s="173"/>
      <c r="M473" s="226"/>
      <c r="N473" s="292"/>
      <c r="O473" s="159"/>
      <c r="P473" s="159"/>
      <c r="Q473" s="173"/>
      <c r="R473" s="175"/>
      <c r="S473" s="157"/>
      <c r="T473" s="157"/>
      <c r="U473" s="156"/>
      <c r="V473" s="295"/>
      <c r="W473" s="360"/>
      <c r="X473" s="273"/>
      <c r="Y473" s="176"/>
      <c r="Z473" s="176"/>
      <c r="AA473" s="173"/>
      <c r="AB473" s="157"/>
      <c r="AC473" s="157"/>
      <c r="AD473" s="159"/>
      <c r="AE473" s="173"/>
      <c r="AF473" s="173"/>
      <c r="AG473" s="173"/>
      <c r="AH473" s="178"/>
      <c r="AI473" s="167"/>
      <c r="AJ473" s="9"/>
      <c r="AK473" s="296"/>
      <c r="AL473" s="296"/>
      <c r="AM473" s="296"/>
      <c r="AN473" s="296"/>
      <c r="AO473" s="279"/>
      <c r="AP473" s="280"/>
      <c r="AQ473" s="280"/>
      <c r="AR473" s="297"/>
      <c r="AS473" s="297"/>
      <c r="AT473" s="297"/>
      <c r="AU473" s="299"/>
      <c r="AV473" s="299"/>
      <c r="AW473" s="299"/>
      <c r="AX473" s="274"/>
      <c r="AY473" s="180"/>
      <c r="AZ473" s="157"/>
      <c r="BA473" s="275"/>
      <c r="BB473" s="175"/>
      <c r="BC473" s="70"/>
      <c r="BD473" s="70"/>
      <c r="BE473" s="158"/>
      <c r="BF473" s="281"/>
      <c r="BG473" s="182"/>
      <c r="BH473" s="276"/>
      <c r="BI473" s="276"/>
      <c r="BJ473" s="302"/>
      <c r="BK473" s="277"/>
      <c r="BL473" s="182"/>
      <c r="BM473" s="176"/>
      <c r="BN473" s="176"/>
      <c r="BO473" s="208"/>
      <c r="BP473" s="277"/>
      <c r="BQ473" s="209"/>
      <c r="BR473" s="210"/>
      <c r="BS473" s="210"/>
      <c r="BT473" s="219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2"/>
      <c r="D474" s="273"/>
      <c r="E474" s="308">
        <v>575</v>
      </c>
      <c r="F474" s="157"/>
      <c r="G474" s="154"/>
      <c r="H474" s="159"/>
      <c r="I474" s="159"/>
      <c r="J474" s="226"/>
      <c r="K474" s="226"/>
      <c r="L474" s="173"/>
      <c r="M474" s="226"/>
      <c r="N474" s="292"/>
      <c r="O474" s="159"/>
      <c r="P474" s="159"/>
      <c r="Q474" s="173"/>
      <c r="R474" s="175"/>
      <c r="S474" s="157"/>
      <c r="T474" s="157"/>
      <c r="U474" s="156"/>
      <c r="V474" s="295"/>
      <c r="W474" s="360"/>
      <c r="X474" s="273"/>
      <c r="Y474" s="176"/>
      <c r="Z474" s="176"/>
      <c r="AA474" s="173"/>
      <c r="AB474" s="157"/>
      <c r="AC474" s="157"/>
      <c r="AD474" s="159"/>
      <c r="AE474" s="173"/>
      <c r="AF474" s="173"/>
      <c r="AG474" s="173"/>
      <c r="AH474" s="178"/>
      <c r="AI474" s="167"/>
      <c r="AJ474" s="9"/>
      <c r="AK474" s="296"/>
      <c r="AL474" s="296"/>
      <c r="AM474" s="296"/>
      <c r="AN474" s="296"/>
      <c r="AO474" s="279"/>
      <c r="AP474" s="280"/>
      <c r="AQ474" s="280"/>
      <c r="AR474" s="297"/>
      <c r="AS474" s="297"/>
      <c r="AT474" s="297"/>
      <c r="AU474" s="299"/>
      <c r="AV474" s="299"/>
      <c r="AW474" s="299"/>
      <c r="AX474" s="274"/>
      <c r="AY474" s="180"/>
      <c r="AZ474" s="157"/>
      <c r="BA474" s="275"/>
      <c r="BB474" s="175"/>
      <c r="BC474" s="70"/>
      <c r="BD474" s="70"/>
      <c r="BE474" s="158"/>
      <c r="BF474" s="281"/>
      <c r="BG474" s="182"/>
      <c r="BH474" s="276"/>
      <c r="BI474" s="276"/>
      <c r="BJ474" s="302"/>
      <c r="BK474" s="277"/>
      <c r="BL474" s="182"/>
      <c r="BM474" s="176"/>
      <c r="BN474" s="176"/>
      <c r="BO474" s="208"/>
      <c r="BP474" s="277"/>
      <c r="BQ474" s="209"/>
      <c r="BR474" s="210"/>
      <c r="BS474" s="210"/>
      <c r="BT474" s="219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2"/>
      <c r="D475" s="273"/>
      <c r="E475" s="308">
        <v>576</v>
      </c>
      <c r="F475" s="157"/>
      <c r="G475" s="154"/>
      <c r="H475" s="159"/>
      <c r="I475" s="159"/>
      <c r="J475" s="226"/>
      <c r="K475" s="226"/>
      <c r="L475" s="173"/>
      <c r="M475" s="226"/>
      <c r="N475" s="292"/>
      <c r="O475" s="159"/>
      <c r="P475" s="159"/>
      <c r="Q475" s="173"/>
      <c r="R475" s="175"/>
      <c r="S475" s="157"/>
      <c r="T475" s="157"/>
      <c r="U475" s="156"/>
      <c r="V475" s="295"/>
      <c r="W475" s="360"/>
      <c r="X475" s="273"/>
      <c r="Y475" s="176"/>
      <c r="Z475" s="176"/>
      <c r="AA475" s="173"/>
      <c r="AB475" s="157"/>
      <c r="AC475" s="157"/>
      <c r="AD475" s="159"/>
      <c r="AE475" s="173"/>
      <c r="AF475" s="173"/>
      <c r="AG475" s="173"/>
      <c r="AH475" s="178"/>
      <c r="AI475" s="167"/>
      <c r="AJ475" s="9"/>
      <c r="AK475" s="296"/>
      <c r="AL475" s="296"/>
      <c r="AM475" s="296"/>
      <c r="AN475" s="296"/>
      <c r="AO475" s="279"/>
      <c r="AP475" s="280"/>
      <c r="AQ475" s="280"/>
      <c r="AR475" s="297"/>
      <c r="AS475" s="297"/>
      <c r="AT475" s="297"/>
      <c r="AU475" s="299"/>
      <c r="AV475" s="299"/>
      <c r="AW475" s="299"/>
      <c r="AX475" s="274"/>
      <c r="AY475" s="180"/>
      <c r="AZ475" s="157"/>
      <c r="BA475" s="275"/>
      <c r="BB475" s="175"/>
      <c r="BC475" s="70"/>
      <c r="BD475" s="70"/>
      <c r="BE475" s="158"/>
      <c r="BF475" s="281"/>
      <c r="BG475" s="182"/>
      <c r="BH475" s="276"/>
      <c r="BI475" s="276"/>
      <c r="BJ475" s="302"/>
      <c r="BK475" s="277"/>
      <c r="BL475" s="182"/>
      <c r="BM475" s="176"/>
      <c r="BN475" s="176"/>
      <c r="BO475" s="208"/>
      <c r="BP475" s="277"/>
      <c r="BQ475" s="209"/>
      <c r="BR475" s="210"/>
      <c r="BS475" s="210"/>
      <c r="BT475" s="219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2"/>
      <c r="D476" s="273"/>
      <c r="E476" s="308">
        <v>577</v>
      </c>
      <c r="F476" s="157"/>
      <c r="G476" s="154"/>
      <c r="H476" s="159"/>
      <c r="I476" s="159"/>
      <c r="J476" s="226"/>
      <c r="K476" s="226"/>
      <c r="L476" s="173"/>
      <c r="M476" s="226"/>
      <c r="N476" s="292"/>
      <c r="O476" s="159"/>
      <c r="P476" s="159"/>
      <c r="Q476" s="173"/>
      <c r="R476" s="175"/>
      <c r="S476" s="157"/>
      <c r="T476" s="157"/>
      <c r="U476" s="156"/>
      <c r="V476" s="295"/>
      <c r="W476" s="360"/>
      <c r="X476" s="273"/>
      <c r="Y476" s="176"/>
      <c r="Z476" s="176"/>
      <c r="AA476" s="173"/>
      <c r="AB476" s="157"/>
      <c r="AC476" s="157"/>
      <c r="AD476" s="159"/>
      <c r="AE476" s="173"/>
      <c r="AF476" s="173"/>
      <c r="AG476" s="173"/>
      <c r="AH476" s="178"/>
      <c r="AI476" s="167"/>
      <c r="AJ476" s="9"/>
      <c r="AK476" s="296"/>
      <c r="AL476" s="296"/>
      <c r="AM476" s="296"/>
      <c r="AN476" s="296"/>
      <c r="AO476" s="279"/>
      <c r="AP476" s="280"/>
      <c r="AQ476" s="280"/>
      <c r="AR476" s="297"/>
      <c r="AS476" s="297"/>
      <c r="AT476" s="297"/>
      <c r="AU476" s="299"/>
      <c r="AV476" s="299"/>
      <c r="AW476" s="299"/>
      <c r="AX476" s="274"/>
      <c r="AY476" s="180"/>
      <c r="AZ476" s="157"/>
      <c r="BA476" s="275"/>
      <c r="BB476" s="175"/>
      <c r="BC476" s="70"/>
      <c r="BD476" s="70"/>
      <c r="BE476" s="158"/>
      <c r="BF476" s="281"/>
      <c r="BG476" s="182"/>
      <c r="BH476" s="276"/>
      <c r="BI476" s="276"/>
      <c r="BJ476" s="302"/>
      <c r="BK476" s="277"/>
      <c r="BL476" s="182"/>
      <c r="BM476" s="176"/>
      <c r="BN476" s="176"/>
      <c r="BO476" s="208"/>
      <c r="BP476" s="277"/>
      <c r="BQ476" s="209"/>
      <c r="BR476" s="210"/>
      <c r="BS476" s="210"/>
      <c r="BT476" s="219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2"/>
      <c r="D477" s="273"/>
      <c r="E477" s="308">
        <v>578</v>
      </c>
      <c r="F477" s="157"/>
      <c r="G477" s="154"/>
      <c r="H477" s="159"/>
      <c r="I477" s="159"/>
      <c r="J477" s="226"/>
      <c r="K477" s="226"/>
      <c r="L477" s="173"/>
      <c r="M477" s="226"/>
      <c r="N477" s="292"/>
      <c r="O477" s="159"/>
      <c r="P477" s="159"/>
      <c r="Q477" s="173"/>
      <c r="R477" s="175"/>
      <c r="S477" s="157"/>
      <c r="T477" s="157"/>
      <c r="U477" s="156"/>
      <c r="V477" s="295"/>
      <c r="W477" s="360"/>
      <c r="X477" s="273"/>
      <c r="Y477" s="176"/>
      <c r="Z477" s="176"/>
      <c r="AA477" s="173"/>
      <c r="AB477" s="157"/>
      <c r="AC477" s="157"/>
      <c r="AD477" s="159"/>
      <c r="AE477" s="173"/>
      <c r="AF477" s="173"/>
      <c r="AG477" s="173"/>
      <c r="AH477" s="178"/>
      <c r="AI477" s="167"/>
      <c r="AJ477" s="9"/>
      <c r="AK477" s="296"/>
      <c r="AL477" s="296"/>
      <c r="AM477" s="296"/>
      <c r="AN477" s="296"/>
      <c r="AO477" s="279"/>
      <c r="AP477" s="280"/>
      <c r="AQ477" s="280"/>
      <c r="AR477" s="297"/>
      <c r="AS477" s="297"/>
      <c r="AT477" s="297"/>
      <c r="AU477" s="299"/>
      <c r="AV477" s="299"/>
      <c r="AW477" s="299"/>
      <c r="AX477" s="274"/>
      <c r="AY477" s="180"/>
      <c r="AZ477" s="157"/>
      <c r="BA477" s="275"/>
      <c r="BB477" s="175"/>
      <c r="BC477" s="70"/>
      <c r="BD477" s="70"/>
      <c r="BE477" s="158"/>
      <c r="BF477" s="281"/>
      <c r="BG477" s="182"/>
      <c r="BH477" s="276"/>
      <c r="BI477" s="276"/>
      <c r="BJ477" s="302"/>
      <c r="BK477" s="277"/>
      <c r="BL477" s="182"/>
      <c r="BM477" s="176"/>
      <c r="BN477" s="176"/>
      <c r="BO477" s="208"/>
      <c r="BP477" s="277"/>
      <c r="BQ477" s="209"/>
      <c r="BR477" s="210"/>
      <c r="BS477" s="210"/>
      <c r="BT477" s="219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2"/>
      <c r="D478" s="273"/>
      <c r="E478" s="308">
        <v>579</v>
      </c>
      <c r="F478" s="157"/>
      <c r="G478" s="154"/>
      <c r="H478" s="159"/>
      <c r="I478" s="159"/>
      <c r="J478" s="226"/>
      <c r="K478" s="226"/>
      <c r="L478" s="173"/>
      <c r="M478" s="226"/>
      <c r="N478" s="292"/>
      <c r="O478" s="159"/>
      <c r="P478" s="159"/>
      <c r="Q478" s="173"/>
      <c r="R478" s="175"/>
      <c r="S478" s="157"/>
      <c r="T478" s="157"/>
      <c r="U478" s="156"/>
      <c r="V478" s="295"/>
      <c r="W478" s="360"/>
      <c r="X478" s="273"/>
      <c r="Y478" s="176"/>
      <c r="Z478" s="176"/>
      <c r="AA478" s="173"/>
      <c r="AB478" s="157"/>
      <c r="AC478" s="157"/>
      <c r="AD478" s="159"/>
      <c r="AE478" s="173"/>
      <c r="AF478" s="173"/>
      <c r="AG478" s="173"/>
      <c r="AH478" s="178"/>
      <c r="AI478" s="167"/>
      <c r="AJ478" s="9"/>
      <c r="AK478" s="296"/>
      <c r="AL478" s="296"/>
      <c r="AM478" s="296"/>
      <c r="AN478" s="296"/>
      <c r="AO478" s="279"/>
      <c r="AP478" s="280"/>
      <c r="AQ478" s="280"/>
      <c r="AR478" s="297"/>
      <c r="AS478" s="297"/>
      <c r="AT478" s="297"/>
      <c r="AU478" s="299"/>
      <c r="AV478" s="299"/>
      <c r="AW478" s="299"/>
      <c r="AX478" s="274"/>
      <c r="AY478" s="180"/>
      <c r="AZ478" s="157"/>
      <c r="BA478" s="275"/>
      <c r="BB478" s="175"/>
      <c r="BC478" s="70"/>
      <c r="BD478" s="70"/>
      <c r="BE478" s="158"/>
      <c r="BF478" s="281"/>
      <c r="BG478" s="182"/>
      <c r="BH478" s="276"/>
      <c r="BI478" s="276"/>
      <c r="BJ478" s="302"/>
      <c r="BK478" s="277"/>
      <c r="BL478" s="182"/>
      <c r="BM478" s="176"/>
      <c r="BN478" s="176"/>
      <c r="BO478" s="208"/>
      <c r="BP478" s="277"/>
      <c r="BQ478" s="209"/>
      <c r="BR478" s="210"/>
      <c r="BS478" s="210"/>
      <c r="BT478" s="219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2"/>
      <c r="D479" s="273"/>
      <c r="E479" s="308">
        <v>580</v>
      </c>
      <c r="F479" s="157"/>
      <c r="G479" s="154"/>
      <c r="H479" s="159"/>
      <c r="I479" s="159"/>
      <c r="J479" s="226"/>
      <c r="K479" s="226"/>
      <c r="L479" s="173"/>
      <c r="M479" s="226"/>
      <c r="N479" s="292"/>
      <c r="O479" s="159"/>
      <c r="P479" s="159"/>
      <c r="Q479" s="173"/>
      <c r="R479" s="175"/>
      <c r="S479" s="157"/>
      <c r="T479" s="157"/>
      <c r="U479" s="156"/>
      <c r="V479" s="295"/>
      <c r="W479" s="360"/>
      <c r="X479" s="273"/>
      <c r="Y479" s="176"/>
      <c r="Z479" s="176"/>
      <c r="AA479" s="173"/>
      <c r="AB479" s="157"/>
      <c r="AC479" s="157"/>
      <c r="AD479" s="159"/>
      <c r="AE479" s="173"/>
      <c r="AF479" s="173"/>
      <c r="AG479" s="173"/>
      <c r="AH479" s="178"/>
      <c r="AI479" s="167"/>
      <c r="AJ479" s="9"/>
      <c r="AK479" s="296"/>
      <c r="AL479" s="296"/>
      <c r="AM479" s="296"/>
      <c r="AN479" s="296"/>
      <c r="AO479" s="279"/>
      <c r="AP479" s="280"/>
      <c r="AQ479" s="280"/>
      <c r="AR479" s="297"/>
      <c r="AS479" s="297"/>
      <c r="AT479" s="297"/>
      <c r="AU479" s="299"/>
      <c r="AV479" s="299"/>
      <c r="AW479" s="299"/>
      <c r="AX479" s="274"/>
      <c r="AY479" s="180"/>
      <c r="AZ479" s="157"/>
      <c r="BA479" s="275"/>
      <c r="BB479" s="175"/>
      <c r="BC479" s="70"/>
      <c r="BD479" s="70"/>
      <c r="BE479" s="158"/>
      <c r="BF479" s="281"/>
      <c r="BG479" s="182"/>
      <c r="BH479" s="276"/>
      <c r="BI479" s="276"/>
      <c r="BJ479" s="302"/>
      <c r="BK479" s="277"/>
      <c r="BL479" s="182"/>
      <c r="BM479" s="176"/>
      <c r="BN479" s="176"/>
      <c r="BO479" s="208"/>
      <c r="BP479" s="277"/>
      <c r="BQ479" s="209"/>
      <c r="BR479" s="210"/>
      <c r="BS479" s="210"/>
      <c r="BT479" s="219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2"/>
      <c r="D480" s="273"/>
      <c r="E480" s="309">
        <v>581</v>
      </c>
      <c r="F480" s="157"/>
      <c r="G480" s="154"/>
      <c r="H480" s="159"/>
      <c r="I480" s="159"/>
      <c r="J480" s="226"/>
      <c r="K480" s="226"/>
      <c r="L480" s="173"/>
      <c r="M480" s="226"/>
      <c r="N480" s="292"/>
      <c r="O480" s="159"/>
      <c r="P480" s="159"/>
      <c r="Q480" s="173"/>
      <c r="R480" s="175"/>
      <c r="S480" s="157"/>
      <c r="T480" s="157"/>
      <c r="U480" s="156"/>
      <c r="V480" s="295"/>
      <c r="W480" s="360"/>
      <c r="X480" s="273"/>
      <c r="Y480" s="176"/>
      <c r="Z480" s="176"/>
      <c r="AA480" s="173"/>
      <c r="AB480" s="157"/>
      <c r="AC480" s="157"/>
      <c r="AD480" s="159"/>
      <c r="AE480" s="173"/>
      <c r="AF480" s="173"/>
      <c r="AG480" s="173"/>
      <c r="AH480" s="178"/>
      <c r="AI480" s="167"/>
      <c r="AJ480" s="9"/>
      <c r="AK480" s="296"/>
      <c r="AL480" s="296"/>
      <c r="AM480" s="296"/>
      <c r="AN480" s="296"/>
      <c r="AO480" s="279"/>
      <c r="AP480" s="280"/>
      <c r="AQ480" s="280"/>
      <c r="AR480" s="297"/>
      <c r="AS480" s="297"/>
      <c r="AT480" s="297"/>
      <c r="AU480" s="299"/>
      <c r="AV480" s="299"/>
      <c r="AW480" s="299"/>
      <c r="AX480" s="274"/>
      <c r="AY480" s="180"/>
      <c r="AZ480" s="157"/>
      <c r="BA480" s="275"/>
      <c r="BB480" s="175"/>
      <c r="BC480" s="70"/>
      <c r="BD480" s="70"/>
      <c r="BE480" s="158"/>
      <c r="BF480" s="281"/>
      <c r="BG480" s="182"/>
      <c r="BH480" s="276"/>
      <c r="BI480" s="276"/>
      <c r="BJ480" s="302"/>
      <c r="BK480" s="277"/>
      <c r="BL480" s="182"/>
      <c r="BM480" s="176"/>
      <c r="BN480" s="176"/>
      <c r="BO480" s="208"/>
      <c r="BP480" s="277"/>
      <c r="BQ480" s="209"/>
      <c r="BR480" s="210"/>
      <c r="BS480" s="210"/>
      <c r="BT480" s="219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2"/>
      <c r="D481" s="273"/>
      <c r="E481" s="308">
        <v>582</v>
      </c>
      <c r="F481" s="157"/>
      <c r="G481" s="154"/>
      <c r="H481" s="159"/>
      <c r="I481" s="159"/>
      <c r="J481" s="226"/>
      <c r="K481" s="226"/>
      <c r="L481" s="173"/>
      <c r="M481" s="226"/>
      <c r="N481" s="292"/>
      <c r="O481" s="159"/>
      <c r="P481" s="159"/>
      <c r="Q481" s="173"/>
      <c r="R481" s="175"/>
      <c r="S481" s="157"/>
      <c r="T481" s="157"/>
      <c r="U481" s="156"/>
      <c r="V481" s="295"/>
      <c r="W481" s="360"/>
      <c r="X481" s="273"/>
      <c r="Y481" s="176"/>
      <c r="Z481" s="176"/>
      <c r="AA481" s="173"/>
      <c r="AB481" s="157"/>
      <c r="AC481" s="157"/>
      <c r="AD481" s="159"/>
      <c r="AE481" s="173"/>
      <c r="AF481" s="173"/>
      <c r="AG481" s="173"/>
      <c r="AH481" s="178"/>
      <c r="AI481" s="167"/>
      <c r="AJ481" s="9"/>
      <c r="AK481" s="296"/>
      <c r="AL481" s="296"/>
      <c r="AM481" s="296"/>
      <c r="AN481" s="296"/>
      <c r="AO481" s="279"/>
      <c r="AP481" s="280"/>
      <c r="AQ481" s="280"/>
      <c r="AR481" s="297"/>
      <c r="AS481" s="297"/>
      <c r="AT481" s="297"/>
      <c r="AU481" s="299"/>
      <c r="AV481" s="299"/>
      <c r="AW481" s="299"/>
      <c r="AX481" s="274"/>
      <c r="AY481" s="180"/>
      <c r="AZ481" s="157"/>
      <c r="BA481" s="275"/>
      <c r="BB481" s="175"/>
      <c r="BC481" s="70"/>
      <c r="BD481" s="70"/>
      <c r="BE481" s="158"/>
      <c r="BF481" s="281"/>
      <c r="BG481" s="182"/>
      <c r="BH481" s="276"/>
      <c r="BI481" s="276"/>
      <c r="BJ481" s="302"/>
      <c r="BK481" s="277"/>
      <c r="BL481" s="182"/>
      <c r="BM481" s="176"/>
      <c r="BN481" s="176"/>
      <c r="BO481" s="208"/>
      <c r="BP481" s="277"/>
      <c r="BQ481" s="209"/>
      <c r="BR481" s="210"/>
      <c r="BS481" s="210"/>
      <c r="BT481" s="219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2"/>
      <c r="D482" s="273"/>
      <c r="E482" s="308">
        <v>583</v>
      </c>
      <c r="F482" s="157"/>
      <c r="G482" s="154"/>
      <c r="H482" s="159"/>
      <c r="I482" s="159"/>
      <c r="J482" s="226"/>
      <c r="K482" s="226"/>
      <c r="L482" s="173"/>
      <c r="M482" s="226"/>
      <c r="N482" s="292"/>
      <c r="O482" s="159"/>
      <c r="P482" s="159"/>
      <c r="Q482" s="173"/>
      <c r="R482" s="175"/>
      <c r="S482" s="157"/>
      <c r="T482" s="157"/>
      <c r="U482" s="156"/>
      <c r="V482" s="295"/>
      <c r="W482" s="360"/>
      <c r="X482" s="273"/>
      <c r="Y482" s="176"/>
      <c r="Z482" s="176"/>
      <c r="AA482" s="173"/>
      <c r="AB482" s="157"/>
      <c r="AC482" s="157"/>
      <c r="AD482" s="159"/>
      <c r="AE482" s="173"/>
      <c r="AF482" s="173"/>
      <c r="AG482" s="173"/>
      <c r="AH482" s="178"/>
      <c r="AI482" s="167"/>
      <c r="AJ482" s="9"/>
      <c r="AK482" s="296"/>
      <c r="AL482" s="296"/>
      <c r="AM482" s="296"/>
      <c r="AN482" s="296"/>
      <c r="AO482" s="279"/>
      <c r="AP482" s="280"/>
      <c r="AQ482" s="280"/>
      <c r="AR482" s="297"/>
      <c r="AS482" s="297"/>
      <c r="AT482" s="297"/>
      <c r="AU482" s="299"/>
      <c r="AV482" s="299"/>
      <c r="AW482" s="299"/>
      <c r="AX482" s="274"/>
      <c r="AY482" s="180"/>
      <c r="AZ482" s="157"/>
      <c r="BA482" s="275"/>
      <c r="BB482" s="175"/>
      <c r="BC482" s="70"/>
      <c r="BD482" s="70"/>
      <c r="BE482" s="158"/>
      <c r="BF482" s="281"/>
      <c r="BG482" s="182"/>
      <c r="BH482" s="276"/>
      <c r="BI482" s="276"/>
      <c r="BJ482" s="302"/>
      <c r="BK482" s="277"/>
      <c r="BL482" s="182"/>
      <c r="BM482" s="176"/>
      <c r="BN482" s="176"/>
      <c r="BO482" s="208"/>
      <c r="BP482" s="277"/>
      <c r="BQ482" s="209"/>
      <c r="BR482" s="210"/>
      <c r="BS482" s="210"/>
      <c r="BT482" s="219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2"/>
      <c r="D483" s="273"/>
      <c r="E483" s="308">
        <v>584</v>
      </c>
      <c r="F483" s="157"/>
      <c r="G483" s="154"/>
      <c r="H483" s="159"/>
      <c r="I483" s="159"/>
      <c r="J483" s="226"/>
      <c r="K483" s="226"/>
      <c r="L483" s="173"/>
      <c r="M483" s="226"/>
      <c r="N483" s="292"/>
      <c r="O483" s="159"/>
      <c r="P483" s="159"/>
      <c r="Q483" s="173"/>
      <c r="R483" s="175"/>
      <c r="S483" s="157"/>
      <c r="T483" s="157"/>
      <c r="U483" s="156"/>
      <c r="V483" s="295"/>
      <c r="W483" s="360"/>
      <c r="X483" s="273"/>
      <c r="Y483" s="176"/>
      <c r="Z483" s="176"/>
      <c r="AA483" s="173"/>
      <c r="AB483" s="157"/>
      <c r="AC483" s="157"/>
      <c r="AD483" s="159"/>
      <c r="AE483" s="173"/>
      <c r="AF483" s="173"/>
      <c r="AG483" s="173"/>
      <c r="AH483" s="178"/>
      <c r="AI483" s="167"/>
      <c r="AJ483" s="9"/>
      <c r="AK483" s="296"/>
      <c r="AL483" s="296"/>
      <c r="AM483" s="296"/>
      <c r="AN483" s="296"/>
      <c r="AO483" s="279"/>
      <c r="AP483" s="280"/>
      <c r="AQ483" s="280"/>
      <c r="AR483" s="297"/>
      <c r="AS483" s="297"/>
      <c r="AT483" s="297"/>
      <c r="AU483" s="299"/>
      <c r="AV483" s="299"/>
      <c r="AW483" s="299"/>
      <c r="AX483" s="274"/>
      <c r="AY483" s="180"/>
      <c r="AZ483" s="157"/>
      <c r="BA483" s="275"/>
      <c r="BB483" s="175"/>
      <c r="BC483" s="70"/>
      <c r="BD483" s="70"/>
      <c r="BE483" s="158"/>
      <c r="BF483" s="281"/>
      <c r="BG483" s="182"/>
      <c r="BH483" s="276"/>
      <c r="BI483" s="276"/>
      <c r="BJ483" s="302"/>
      <c r="BK483" s="277"/>
      <c r="BL483" s="182"/>
      <c r="BM483" s="176"/>
      <c r="BN483" s="176"/>
      <c r="BO483" s="208"/>
      <c r="BP483" s="277"/>
      <c r="BQ483" s="209"/>
      <c r="BR483" s="210"/>
      <c r="BS483" s="210"/>
      <c r="BT483" s="219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2"/>
      <c r="D484" s="273"/>
      <c r="E484" s="308">
        <v>585</v>
      </c>
      <c r="F484" s="157"/>
      <c r="G484" s="154"/>
      <c r="H484" s="159"/>
      <c r="I484" s="159"/>
      <c r="J484" s="226"/>
      <c r="K484" s="226"/>
      <c r="L484" s="173"/>
      <c r="M484" s="226"/>
      <c r="N484" s="292"/>
      <c r="O484" s="159"/>
      <c r="P484" s="159"/>
      <c r="Q484" s="173"/>
      <c r="R484" s="175"/>
      <c r="S484" s="157"/>
      <c r="T484" s="157"/>
      <c r="U484" s="156"/>
      <c r="V484" s="295"/>
      <c r="W484" s="360"/>
      <c r="X484" s="273"/>
      <c r="Y484" s="176"/>
      <c r="Z484" s="176"/>
      <c r="AA484" s="173"/>
      <c r="AB484" s="157"/>
      <c r="AC484" s="157"/>
      <c r="AD484" s="159"/>
      <c r="AE484" s="173"/>
      <c r="AF484" s="173"/>
      <c r="AG484" s="173"/>
      <c r="AH484" s="178"/>
      <c r="AI484" s="167"/>
      <c r="AJ484" s="9"/>
      <c r="AK484" s="296"/>
      <c r="AL484" s="296"/>
      <c r="AM484" s="296"/>
      <c r="AN484" s="296"/>
      <c r="AO484" s="279"/>
      <c r="AP484" s="280"/>
      <c r="AQ484" s="280"/>
      <c r="AR484" s="297"/>
      <c r="AS484" s="297"/>
      <c r="AT484" s="297"/>
      <c r="AU484" s="299"/>
      <c r="AV484" s="299"/>
      <c r="AW484" s="299"/>
      <c r="AX484" s="274"/>
      <c r="AY484" s="180"/>
      <c r="AZ484" s="157"/>
      <c r="BA484" s="275"/>
      <c r="BB484" s="175"/>
      <c r="BC484" s="70"/>
      <c r="BD484" s="70"/>
      <c r="BE484" s="158"/>
      <c r="BF484" s="281"/>
      <c r="BG484" s="182"/>
      <c r="BH484" s="276"/>
      <c r="BI484" s="276"/>
      <c r="BJ484" s="302"/>
      <c r="BK484" s="277"/>
      <c r="BL484" s="182"/>
      <c r="BM484" s="176"/>
      <c r="BN484" s="176"/>
      <c r="BO484" s="208"/>
      <c r="BP484" s="277"/>
      <c r="BQ484" s="209"/>
      <c r="BR484" s="210"/>
      <c r="BS484" s="210"/>
      <c r="BT484" s="219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2"/>
      <c r="D485" s="273"/>
      <c r="E485" s="308">
        <v>586</v>
      </c>
      <c r="F485" s="157"/>
      <c r="G485" s="154"/>
      <c r="H485" s="159"/>
      <c r="I485" s="159"/>
      <c r="J485" s="226"/>
      <c r="K485" s="226"/>
      <c r="L485" s="173"/>
      <c r="M485" s="226"/>
      <c r="N485" s="292"/>
      <c r="O485" s="159"/>
      <c r="P485" s="159"/>
      <c r="Q485" s="173"/>
      <c r="R485" s="175"/>
      <c r="S485" s="157"/>
      <c r="T485" s="157"/>
      <c r="U485" s="156"/>
      <c r="V485" s="295"/>
      <c r="W485" s="360"/>
      <c r="X485" s="273"/>
      <c r="Y485" s="176"/>
      <c r="Z485" s="176"/>
      <c r="AA485" s="173"/>
      <c r="AB485" s="157"/>
      <c r="AC485" s="157"/>
      <c r="AD485" s="159"/>
      <c r="AE485" s="173"/>
      <c r="AF485" s="173"/>
      <c r="AG485" s="173"/>
      <c r="AH485" s="178"/>
      <c r="AI485" s="167"/>
      <c r="AJ485" s="9"/>
      <c r="AK485" s="296"/>
      <c r="AL485" s="296"/>
      <c r="AM485" s="296"/>
      <c r="AN485" s="296"/>
      <c r="AO485" s="279"/>
      <c r="AP485" s="280"/>
      <c r="AQ485" s="280"/>
      <c r="AR485" s="297"/>
      <c r="AS485" s="297"/>
      <c r="AT485" s="297"/>
      <c r="AU485" s="299"/>
      <c r="AV485" s="299"/>
      <c r="AW485" s="299"/>
      <c r="AX485" s="274"/>
      <c r="AY485" s="180"/>
      <c r="AZ485" s="157"/>
      <c r="BA485" s="275"/>
      <c r="BB485" s="175"/>
      <c r="BC485" s="70"/>
      <c r="BD485" s="70"/>
      <c r="BE485" s="158"/>
      <c r="BF485" s="281"/>
      <c r="BG485" s="182"/>
      <c r="BH485" s="276"/>
      <c r="BI485" s="276"/>
      <c r="BJ485" s="302"/>
      <c r="BK485" s="277"/>
      <c r="BL485" s="182"/>
      <c r="BM485" s="176"/>
      <c r="BN485" s="176"/>
      <c r="BO485" s="208"/>
      <c r="BP485" s="277"/>
      <c r="BQ485" s="209"/>
      <c r="BR485" s="210"/>
      <c r="BS485" s="210"/>
      <c r="BT485" s="219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2"/>
      <c r="D486" s="273"/>
      <c r="E486" s="308">
        <v>587</v>
      </c>
      <c r="F486" s="157"/>
      <c r="G486" s="154"/>
      <c r="H486" s="159"/>
      <c r="I486" s="159"/>
      <c r="J486" s="226"/>
      <c r="K486" s="226"/>
      <c r="L486" s="173"/>
      <c r="M486" s="226"/>
      <c r="N486" s="292"/>
      <c r="O486" s="159"/>
      <c r="P486" s="159"/>
      <c r="Q486" s="173"/>
      <c r="R486" s="175"/>
      <c r="S486" s="157"/>
      <c r="T486" s="157"/>
      <c r="U486" s="156"/>
      <c r="V486" s="295"/>
      <c r="W486" s="360"/>
      <c r="X486" s="273"/>
      <c r="Y486" s="176"/>
      <c r="Z486" s="176"/>
      <c r="AA486" s="173"/>
      <c r="AB486" s="157"/>
      <c r="AC486" s="157"/>
      <c r="AD486" s="159"/>
      <c r="AE486" s="173"/>
      <c r="AF486" s="173"/>
      <c r="AG486" s="173"/>
      <c r="AH486" s="178"/>
      <c r="AI486" s="167"/>
      <c r="AJ486" s="9"/>
      <c r="AK486" s="296"/>
      <c r="AL486" s="296"/>
      <c r="AM486" s="296"/>
      <c r="AN486" s="296"/>
      <c r="AO486" s="279"/>
      <c r="AP486" s="280"/>
      <c r="AQ486" s="280"/>
      <c r="AR486" s="297"/>
      <c r="AS486" s="297"/>
      <c r="AT486" s="297"/>
      <c r="AU486" s="299"/>
      <c r="AV486" s="299"/>
      <c r="AW486" s="299"/>
      <c r="AX486" s="274"/>
      <c r="AY486" s="180"/>
      <c r="AZ486" s="157"/>
      <c r="BA486" s="275"/>
      <c r="BB486" s="175"/>
      <c r="BC486" s="70"/>
      <c r="BD486" s="70"/>
      <c r="BE486" s="158"/>
      <c r="BF486" s="281"/>
      <c r="BG486" s="182"/>
      <c r="BH486" s="276"/>
      <c r="BI486" s="276"/>
      <c r="BJ486" s="302"/>
      <c r="BK486" s="277"/>
      <c r="BL486" s="182"/>
      <c r="BM486" s="176"/>
      <c r="BN486" s="176"/>
      <c r="BO486" s="208"/>
      <c r="BP486" s="277"/>
      <c r="BQ486" s="209"/>
      <c r="BR486" s="210"/>
      <c r="BS486" s="210"/>
      <c r="BT486" s="219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2"/>
      <c r="D487" s="273"/>
      <c r="E487" s="308">
        <v>588</v>
      </c>
      <c r="F487" s="157"/>
      <c r="G487" s="154"/>
      <c r="H487" s="159"/>
      <c r="I487" s="159"/>
      <c r="J487" s="226"/>
      <c r="K487" s="226"/>
      <c r="L487" s="173"/>
      <c r="M487" s="226"/>
      <c r="N487" s="292"/>
      <c r="O487" s="159"/>
      <c r="P487" s="159"/>
      <c r="Q487" s="173"/>
      <c r="R487" s="175"/>
      <c r="S487" s="157"/>
      <c r="T487" s="157"/>
      <c r="U487" s="156"/>
      <c r="V487" s="295"/>
      <c r="W487" s="360"/>
      <c r="X487" s="273"/>
      <c r="Y487" s="176"/>
      <c r="Z487" s="176"/>
      <c r="AA487" s="173"/>
      <c r="AB487" s="157"/>
      <c r="AC487" s="157"/>
      <c r="AD487" s="159"/>
      <c r="AE487" s="173"/>
      <c r="AF487" s="173"/>
      <c r="AG487" s="173"/>
      <c r="AH487" s="178"/>
      <c r="AI487" s="167"/>
      <c r="AJ487" s="9"/>
      <c r="AK487" s="296"/>
      <c r="AL487" s="296"/>
      <c r="AM487" s="296"/>
      <c r="AN487" s="296"/>
      <c r="AO487" s="279"/>
      <c r="AP487" s="280"/>
      <c r="AQ487" s="280"/>
      <c r="AR487" s="297"/>
      <c r="AS487" s="297"/>
      <c r="AT487" s="297"/>
      <c r="AU487" s="299"/>
      <c r="AV487" s="299"/>
      <c r="AW487" s="299"/>
      <c r="AX487" s="274"/>
      <c r="AY487" s="180"/>
      <c r="AZ487" s="157"/>
      <c r="BA487" s="275"/>
      <c r="BB487" s="175"/>
      <c r="BC487" s="70"/>
      <c r="BD487" s="70"/>
      <c r="BE487" s="158"/>
      <c r="BF487" s="281"/>
      <c r="BG487" s="182"/>
      <c r="BH487" s="276"/>
      <c r="BI487" s="276"/>
      <c r="BJ487" s="302"/>
      <c r="BK487" s="277"/>
      <c r="BL487" s="182"/>
      <c r="BM487" s="176"/>
      <c r="BN487" s="176"/>
      <c r="BO487" s="208"/>
      <c r="BP487" s="277"/>
      <c r="BQ487" s="209"/>
      <c r="BR487" s="210"/>
      <c r="BS487" s="210"/>
      <c r="BT487" s="219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2"/>
      <c r="D488" s="273"/>
      <c r="E488" s="308">
        <v>589</v>
      </c>
      <c r="F488" s="157"/>
      <c r="G488" s="154"/>
      <c r="H488" s="159"/>
      <c r="I488" s="159"/>
      <c r="J488" s="226"/>
      <c r="K488" s="226"/>
      <c r="L488" s="173"/>
      <c r="M488" s="226"/>
      <c r="N488" s="292"/>
      <c r="O488" s="159"/>
      <c r="P488" s="159"/>
      <c r="Q488" s="173"/>
      <c r="R488" s="175"/>
      <c r="S488" s="157"/>
      <c r="T488" s="157"/>
      <c r="U488" s="156"/>
      <c r="V488" s="295"/>
      <c r="W488" s="360"/>
      <c r="X488" s="273"/>
      <c r="Y488" s="176"/>
      <c r="Z488" s="176"/>
      <c r="AA488" s="173"/>
      <c r="AB488" s="157"/>
      <c r="AC488" s="157"/>
      <c r="AD488" s="159"/>
      <c r="AE488" s="173"/>
      <c r="AF488" s="173"/>
      <c r="AG488" s="173"/>
      <c r="AH488" s="178"/>
      <c r="AI488" s="167"/>
      <c r="AJ488" s="9"/>
      <c r="AK488" s="296"/>
      <c r="AL488" s="296"/>
      <c r="AM488" s="296"/>
      <c r="AN488" s="296"/>
      <c r="AO488" s="279"/>
      <c r="AP488" s="280"/>
      <c r="AQ488" s="280"/>
      <c r="AR488" s="297"/>
      <c r="AS488" s="297"/>
      <c r="AT488" s="297"/>
      <c r="AU488" s="299"/>
      <c r="AV488" s="299"/>
      <c r="AW488" s="299"/>
      <c r="AX488" s="274"/>
      <c r="AY488" s="180"/>
      <c r="AZ488" s="157"/>
      <c r="BA488" s="275"/>
      <c r="BB488" s="175"/>
      <c r="BC488" s="70"/>
      <c r="BD488" s="70"/>
      <c r="BE488" s="158"/>
      <c r="BF488" s="281"/>
      <c r="BG488" s="182"/>
      <c r="BH488" s="276"/>
      <c r="BI488" s="276"/>
      <c r="BJ488" s="302"/>
      <c r="BK488" s="277"/>
      <c r="BL488" s="182"/>
      <c r="BM488" s="176"/>
      <c r="BN488" s="176"/>
      <c r="BO488" s="208"/>
      <c r="BP488" s="277"/>
      <c r="BQ488" s="209"/>
      <c r="BR488" s="210"/>
      <c r="BS488" s="210"/>
      <c r="BT488" s="219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2"/>
      <c r="D489" s="273"/>
      <c r="E489" s="308">
        <v>590</v>
      </c>
      <c r="F489" s="157"/>
      <c r="G489" s="154"/>
      <c r="H489" s="159"/>
      <c r="I489" s="159"/>
      <c r="J489" s="226"/>
      <c r="K489" s="226"/>
      <c r="L489" s="173"/>
      <c r="M489" s="226"/>
      <c r="N489" s="292"/>
      <c r="O489" s="159"/>
      <c r="P489" s="159"/>
      <c r="Q489" s="173"/>
      <c r="R489" s="175"/>
      <c r="S489" s="157"/>
      <c r="T489" s="157"/>
      <c r="U489" s="156"/>
      <c r="V489" s="295"/>
      <c r="W489" s="360"/>
      <c r="X489" s="273"/>
      <c r="Y489" s="176"/>
      <c r="Z489" s="176"/>
      <c r="AA489" s="173"/>
      <c r="AB489" s="157"/>
      <c r="AC489" s="157"/>
      <c r="AD489" s="159"/>
      <c r="AE489" s="173"/>
      <c r="AF489" s="173"/>
      <c r="AG489" s="173"/>
      <c r="AH489" s="178"/>
      <c r="AI489" s="167"/>
      <c r="AJ489" s="9"/>
      <c r="AK489" s="296"/>
      <c r="AL489" s="296"/>
      <c r="AM489" s="296"/>
      <c r="AN489" s="296"/>
      <c r="AO489" s="279"/>
      <c r="AP489" s="280"/>
      <c r="AQ489" s="280"/>
      <c r="AR489" s="297"/>
      <c r="AS489" s="297"/>
      <c r="AT489" s="297"/>
      <c r="AU489" s="299"/>
      <c r="AV489" s="299"/>
      <c r="AW489" s="299"/>
      <c r="AX489" s="274"/>
      <c r="AY489" s="180"/>
      <c r="AZ489" s="157"/>
      <c r="BA489" s="275"/>
      <c r="BB489" s="175"/>
      <c r="BC489" s="70"/>
      <c r="BD489" s="70"/>
      <c r="BE489" s="158"/>
      <c r="BF489" s="281"/>
      <c r="BG489" s="182"/>
      <c r="BH489" s="276"/>
      <c r="BI489" s="276"/>
      <c r="BJ489" s="302"/>
      <c r="BK489" s="277"/>
      <c r="BL489" s="182"/>
      <c r="BM489" s="176"/>
      <c r="BN489" s="176"/>
      <c r="BO489" s="208"/>
      <c r="BP489" s="277"/>
      <c r="BQ489" s="209"/>
      <c r="BR489" s="210"/>
      <c r="BS489" s="210"/>
      <c r="BT489" s="219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2"/>
      <c r="D490" s="273"/>
      <c r="E490" s="308">
        <v>591</v>
      </c>
      <c r="F490" s="157"/>
      <c r="G490" s="154"/>
      <c r="H490" s="159"/>
      <c r="I490" s="159"/>
      <c r="J490" s="226"/>
      <c r="K490" s="226"/>
      <c r="L490" s="173"/>
      <c r="M490" s="226"/>
      <c r="N490" s="292"/>
      <c r="O490" s="159"/>
      <c r="P490" s="159"/>
      <c r="Q490" s="173"/>
      <c r="R490" s="175"/>
      <c r="S490" s="157"/>
      <c r="T490" s="157"/>
      <c r="U490" s="156"/>
      <c r="V490" s="295"/>
      <c r="W490" s="360"/>
      <c r="X490" s="273"/>
      <c r="Y490" s="176"/>
      <c r="Z490" s="176"/>
      <c r="AA490" s="173"/>
      <c r="AB490" s="157"/>
      <c r="AC490" s="157"/>
      <c r="AD490" s="159"/>
      <c r="AE490" s="173"/>
      <c r="AF490" s="173"/>
      <c r="AG490" s="173"/>
      <c r="AH490" s="178"/>
      <c r="AI490" s="167"/>
      <c r="AJ490" s="9"/>
      <c r="AK490" s="296"/>
      <c r="AL490" s="296"/>
      <c r="AM490" s="296"/>
      <c r="AN490" s="296"/>
      <c r="AO490" s="279"/>
      <c r="AP490" s="280"/>
      <c r="AQ490" s="280"/>
      <c r="AR490" s="297"/>
      <c r="AS490" s="297"/>
      <c r="AT490" s="297"/>
      <c r="AU490" s="299"/>
      <c r="AV490" s="299"/>
      <c r="AW490" s="299"/>
      <c r="AX490" s="274"/>
      <c r="AY490" s="180"/>
      <c r="AZ490" s="157"/>
      <c r="BA490" s="275"/>
      <c r="BB490" s="175"/>
      <c r="BC490" s="70"/>
      <c r="BD490" s="70"/>
      <c r="BE490" s="158"/>
      <c r="BF490" s="281"/>
      <c r="BG490" s="182"/>
      <c r="BH490" s="276"/>
      <c r="BI490" s="276"/>
      <c r="BJ490" s="302"/>
      <c r="BK490" s="277"/>
      <c r="BL490" s="182"/>
      <c r="BM490" s="176"/>
      <c r="BN490" s="176"/>
      <c r="BO490" s="208"/>
      <c r="BP490" s="277"/>
      <c r="BQ490" s="209"/>
      <c r="BR490" s="210"/>
      <c r="BS490" s="210"/>
      <c r="BT490" s="219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2"/>
      <c r="D491" s="273"/>
      <c r="E491" s="308">
        <v>592</v>
      </c>
      <c r="F491" s="157"/>
      <c r="G491" s="154"/>
      <c r="H491" s="159"/>
      <c r="I491" s="159"/>
      <c r="J491" s="226"/>
      <c r="K491" s="226"/>
      <c r="L491" s="173"/>
      <c r="M491" s="226"/>
      <c r="N491" s="292"/>
      <c r="O491" s="159"/>
      <c r="P491" s="159"/>
      <c r="Q491" s="173"/>
      <c r="R491" s="175"/>
      <c r="S491" s="157"/>
      <c r="T491" s="157"/>
      <c r="U491" s="156"/>
      <c r="V491" s="295"/>
      <c r="W491" s="360"/>
      <c r="X491" s="273"/>
      <c r="Y491" s="176"/>
      <c r="Z491" s="176"/>
      <c r="AA491" s="173"/>
      <c r="AB491" s="157"/>
      <c r="AC491" s="157"/>
      <c r="AD491" s="159"/>
      <c r="AE491" s="173"/>
      <c r="AF491" s="173"/>
      <c r="AG491" s="173"/>
      <c r="AH491" s="178"/>
      <c r="AI491" s="167"/>
      <c r="AJ491" s="9"/>
      <c r="AK491" s="296"/>
      <c r="AL491" s="296"/>
      <c r="AM491" s="296"/>
      <c r="AN491" s="296"/>
      <c r="AO491" s="279"/>
      <c r="AP491" s="280"/>
      <c r="AQ491" s="280"/>
      <c r="AR491" s="297"/>
      <c r="AS491" s="297"/>
      <c r="AT491" s="297"/>
      <c r="AU491" s="299"/>
      <c r="AV491" s="299"/>
      <c r="AW491" s="299"/>
      <c r="AX491" s="274"/>
      <c r="AY491" s="180"/>
      <c r="AZ491" s="157"/>
      <c r="BA491" s="275"/>
      <c r="BB491" s="175"/>
      <c r="BC491" s="70"/>
      <c r="BD491" s="70"/>
      <c r="BE491" s="158"/>
      <c r="BF491" s="281"/>
      <c r="BG491" s="182"/>
      <c r="BH491" s="276"/>
      <c r="BI491" s="276"/>
      <c r="BJ491" s="302"/>
      <c r="BK491" s="277"/>
      <c r="BL491" s="182"/>
      <c r="BM491" s="176"/>
      <c r="BN491" s="176"/>
      <c r="BO491" s="208"/>
      <c r="BP491" s="277"/>
      <c r="BQ491" s="209"/>
      <c r="BR491" s="210"/>
      <c r="BS491" s="210"/>
      <c r="BT491" s="219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2"/>
      <c r="D492" s="273"/>
      <c r="E492" s="309">
        <v>593</v>
      </c>
      <c r="F492" s="157"/>
      <c r="G492" s="154"/>
      <c r="H492" s="159"/>
      <c r="I492" s="159"/>
      <c r="J492" s="226"/>
      <c r="K492" s="226"/>
      <c r="L492" s="173"/>
      <c r="M492" s="226"/>
      <c r="N492" s="292"/>
      <c r="O492" s="159"/>
      <c r="P492" s="159"/>
      <c r="Q492" s="173"/>
      <c r="R492" s="175"/>
      <c r="S492" s="157"/>
      <c r="T492" s="157"/>
      <c r="U492" s="156"/>
      <c r="V492" s="295"/>
      <c r="W492" s="360"/>
      <c r="X492" s="273"/>
      <c r="Y492" s="176"/>
      <c r="Z492" s="176"/>
      <c r="AA492" s="173"/>
      <c r="AB492" s="157"/>
      <c r="AC492" s="157"/>
      <c r="AD492" s="159"/>
      <c r="AE492" s="173"/>
      <c r="AF492" s="173"/>
      <c r="AG492" s="173"/>
      <c r="AH492" s="178"/>
      <c r="AI492" s="167"/>
      <c r="AJ492" s="9"/>
      <c r="AK492" s="296"/>
      <c r="AL492" s="296"/>
      <c r="AM492" s="296"/>
      <c r="AN492" s="296"/>
      <c r="AO492" s="279"/>
      <c r="AP492" s="280"/>
      <c r="AQ492" s="280"/>
      <c r="AR492" s="297"/>
      <c r="AS492" s="297"/>
      <c r="AT492" s="297"/>
      <c r="AU492" s="299"/>
      <c r="AV492" s="299"/>
      <c r="AW492" s="299"/>
      <c r="AX492" s="274"/>
      <c r="AY492" s="180"/>
      <c r="AZ492" s="157"/>
      <c r="BA492" s="275"/>
      <c r="BB492" s="175"/>
      <c r="BC492" s="70"/>
      <c r="BD492" s="70"/>
      <c r="BE492" s="158"/>
      <c r="BF492" s="281"/>
      <c r="BG492" s="182"/>
      <c r="BH492" s="276"/>
      <c r="BI492" s="276"/>
      <c r="BJ492" s="302"/>
      <c r="BK492" s="277"/>
      <c r="BL492" s="182"/>
      <c r="BM492" s="176"/>
      <c r="BN492" s="176"/>
      <c r="BO492" s="208"/>
      <c r="BP492" s="277"/>
      <c r="BQ492" s="209"/>
      <c r="BR492" s="210"/>
      <c r="BS492" s="210"/>
      <c r="BT492" s="219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2"/>
      <c r="D493" s="273"/>
      <c r="E493" s="308">
        <v>594</v>
      </c>
      <c r="F493" s="157"/>
      <c r="G493" s="154"/>
      <c r="H493" s="159"/>
      <c r="I493" s="159"/>
      <c r="J493" s="226"/>
      <c r="K493" s="226"/>
      <c r="L493" s="173"/>
      <c r="M493" s="226"/>
      <c r="N493" s="292"/>
      <c r="O493" s="159"/>
      <c r="P493" s="159"/>
      <c r="Q493" s="173"/>
      <c r="R493" s="175"/>
      <c r="S493" s="157"/>
      <c r="T493" s="157"/>
      <c r="U493" s="156"/>
      <c r="V493" s="295"/>
      <c r="W493" s="360"/>
      <c r="X493" s="273"/>
      <c r="Y493" s="176"/>
      <c r="Z493" s="176"/>
      <c r="AA493" s="173"/>
      <c r="AB493" s="157"/>
      <c r="AC493" s="157"/>
      <c r="AD493" s="159"/>
      <c r="AE493" s="173"/>
      <c r="AF493" s="173"/>
      <c r="AG493" s="173"/>
      <c r="AH493" s="178"/>
      <c r="AI493" s="222"/>
      <c r="AJ493" s="154"/>
      <c r="AK493" s="303"/>
      <c r="AL493" s="303"/>
      <c r="AM493" s="303"/>
      <c r="AN493" s="303"/>
      <c r="AO493" s="304"/>
      <c r="AP493" s="305"/>
      <c r="AQ493" s="305"/>
      <c r="AR493" s="297"/>
      <c r="AS493" s="297"/>
      <c r="AT493" s="297"/>
      <c r="AU493" s="299"/>
      <c r="AV493" s="299"/>
      <c r="AW493" s="299"/>
      <c r="AX493" s="274"/>
      <c r="AY493" s="180"/>
      <c r="AZ493" s="157"/>
      <c r="BA493" s="275"/>
      <c r="BB493" s="175"/>
      <c r="BC493" s="227"/>
      <c r="BD493" s="227"/>
      <c r="BE493" s="158"/>
      <c r="BF493" s="306"/>
      <c r="BG493" s="182"/>
      <c r="BH493" s="276"/>
      <c r="BI493" s="276"/>
      <c r="BJ493" s="302"/>
      <c r="BK493" s="277"/>
      <c r="BL493" s="182"/>
      <c r="BM493" s="176"/>
      <c r="BN493" s="176"/>
      <c r="BO493" s="208"/>
      <c r="BP493" s="277"/>
      <c r="BQ493" s="209"/>
      <c r="BR493" s="210"/>
      <c r="BS493" s="210"/>
      <c r="BT493" s="219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" name="Range1_8"/>
    <protectedRange sqref="O369:Q416 O426:Q426" name="Range1_9"/>
    <protectedRange sqref="V345:Y345 V349:Y350 V346:X348 V352:Y353 V351:X351 V354:X354 V355:Y359 V366:X367 V360:X360 V365:Y365 V363:X364 V368:Y368 V361:Y362 V369:X416 X418 X420 Y370:Y444" name="Range1_11"/>
    <protectedRange sqref="Z345:AD416" name="Range1_12"/>
    <protectedRange sqref="D416 F416" name="Range1_1_3_2"/>
    <protectedRange sqref="J6:K344 J435:K435 J441:K441 J443:K444" name="Range1_8_1"/>
    <protectedRange sqref="O6:Q344 O435:Q435 O441:Q441 O443:Q444" name="Range1_9_1"/>
    <protectedRange sqref="V6:Y344 Y346:Y348 Y351 Y354 Y360 Y363:Y364 Y366:Y367 Y369 V435:X435 V441:X441 V444:X444 V443:W443" name="Range1_11_1"/>
    <protectedRange sqref="Z6:AD344 AA435:AD436 AA441:AD441 AA443:AD4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27" operator="equal">
      <formula>"ERRO"</formula>
    </cfRule>
  </conditionalFormatting>
  <conditionalFormatting sqref="X4 Y1:Z368 Y369:Y444">
    <cfRule type="cellIs" dxfId="135" priority="18416" operator="equal">
      <formula>"OPORTUNIDADE"</formula>
    </cfRule>
  </conditionalFormatting>
  <conditionalFormatting sqref="AZ6:AZ416">
    <cfRule type="expression" dxfId="134" priority="18411">
      <formula>$BU6=1</formula>
    </cfRule>
  </conditionalFormatting>
  <conditionalFormatting sqref="BQ6:BQ493">
    <cfRule type="cellIs" dxfId="133" priority="18422" operator="equal">
      <formula>"Produção e Intervalo"</formula>
    </cfRule>
    <cfRule type="cellIs" dxfId="132" priority="18423" operator="equal">
      <formula>"Aderente"</formula>
    </cfRule>
    <cfRule type="cellIs" dxfId="131" priority="18424" operator="equal">
      <formula>"Intervalo"</formula>
    </cfRule>
    <cfRule type="cellIs" dxfId="130" priority="18425" operator="equal">
      <formula>"Produção"</formula>
    </cfRule>
    <cfRule type="cellIs" dxfId="129" priority="18426" operator="equal">
      <formula>"ERRO"</formula>
    </cfRule>
  </conditionalFormatting>
  <conditionalFormatting sqref="BR6:BS446">
    <cfRule type="cellIs" dxfId="128" priority="18404" operator="equal">
      <formula>"*"</formula>
    </cfRule>
    <cfRule type="cellIs" dxfId="127" priority="18405" operator="greaterThanOrEqual">
      <formula>1</formula>
    </cfRule>
    <cfRule type="cellIs" dxfId="126" priority="18406" operator="lessThan">
      <formula>1</formula>
    </cfRule>
  </conditionalFormatting>
  <conditionalFormatting sqref="Y6:Z368 X370:X416 X418 X420 Y369:Y444">
    <cfRule type="cellIs" dxfId="125" priority="18352" operator="equal">
      <formula>"NÃO"</formula>
    </cfRule>
    <cfRule type="cellIs" dxfId="124" priority="18353" operator="equal">
      <formula>"SIM"</formula>
    </cfRule>
  </conditionalFormatting>
  <conditionalFormatting sqref="X370:X416 X418 X420">
    <cfRule type="cellIs" dxfId="123" priority="18351" operator="equal">
      <formula>"OPORTUNIDADE"</formula>
    </cfRule>
  </conditionalFormatting>
  <conditionalFormatting sqref="Z369:Z416">
    <cfRule type="cellIs" dxfId="122" priority="18349" operator="equal">
      <formula>"NÃO"</formula>
    </cfRule>
    <cfRule type="cellIs" dxfId="121" priority="18350" operator="equal">
      <formula>"SIM"</formula>
    </cfRule>
  </conditionalFormatting>
  <conditionalFormatting sqref="Z369:Z416">
    <cfRule type="cellIs" dxfId="120" priority="18348" operator="equal">
      <formula>"OPORTUNIDADE"</formula>
    </cfRule>
  </conditionalFormatting>
  <conditionalFormatting sqref="Y1048469:Y1048576">
    <cfRule type="cellIs" dxfId="119" priority="18233" operator="equal">
      <formula>"OPORTUNIDADE"</formula>
    </cfRule>
  </conditionalFormatting>
  <conditionalFormatting sqref="Y1048469:Y1048576">
    <cfRule type="cellIs" dxfId="118" priority="18231" operator="equal">
      <formula>"NÃO"</formula>
    </cfRule>
    <cfRule type="cellIs" dxfId="117" priority="18232" operator="equal">
      <formula>"SIM"</formula>
    </cfRule>
  </conditionalFormatting>
  <conditionalFormatting sqref="Z417:Z444">
    <cfRule type="cellIs" dxfId="116" priority="17968" operator="equal">
      <formula>"OPORTUNIDADE"</formula>
    </cfRule>
  </conditionalFormatting>
  <conditionalFormatting sqref="Z417:Z444">
    <cfRule type="cellIs" dxfId="115" priority="17966" operator="equal">
      <formula>"NÃO"</formula>
    </cfRule>
    <cfRule type="cellIs" dxfId="114" priority="17967" operator="equal">
      <formula>"SIM"</formula>
    </cfRule>
  </conditionalFormatting>
  <conditionalFormatting sqref="Z443">
    <cfRule type="cellIs" dxfId="113" priority="17951" operator="equal">
      <formula>"NÃO"</formula>
    </cfRule>
    <cfRule type="cellIs" dxfId="112" priority="17952" operator="equal">
      <formula>"SIM"</formula>
    </cfRule>
  </conditionalFormatting>
  <conditionalFormatting sqref="Z443">
    <cfRule type="cellIs" dxfId="111" priority="17950" operator="equal">
      <formula>"OPORTUNIDADE"</formula>
    </cfRule>
  </conditionalFormatting>
  <conditionalFormatting sqref="BI443"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0">
      <iconSet showValue="0">
        <cfvo type="percent" val="0"/>
        <cfvo type="num" val="1"/>
        <cfvo type="num" val="1" gte="0"/>
      </iconSet>
    </cfRule>
    <cfRule type="iconSet" priority="1796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0">
      <formula>$BU386=1</formula>
    </cfRule>
  </conditionalFormatting>
  <conditionalFormatting sqref="AZ419:AZ443">
    <cfRule type="expression" dxfId="109" priority="18730">
      <formula>$BU391=1</formula>
    </cfRule>
  </conditionalFormatting>
  <conditionalFormatting sqref="BI417:BI442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3">
      <iconSet showValue="0">
        <cfvo type="percent" val="0"/>
        <cfvo type="num" val="1"/>
        <cfvo type="num" val="1" gte="0"/>
      </iconSet>
    </cfRule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5" operator="equal">
      <formula>"*"</formula>
    </cfRule>
    <cfRule type="cellIs" dxfId="107" priority="13366" operator="greaterThanOrEqual">
      <formula>1</formula>
    </cfRule>
    <cfRule type="cellIs" dxfId="106" priority="13367" operator="lessThan">
      <formula>1</formula>
    </cfRule>
  </conditionalFormatting>
  <conditionalFormatting sqref="BK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1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9 BK431:BK493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6">
      <iconSet showValue="0">
        <cfvo type="percent" val="0"/>
        <cfvo type="num" val="1"/>
        <cfvo type="num" val="1" gte="0"/>
      </iconSet>
    </cfRule>
    <cfRule type="iconSet" priority="206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4:AG436 AG441:AG444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8" t="s">
        <v>1850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10" t="s">
        <v>703</v>
      </c>
      <c r="D3" s="310" t="s">
        <v>1851</v>
      </c>
      <c r="E3" s="310" t="s">
        <v>1852</v>
      </c>
      <c r="F3" s="310" t="s">
        <v>1853</v>
      </c>
      <c r="G3" s="310" t="s">
        <v>1854</v>
      </c>
      <c r="H3" s="310" t="s">
        <v>1855</v>
      </c>
    </row>
    <row r="4" spans="3:8">
      <c r="C4" s="311" t="s">
        <v>838</v>
      </c>
      <c r="D4" s="311">
        <v>9322</v>
      </c>
      <c r="E4" s="312">
        <v>46000</v>
      </c>
      <c r="F4" s="311">
        <v>9000</v>
      </c>
      <c r="G4" s="311"/>
      <c r="H4" s="311"/>
    </row>
    <row r="5" spans="3:8">
      <c r="C5" s="311" t="s">
        <v>838</v>
      </c>
      <c r="D5" s="311">
        <v>7671</v>
      </c>
      <c r="E5" s="312">
        <v>46000</v>
      </c>
      <c r="F5" s="311">
        <v>9000</v>
      </c>
      <c r="G5" s="311"/>
      <c r="H5" s="311"/>
    </row>
    <row r="6" spans="3:8">
      <c r="C6" s="311" t="s">
        <v>838</v>
      </c>
      <c r="D6" s="311">
        <v>7672</v>
      </c>
      <c r="E6" s="312">
        <v>46000</v>
      </c>
      <c r="F6" s="313" t="s">
        <v>1856</v>
      </c>
      <c r="G6" s="311"/>
      <c r="H6" s="311"/>
    </row>
    <row r="7" spans="3:8">
      <c r="C7" s="311" t="s">
        <v>847</v>
      </c>
      <c r="D7" s="311">
        <v>7632</v>
      </c>
      <c r="E7" s="312">
        <v>46045</v>
      </c>
      <c r="F7" s="314">
        <v>3200</v>
      </c>
      <c r="G7" s="311"/>
      <c r="H7" s="311"/>
    </row>
    <row r="8" spans="3:8">
      <c r="C8" s="311" t="s">
        <v>847</v>
      </c>
      <c r="D8" s="311">
        <v>9414</v>
      </c>
      <c r="E8" s="312">
        <v>46045</v>
      </c>
      <c r="F8" s="311">
        <v>7000</v>
      </c>
      <c r="G8" s="311"/>
      <c r="H8" s="311"/>
    </row>
    <row r="9" spans="3:8">
      <c r="C9" s="311"/>
      <c r="D9" s="311"/>
      <c r="E9" s="311"/>
      <c r="F9" s="311"/>
      <c r="G9" s="311"/>
      <c r="H9" s="311"/>
    </row>
    <row r="10" spans="3:8">
      <c r="C10" s="311" t="s">
        <v>1743</v>
      </c>
      <c r="D10" s="311">
        <v>9049</v>
      </c>
      <c r="E10" s="312">
        <v>46044</v>
      </c>
      <c r="F10" s="311" t="s">
        <v>1857</v>
      </c>
      <c r="G10" s="311" t="s">
        <v>1858</v>
      </c>
      <c r="H10" s="311"/>
    </row>
    <row r="11" spans="3:8">
      <c r="C11" s="311" t="s">
        <v>1743</v>
      </c>
      <c r="D11" s="311">
        <v>9044</v>
      </c>
      <c r="E11" s="312">
        <v>46044</v>
      </c>
      <c r="F11" s="311" t="s">
        <v>1859</v>
      </c>
      <c r="G11" s="311" t="s">
        <v>1860</v>
      </c>
      <c r="H11" s="311"/>
    </row>
    <row r="12" spans="3:8">
      <c r="C12" s="311" t="s">
        <v>1743</v>
      </c>
      <c r="D12" s="311">
        <v>762</v>
      </c>
      <c r="E12" s="312">
        <v>46044</v>
      </c>
      <c r="F12" s="311" t="s">
        <v>1861</v>
      </c>
      <c r="G12" s="311" t="s">
        <v>1860</v>
      </c>
      <c r="H12" s="311"/>
    </row>
    <row r="13" spans="3:8">
      <c r="C13" s="311"/>
      <c r="D13" s="311"/>
      <c r="E13" s="311"/>
      <c r="F13" s="311"/>
      <c r="G13" s="311"/>
      <c r="H13" s="311"/>
    </row>
    <row r="14" spans="3:8">
      <c r="C14" s="311"/>
      <c r="D14" s="311"/>
      <c r="E14" s="311"/>
      <c r="F14" s="311"/>
      <c r="G14" s="311"/>
      <c r="H14" s="311"/>
    </row>
    <row r="15" spans="3:8">
      <c r="C15" s="311"/>
      <c r="D15" s="311"/>
      <c r="E15" s="311"/>
      <c r="F15" s="311"/>
      <c r="G15" s="311"/>
      <c r="H15" s="311"/>
    </row>
    <row r="16" spans="3:8">
      <c r="C16" s="311"/>
      <c r="D16" s="311"/>
      <c r="E16" s="311"/>
      <c r="F16" s="311"/>
      <c r="G16" s="311"/>
      <c r="H16" s="311"/>
    </row>
    <row r="17" spans="3:8">
      <c r="C17" s="311"/>
      <c r="D17" s="311"/>
      <c r="E17" s="311"/>
      <c r="F17" s="311"/>
      <c r="G17" s="311"/>
      <c r="H17" s="311"/>
    </row>
    <row r="18" spans="3:8">
      <c r="C18" s="311"/>
      <c r="D18" s="311"/>
      <c r="E18" s="311"/>
      <c r="F18" s="311"/>
      <c r="G18" s="311"/>
      <c r="H18" s="311"/>
    </row>
    <row r="19" spans="3:8">
      <c r="C19" s="311"/>
      <c r="D19" s="311"/>
      <c r="E19" s="311"/>
      <c r="F19" s="311"/>
      <c r="G19" s="311"/>
      <c r="H19" s="311"/>
    </row>
    <row r="20" spans="3:8">
      <c r="C20" s="311"/>
      <c r="D20" s="311"/>
      <c r="E20" s="311"/>
      <c r="F20" s="311"/>
      <c r="G20" s="311"/>
      <c r="H20" s="311"/>
    </row>
    <row r="21" spans="3:8">
      <c r="C21" s="311"/>
      <c r="D21" s="311"/>
      <c r="E21" s="311"/>
      <c r="F21" s="311"/>
      <c r="G21" s="311"/>
      <c r="H21" s="311"/>
    </row>
    <row r="22" spans="3:8">
      <c r="C22" s="311"/>
      <c r="D22" s="311"/>
      <c r="E22" s="311"/>
      <c r="F22" s="311"/>
      <c r="G22" s="311"/>
      <c r="H22" s="311"/>
    </row>
    <row r="23" spans="3:8">
      <c r="C23" s="311"/>
      <c r="D23" s="311"/>
      <c r="E23" s="311"/>
      <c r="F23" s="311"/>
      <c r="G23" s="311"/>
      <c r="H23" s="311"/>
    </row>
    <row r="24" spans="3:8">
      <c r="C24" s="311"/>
      <c r="D24" s="311"/>
      <c r="E24" s="311"/>
      <c r="F24" s="311"/>
      <c r="G24" s="311"/>
      <c r="H24" s="311"/>
    </row>
    <row r="25" spans="3:8">
      <c r="C25" s="311"/>
      <c r="D25" s="311"/>
      <c r="E25" s="311"/>
      <c r="F25" s="311"/>
      <c r="G25" s="311"/>
      <c r="H25" s="311"/>
    </row>
    <row r="26" spans="3:8">
      <c r="C26" s="311"/>
      <c r="D26" s="311"/>
      <c r="E26" s="311"/>
      <c r="F26" s="311"/>
      <c r="G26" s="311"/>
      <c r="H26" s="311"/>
    </row>
    <row r="27" spans="3:8">
      <c r="C27" s="311"/>
      <c r="D27" s="311"/>
      <c r="E27" s="311"/>
      <c r="F27" s="311"/>
      <c r="G27" s="311"/>
      <c r="H27" s="311"/>
    </row>
    <row r="28" spans="3:8">
      <c r="C28" s="311"/>
      <c r="D28" s="311"/>
      <c r="E28" s="311"/>
      <c r="F28" s="311"/>
      <c r="G28" s="311"/>
      <c r="H28" s="311"/>
    </row>
    <row r="29" spans="3:8">
      <c r="C29" s="311"/>
      <c r="D29" s="311"/>
      <c r="E29" s="311"/>
      <c r="F29" s="311"/>
      <c r="G29" s="311"/>
      <c r="H29" s="311"/>
    </row>
    <row r="30" spans="3:8">
      <c r="C30" s="311"/>
      <c r="D30" s="311"/>
      <c r="E30" s="311"/>
      <c r="F30" s="311"/>
      <c r="G30" s="311"/>
      <c r="H30" s="311"/>
    </row>
    <row r="31" spans="3:8">
      <c r="C31" s="311"/>
      <c r="D31" s="311"/>
      <c r="E31" s="311"/>
      <c r="F31" s="311"/>
      <c r="G31" s="311"/>
      <c r="H31" s="311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6"/>
      <c r="B1" s="186"/>
      <c r="C1" s="186"/>
      <c r="D1" s="186"/>
      <c r="E1" s="186"/>
      <c r="F1" s="186"/>
      <c r="G1" s="186"/>
      <c r="H1" s="186"/>
    </row>
    <row r="2" spans="1:8">
      <c r="A2" s="186"/>
      <c r="B2" s="389" t="s">
        <v>1862</v>
      </c>
      <c r="C2" s="389"/>
      <c r="D2" s="389"/>
      <c r="E2" s="389"/>
      <c r="F2" s="389"/>
      <c r="G2" s="389"/>
      <c r="H2" s="186"/>
    </row>
    <row r="3" spans="1:8">
      <c r="A3" s="186"/>
      <c r="B3" s="390"/>
      <c r="C3" s="390"/>
      <c r="D3" s="390"/>
      <c r="E3" s="390"/>
      <c r="F3" s="390"/>
      <c r="G3" s="390"/>
      <c r="H3" s="186"/>
    </row>
    <row r="4" spans="1:8" ht="40.5">
      <c r="A4" s="186"/>
      <c r="B4" s="315" t="s">
        <v>1863</v>
      </c>
      <c r="C4" s="315" t="s">
        <v>1864</v>
      </c>
      <c r="D4" s="315" t="s">
        <v>1865</v>
      </c>
      <c r="E4" s="315" t="s">
        <v>1866</v>
      </c>
      <c r="F4" s="315" t="s">
        <v>7</v>
      </c>
      <c r="G4" s="315" t="s">
        <v>1867</v>
      </c>
      <c r="H4" s="186"/>
    </row>
    <row r="5" spans="1:8">
      <c r="A5" s="186"/>
      <c r="B5" s="316" t="s">
        <v>1868</v>
      </c>
      <c r="C5" s="316">
        <v>309525</v>
      </c>
      <c r="D5" s="316" t="s">
        <v>1869</v>
      </c>
      <c r="E5" s="316" t="s">
        <v>847</v>
      </c>
      <c r="F5" s="316" t="s">
        <v>1375</v>
      </c>
      <c r="G5" s="317">
        <v>46296</v>
      </c>
      <c r="H5" s="186"/>
    </row>
    <row r="6" spans="1:8">
      <c r="A6" s="186"/>
      <c r="B6" s="316" t="s">
        <v>1870</v>
      </c>
      <c r="C6" s="316">
        <v>257410</v>
      </c>
      <c r="D6" s="316" t="s">
        <v>1871</v>
      </c>
      <c r="E6" s="316" t="s">
        <v>847</v>
      </c>
      <c r="F6" s="316" t="s">
        <v>1375</v>
      </c>
      <c r="G6" s="317"/>
      <c r="H6" s="186"/>
    </row>
    <row r="7" spans="1:8">
      <c r="A7" s="186"/>
      <c r="B7" s="316" t="s">
        <v>1872</v>
      </c>
      <c r="C7" s="316">
        <v>256875</v>
      </c>
      <c r="D7" s="316" t="s">
        <v>1873</v>
      </c>
      <c r="E7" s="316" t="s">
        <v>847</v>
      </c>
      <c r="F7" s="316" t="s">
        <v>1375</v>
      </c>
      <c r="G7" s="317">
        <v>46296</v>
      </c>
      <c r="H7" s="186"/>
    </row>
    <row r="8" spans="1:8">
      <c r="A8" s="186"/>
      <c r="B8" s="316" t="s">
        <v>1874</v>
      </c>
      <c r="C8" s="316">
        <v>257278</v>
      </c>
      <c r="D8" s="316" t="s">
        <v>1875</v>
      </c>
      <c r="E8" s="316" t="s">
        <v>838</v>
      </c>
      <c r="F8" s="316" t="s">
        <v>1467</v>
      </c>
      <c r="G8" s="317">
        <v>46235</v>
      </c>
      <c r="H8" s="186"/>
    </row>
    <row r="9" spans="1:8">
      <c r="A9" s="186"/>
      <c r="B9" s="316" t="s">
        <v>1876</v>
      </c>
      <c r="C9" s="316">
        <v>261794</v>
      </c>
      <c r="D9" s="316" t="s">
        <v>1877</v>
      </c>
      <c r="E9" s="316" t="s">
        <v>838</v>
      </c>
      <c r="F9" s="316" t="s">
        <v>1467</v>
      </c>
      <c r="G9" s="317">
        <v>46082</v>
      </c>
      <c r="H9" s="186"/>
    </row>
    <row r="10" spans="1:8">
      <c r="A10" s="186"/>
      <c r="B10" s="316" t="s">
        <v>1878</v>
      </c>
      <c r="C10" s="316">
        <v>257033</v>
      </c>
      <c r="D10" s="316" t="s">
        <v>1879</v>
      </c>
      <c r="E10" s="316" t="s">
        <v>838</v>
      </c>
      <c r="F10" s="316" t="s">
        <v>194</v>
      </c>
      <c r="G10" s="316" t="s">
        <v>1880</v>
      </c>
      <c r="H10" s="186"/>
    </row>
    <row r="11" spans="1:8">
      <c r="A11" s="186"/>
      <c r="B11" s="316" t="s">
        <v>1881</v>
      </c>
      <c r="C11" s="316">
        <v>396578</v>
      </c>
      <c r="D11" s="316" t="s">
        <v>1882</v>
      </c>
      <c r="E11" s="316" t="s">
        <v>838</v>
      </c>
      <c r="F11" s="316" t="s">
        <v>194</v>
      </c>
      <c r="G11" s="316" t="s">
        <v>1880</v>
      </c>
      <c r="H11" s="186"/>
    </row>
    <row r="12" spans="1:8">
      <c r="A12" s="186"/>
      <c r="B12" s="316"/>
      <c r="C12" s="316"/>
      <c r="D12" s="316"/>
      <c r="E12" s="316"/>
      <c r="F12" s="316"/>
      <c r="G12" s="316"/>
      <c r="H12" s="186"/>
    </row>
    <row r="13" spans="1:8">
      <c r="A13" s="186"/>
      <c r="B13" s="316"/>
      <c r="C13" s="316"/>
      <c r="D13" s="316"/>
      <c r="E13" s="316"/>
      <c r="F13" s="316"/>
      <c r="G13" s="316"/>
      <c r="H13" s="186"/>
    </row>
    <row r="14" spans="1:8">
      <c r="A14" s="186"/>
      <c r="B14" s="316"/>
      <c r="C14" s="316"/>
      <c r="D14" s="316"/>
      <c r="E14" s="316"/>
      <c r="F14" s="316"/>
      <c r="G14" s="316"/>
      <c r="H14" s="186"/>
    </row>
    <row r="15" spans="1:8">
      <c r="A15" s="186"/>
      <c r="B15" s="316"/>
      <c r="C15" s="316"/>
      <c r="D15" s="316"/>
      <c r="E15" s="316"/>
      <c r="F15" s="316"/>
      <c r="G15" s="316"/>
      <c r="H15" s="186"/>
    </row>
    <row r="16" spans="1:8">
      <c r="A16" s="186"/>
      <c r="B16" s="316"/>
      <c r="C16" s="316"/>
      <c r="D16" s="316"/>
      <c r="E16" s="316"/>
      <c r="F16" s="316"/>
      <c r="G16" s="316"/>
      <c r="H16" s="186"/>
    </row>
    <row r="17" spans="1:8">
      <c r="A17" s="186"/>
      <c r="B17" s="316"/>
      <c r="C17" s="316"/>
      <c r="D17" s="316"/>
      <c r="E17" s="316"/>
      <c r="F17" s="316"/>
      <c r="G17" s="316"/>
      <c r="H17" s="186"/>
    </row>
    <row r="18" spans="1:8">
      <c r="A18" s="186"/>
      <c r="B18" s="316"/>
      <c r="C18" s="316"/>
      <c r="D18" s="316"/>
      <c r="E18" s="316"/>
      <c r="F18" s="316"/>
      <c r="G18" s="316"/>
      <c r="H18" s="186"/>
    </row>
    <row r="19" spans="1:8">
      <c r="A19" s="186"/>
      <c r="B19" s="316"/>
      <c r="C19" s="316"/>
      <c r="D19" s="316"/>
      <c r="E19" s="316"/>
      <c r="F19" s="316"/>
      <c r="G19" s="316"/>
      <c r="H19" s="186"/>
    </row>
    <row r="20" spans="1:8">
      <c r="A20" s="186"/>
      <c r="B20" s="316"/>
      <c r="C20" s="316"/>
      <c r="D20" s="316"/>
      <c r="E20" s="316"/>
      <c r="F20" s="316"/>
      <c r="G20" s="316"/>
      <c r="H20" s="186"/>
    </row>
    <row r="21" spans="1:8">
      <c r="A21" s="186"/>
      <c r="B21" s="316"/>
      <c r="C21" s="316"/>
      <c r="D21" s="316"/>
      <c r="E21" s="316"/>
      <c r="F21" s="316"/>
      <c r="G21" s="316"/>
      <c r="H21" s="186"/>
    </row>
    <row r="22" spans="1:8">
      <c r="A22" s="186"/>
      <c r="B22" s="316"/>
      <c r="C22" s="316"/>
      <c r="D22" s="316"/>
      <c r="E22" s="316"/>
      <c r="F22" s="316"/>
      <c r="G22" s="316"/>
      <c r="H22" s="186"/>
    </row>
    <row r="23" spans="1:8">
      <c r="A23" s="186"/>
      <c r="B23" s="316"/>
      <c r="C23" s="316"/>
      <c r="D23" s="316"/>
      <c r="E23" s="316"/>
      <c r="F23" s="316"/>
      <c r="G23" s="316"/>
      <c r="H23" s="186"/>
    </row>
    <row r="24" spans="1:8">
      <c r="A24" s="186"/>
      <c r="B24" s="316"/>
      <c r="C24" s="316"/>
      <c r="D24" s="316"/>
      <c r="E24" s="316"/>
      <c r="F24" s="316"/>
      <c r="G24" s="316"/>
      <c r="H24" s="186"/>
    </row>
    <row r="25" spans="1:8">
      <c r="A25" s="186"/>
      <c r="B25" s="316"/>
      <c r="C25" s="316"/>
      <c r="D25" s="316"/>
      <c r="E25" s="316"/>
      <c r="F25" s="316"/>
      <c r="G25" s="316"/>
      <c r="H25" s="186"/>
    </row>
    <row r="26" spans="1:8">
      <c r="A26" s="186"/>
      <c r="B26" s="316"/>
      <c r="C26" s="316"/>
      <c r="D26" s="316"/>
      <c r="E26" s="316"/>
      <c r="F26" s="316"/>
      <c r="G26" s="316"/>
      <c r="H26" s="186"/>
    </row>
    <row r="27" spans="1:8">
      <c r="A27" s="186"/>
      <c r="B27" s="316"/>
      <c r="C27" s="316"/>
      <c r="D27" s="316"/>
      <c r="E27" s="316"/>
      <c r="F27" s="316"/>
      <c r="G27" s="316"/>
      <c r="H27" s="186"/>
    </row>
    <row r="28" spans="1:8">
      <c r="A28" s="186"/>
      <c r="B28" s="316"/>
      <c r="C28" s="316"/>
      <c r="D28" s="316"/>
      <c r="E28" s="316"/>
      <c r="F28" s="316"/>
      <c r="G28" s="316"/>
      <c r="H28" s="186"/>
    </row>
    <row r="29" spans="1:8">
      <c r="A29" s="186"/>
      <c r="B29" s="316"/>
      <c r="C29" s="316"/>
      <c r="D29" s="316"/>
      <c r="E29" s="316"/>
      <c r="F29" s="316"/>
      <c r="G29" s="316"/>
      <c r="H29" s="186"/>
    </row>
    <row r="30" spans="1:8">
      <c r="A30" s="186"/>
      <c r="B30" s="316"/>
      <c r="C30" s="316"/>
      <c r="D30" s="316"/>
      <c r="E30" s="316"/>
      <c r="F30" s="316"/>
      <c r="G30" s="316"/>
      <c r="H30" s="186"/>
    </row>
    <row r="31" spans="1:8">
      <c r="A31" s="186"/>
      <c r="B31" s="316"/>
      <c r="C31" s="316"/>
      <c r="D31" s="316"/>
      <c r="E31" s="316"/>
      <c r="F31" s="316"/>
      <c r="G31" s="316"/>
      <c r="H31" s="186"/>
    </row>
    <row r="32" spans="1:8">
      <c r="A32" s="186"/>
      <c r="B32" s="316"/>
      <c r="C32" s="316"/>
      <c r="D32" s="316"/>
      <c r="E32" s="316"/>
      <c r="F32" s="316"/>
      <c r="G32" s="316"/>
      <c r="H32" s="186"/>
    </row>
    <row r="33" spans="1:8">
      <c r="A33" s="186"/>
      <c r="B33" s="186"/>
      <c r="C33" s="186"/>
      <c r="D33" s="186"/>
      <c r="E33" s="186"/>
      <c r="F33" s="186"/>
      <c r="G33" s="186"/>
      <c r="H33" s="18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3" bestFit="1" customWidth="1"/>
    <col min="13" max="13" width="6.7109375" style="124" customWidth="1"/>
    <col min="14" max="14" width="7.28515625" style="291" customWidth="1"/>
    <col min="15" max="15" width="9.42578125" style="291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1"/>
      <c r="B1" s="392"/>
      <c r="C1" s="393"/>
      <c r="L1" s="320"/>
      <c r="M1" s="123"/>
      <c r="N1" s="288"/>
      <c r="O1" s="288"/>
      <c r="P1" s="165"/>
      <c r="Q1" s="394" t="s">
        <v>1225</v>
      </c>
      <c r="R1" s="395"/>
      <c r="U1" s="101"/>
      <c r="V1" s="396" t="s">
        <v>1883</v>
      </c>
      <c r="W1" s="396"/>
      <c r="X1" s="396"/>
      <c r="Y1" s="103"/>
    </row>
    <row r="2" spans="1:25" s="100" customFormat="1" ht="11.25" customHeight="1">
      <c r="A2" s="104" t="s">
        <v>1884</v>
      </c>
      <c r="B2" s="104" t="s">
        <v>1885</v>
      </c>
      <c r="C2" s="104" t="s">
        <v>605</v>
      </c>
      <c r="D2" s="105" t="s">
        <v>1177</v>
      </c>
      <c r="E2" s="105" t="s">
        <v>1178</v>
      </c>
      <c r="F2" s="105" t="s">
        <v>1886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1" t="s">
        <v>8</v>
      </c>
      <c r="M2" s="125" t="s">
        <v>4</v>
      </c>
      <c r="N2" s="289" t="s">
        <v>1170</v>
      </c>
      <c r="O2" s="289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1887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2" t="str">
        <f>IF(FN_MC!N6="","*",FN_MC!N6)</f>
        <v>-</v>
      </c>
      <c r="M3" s="110" t="str">
        <f>IF(FN_MC!J6="","*",FN_MC!J6)</f>
        <v>*</v>
      </c>
      <c r="N3" s="290" t="str">
        <f>IF(FN_MC!K6="","*",FN_MC!K6)</f>
        <v>*</v>
      </c>
      <c r="O3" s="290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2" t="str">
        <f>IF(FN_MC!N7="","*",FN_MC!N7)</f>
        <v>-</v>
      </c>
      <c r="M4" s="110" t="str">
        <f>IF(FN_MC!J7="","*",FN_MC!J7)</f>
        <v>*</v>
      </c>
      <c r="N4" s="290" t="str">
        <f>IF(FN_MC!K7="","*",FN_MC!K7)</f>
        <v>*</v>
      </c>
      <c r="O4" s="290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2" t="str">
        <f>IF(FN_MC!N8="","*",FN_MC!N8)</f>
        <v>-</v>
      </c>
      <c r="M5" s="110" t="str">
        <f>IF(FN_MC!J8="","*",FN_MC!J8)</f>
        <v>*</v>
      </c>
      <c r="N5" s="290" t="str">
        <f>IF(FN_MC!K8="","*",FN_MC!K8)</f>
        <v>*</v>
      </c>
      <c r="O5" s="290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2" t="str">
        <f>IF(FN_MC!N9="","*",FN_MC!N9)</f>
        <v>-</v>
      </c>
      <c r="M6" s="110" t="str">
        <f>IF(FN_MC!J9="","*",FN_MC!J9)</f>
        <v>*</v>
      </c>
      <c r="N6" s="290" t="str">
        <f>IF(FN_MC!K9="","*",FN_MC!K9)</f>
        <v>*</v>
      </c>
      <c r="O6" s="290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2" t="str">
        <f>IF(FN_MC!N10="","*",FN_MC!N10)</f>
        <v>TBR487</v>
      </c>
      <c r="M7" s="110">
        <f>IF(FN_MC!J10="","*",FN_MC!J10)</f>
        <v>74</v>
      </c>
      <c r="N7" s="290">
        <f>IF(FN_MC!K10="","*",FN_MC!K10)</f>
        <v>483</v>
      </c>
      <c r="O7" s="290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2" t="str">
        <f>IF(FN_MC!N11="","*",FN_MC!N11)</f>
        <v>-</v>
      </c>
      <c r="M8" s="110" t="str">
        <f>IF(FN_MC!J11="","*",FN_MC!J11)</f>
        <v>*</v>
      </c>
      <c r="N8" s="290" t="str">
        <f>IF(FN_MC!K11="","*",FN_MC!K11)</f>
        <v>*</v>
      </c>
      <c r="O8" s="290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2" t="str">
        <f>IF(FN_MC!N12="","*",FN_MC!N12)</f>
        <v>TGRTIQ</v>
      </c>
      <c r="M9" s="110">
        <f>IF(FN_MC!J12="","*",FN_MC!J12)</f>
        <v>98</v>
      </c>
      <c r="N9" s="290">
        <f>IF(FN_MC!K12="","*",FN_MC!K12)</f>
        <v>502</v>
      </c>
      <c r="O9" s="290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2" t="str">
        <f>IF(FN_MC!N13="","*",FN_MC!N13)</f>
        <v>492499/499TGR1</v>
      </c>
      <c r="M10" s="110">
        <f>IF(FN_MC!J13="","*",FN_MC!J13)</f>
        <v>74</v>
      </c>
      <c r="N10" s="290">
        <f>IF(FN_MC!K13="","*",FN_MC!K13)</f>
        <v>498</v>
      </c>
      <c r="O10" s="290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2" t="str">
        <f>IF(FN_MC!N14="","*",FN_MC!N14)</f>
        <v>440TVL/TPC440</v>
      </c>
      <c r="M11" s="110">
        <f>IF(FN_MC!J14="","*",FN_MC!J14)</f>
        <v>74</v>
      </c>
      <c r="N11" s="290">
        <f>IF(FN_MC!K14="","*",FN_MC!K14)</f>
        <v>450</v>
      </c>
      <c r="O11" s="290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2" t="str">
        <f>IF(FN_MC!N15="","*",FN_MC!N15)</f>
        <v>ZGTZXE</v>
      </c>
      <c r="M12" s="110">
        <f>IF(FN_MC!J15="","*",FN_MC!J15)</f>
        <v>72</v>
      </c>
      <c r="N12" s="290">
        <f>IF(FN_MC!K15="","*",FN_MC!K15)</f>
        <v>317</v>
      </c>
      <c r="O12" s="290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2" t="str">
        <f>IF(FN_MC!N16="","*",FN_MC!N16)</f>
        <v>-</v>
      </c>
      <c r="M13" s="110" t="str">
        <f>IF(FN_MC!J16="","*",FN_MC!J16)</f>
        <v>*</v>
      </c>
      <c r="N13" s="290" t="str">
        <f>IF(FN_MC!K16="","*",FN_MC!K16)</f>
        <v>*</v>
      </c>
      <c r="O13" s="290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2" t="str">
        <f>IF(FN_MC!N17="","*",FN_MC!N17)</f>
        <v>ZTP11</v>
      </c>
      <c r="M14" s="110">
        <f>IF(FN_MC!J17="","*",FN_MC!J17)</f>
        <v>78</v>
      </c>
      <c r="N14" s="290">
        <f>IF(FN_MC!K17="","*",FN_MC!K17)</f>
        <v>336</v>
      </c>
      <c r="O14" s="290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2" t="str">
        <f>IF(FN_MC!N18="","*",FN_MC!N18)</f>
        <v>-</v>
      </c>
      <c r="M15" s="110" t="str">
        <f>IF(FN_MC!J18="","*",FN_MC!J18)</f>
        <v>*</v>
      </c>
      <c r="N15" s="290" t="str">
        <f>IF(FN_MC!K18="","*",FN_MC!K18)</f>
        <v>*</v>
      </c>
      <c r="O15" s="290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2" t="str">
        <f>IF(FN_MC!N19="","*",FN_MC!N19)</f>
        <v>TSF732</v>
      </c>
      <c r="M16" s="110">
        <f>IF(FN_MC!J19="","*",FN_MC!J19)</f>
        <v>98</v>
      </c>
      <c r="N16" s="290">
        <f>IF(FN_MC!K19="","*",FN_MC!K19)</f>
        <v>727</v>
      </c>
      <c r="O16" s="290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2" t="str">
        <f>IF(FN_MC!N20="","*",FN_MC!N20)</f>
        <v>-</v>
      </c>
      <c r="M17" s="110" t="str">
        <f>IF(FN_MC!J20="","*",FN_MC!J20)</f>
        <v>*</v>
      </c>
      <c r="N17" s="290" t="str">
        <f>IF(FN_MC!K20="","*",FN_MC!K20)</f>
        <v>*</v>
      </c>
      <c r="O17" s="290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2" t="str">
        <f>IF(FN_MC!N21="","*",FN_MC!N21)</f>
        <v>499TGR1</v>
      </c>
      <c r="M18" s="110">
        <f>IF(FN_MC!J21="","*",FN_MC!J21)</f>
        <v>74</v>
      </c>
      <c r="N18" s="290">
        <f>IF(FN_MC!K21="","*",FN_MC!K21)</f>
        <v>499</v>
      </c>
      <c r="O18" s="290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2" t="str">
        <f>IF(FN_MC!N22="","*",FN_MC!N22)</f>
        <v>TOMTCS</v>
      </c>
      <c r="M19" s="110">
        <f>IF(FN_MC!J22="","*",FN_MC!J22)</f>
        <v>74</v>
      </c>
      <c r="N19" s="290">
        <f>IF(FN_MC!K22="","*",FN_MC!K22)</f>
        <v>404</v>
      </c>
      <c r="O19" s="290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2" t="str">
        <f>IF(FN_MC!N23="","*",FN_MC!N23)</f>
        <v>-</v>
      </c>
      <c r="M20" s="110" t="str">
        <f>IF(FN_MC!J23="","*",FN_MC!J23)</f>
        <v>*</v>
      </c>
      <c r="N20" s="290" t="str">
        <f>IF(FN_MC!K23="","*",FN_MC!K23)</f>
        <v>*</v>
      </c>
      <c r="O20" s="290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2" t="str">
        <f>IF(FN_MC!N24="","*",FN_MC!N24)</f>
        <v>ZGTZXE</v>
      </c>
      <c r="M21" s="110">
        <f>IF(FN_MC!J24="","*",FN_MC!J24)</f>
        <v>72</v>
      </c>
      <c r="N21" s="290">
        <f>IF(FN_MC!K24="","*",FN_MC!K24)</f>
        <v>317</v>
      </c>
      <c r="O21" s="290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2" t="str">
        <f>IF(FN_MC!N25="","*",FN_MC!N25)</f>
        <v>-</v>
      </c>
      <c r="M22" s="110" t="str">
        <f>IF(FN_MC!J25="","*",FN_MC!J25)</f>
        <v>*</v>
      </c>
      <c r="N22" s="290" t="str">
        <f>IF(FN_MC!K25="","*",FN_MC!K25)</f>
        <v>*</v>
      </c>
      <c r="O22" s="290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2" t="str">
        <f>IF(FN_MC!N26="","*",FN_MC!N26)</f>
        <v>499TGR1</v>
      </c>
      <c r="M23" s="110">
        <f>IF(FN_MC!J26="","*",FN_MC!J26)</f>
        <v>74</v>
      </c>
      <c r="N23" s="290">
        <f>IF(FN_MC!K26="","*",FN_MC!K26)</f>
        <v>499</v>
      </c>
      <c r="O23" s="290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2" t="str">
        <f>IF(FN_MC!N27="","*",FN_MC!N27)</f>
        <v>-</v>
      </c>
      <c r="M24" s="110" t="str">
        <f>IF(FN_MC!J27="","*",FN_MC!J27)</f>
        <v>*</v>
      </c>
      <c r="N24" s="290" t="str">
        <f>IF(FN_MC!K27="","*",FN_MC!K27)</f>
        <v>*</v>
      </c>
      <c r="O24" s="290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2" t="str">
        <f>IF(FN_MC!N28="","*",FN_MC!N28)</f>
        <v>-</v>
      </c>
      <c r="M25" s="110" t="str">
        <f>IF(FN_MC!J28="","*",FN_MC!J28)</f>
        <v>*</v>
      </c>
      <c r="N25" s="290" t="str">
        <f>IF(FN_MC!K28="","*",FN_MC!K28)</f>
        <v>*</v>
      </c>
      <c r="O25" s="290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2" t="str">
        <f>IF(FN_MC!N29="","*",FN_MC!N29)</f>
        <v>ZRIZGT</v>
      </c>
      <c r="M26" s="110">
        <f>IF(FN_MC!J29="","*",FN_MC!J29)</f>
        <v>72</v>
      </c>
      <c r="N26" s="290">
        <f>IF(FN_MC!K29="","*",FN_MC!K29)</f>
        <v>286.8</v>
      </c>
      <c r="O26" s="290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2" t="str">
        <f>IF(FN_MC!N30="","*",FN_MC!N30)</f>
        <v>-</v>
      </c>
      <c r="M27" s="110" t="str">
        <f>IF(FN_MC!J30="","*",FN_MC!J30)</f>
        <v>*</v>
      </c>
      <c r="N27" s="290" t="str">
        <f>IF(FN_MC!K30="","*",FN_MC!K30)</f>
        <v>*</v>
      </c>
      <c r="O27" s="290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2" t="str">
        <f>IF(FN_MC!N31="","*",FN_MC!N31)</f>
        <v>TGR512</v>
      </c>
      <c r="M28" s="110">
        <f>IF(FN_MC!J31="","*",FN_MC!J31)</f>
        <v>98</v>
      </c>
      <c r="N28" s="290">
        <f>IF(FN_MC!K31="","*",FN_MC!K31)</f>
        <v>502</v>
      </c>
      <c r="O28" s="290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2" t="str">
        <f>IF(FN_MC!N32="","*",FN_MC!N32)</f>
        <v>TAG2</v>
      </c>
      <c r="M29" s="110">
        <f>IF(FN_MC!J32="","*",FN_MC!J32)</f>
        <v>98</v>
      </c>
      <c r="N29" s="290">
        <f>IF(FN_MC!K32="","*",FN_MC!K32)</f>
        <v>502</v>
      </c>
      <c r="O29" s="290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2" t="str">
        <f>IF(FN_MC!N33="","*",FN_MC!N33)</f>
        <v>213TVI</v>
      </c>
      <c r="M30" s="110">
        <f>IF(FN_MC!J33="","*",FN_MC!J33)</f>
        <v>74</v>
      </c>
      <c r="N30" s="290">
        <f>IF(FN_MC!K33="","*",FN_MC!K33)</f>
        <v>217</v>
      </c>
      <c r="O30" s="290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2" t="str">
        <f>IF(FN_MC!N34="","*",FN_MC!N34)</f>
        <v>TID201</v>
      </c>
      <c r="M31" s="110">
        <f>IF(FN_MC!J34="","*",FN_MC!J34)</f>
        <v>74</v>
      </c>
      <c r="N31" s="290">
        <f>IF(FN_MC!K34="","*",FN_MC!K34)</f>
        <v>196.119</v>
      </c>
      <c r="O31" s="290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2" t="str">
        <f>IF(FN_MC!N35="","*",FN_MC!N35)</f>
        <v>TMITCS</v>
      </c>
      <c r="M32" s="110">
        <f>IF(FN_MC!J35="","*",FN_MC!J35)</f>
        <v>74</v>
      </c>
      <c r="N32" s="290">
        <f>IF(FN_MC!K35="","*",FN_MC!K35)</f>
        <v>0</v>
      </c>
      <c r="O32" s="290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2" t="str">
        <f>IF(FN_MC!N36="","*",FN_MC!N36)</f>
        <v>ZRI1</v>
      </c>
      <c r="M33" s="110">
        <f>IF(FN_MC!J36="","*",FN_MC!J36)</f>
        <v>72</v>
      </c>
      <c r="N33" s="290">
        <f>IF(FN_MC!K36="","*",FN_MC!K36)</f>
        <v>285.8</v>
      </c>
      <c r="O33" s="290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2" t="str">
        <f>IF(FN_MC!N37="","*",FN_MC!N37)</f>
        <v>-</v>
      </c>
      <c r="M34" s="110" t="str">
        <f>IF(FN_MC!J37="","*",FN_MC!J37)</f>
        <v>*</v>
      </c>
      <c r="N34" s="290" t="str">
        <f>IF(FN_MC!K37="","*",FN_MC!K37)</f>
        <v>*</v>
      </c>
      <c r="O34" s="290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2">
        <f>IF(FN_MC!N38="","*",FN_MC!N38)</f>
        <v>732744</v>
      </c>
      <c r="M35" s="110">
        <f>IF(FN_MC!J38="","*",FN_MC!J38)</f>
        <v>98</v>
      </c>
      <c r="N35" s="290">
        <f>IF(FN_MC!K38="","*",FN_MC!K38)</f>
        <v>735</v>
      </c>
      <c r="O35" s="290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2" t="str">
        <f>IF(FN_MC!N39="","*",FN_MC!N39)</f>
        <v>-</v>
      </c>
      <c r="M36" s="110" t="str">
        <f>IF(FN_MC!J39="","*",FN_MC!J39)</f>
        <v>*</v>
      </c>
      <c r="N36" s="290" t="str">
        <f>IF(FN_MC!K39="","*",FN_MC!K39)</f>
        <v>*</v>
      </c>
      <c r="O36" s="290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2" t="str">
        <f>IF(FN_MC!N40="","*",FN_MC!N40)</f>
        <v>TIQTGR</v>
      </c>
      <c r="M37" s="110">
        <f>IF(FN_MC!J40="","*",FN_MC!J40)</f>
        <v>98</v>
      </c>
      <c r="N37" s="290">
        <f>IF(FN_MC!K40="","*",FN_MC!K40)</f>
        <v>616</v>
      </c>
      <c r="O37" s="290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2" t="str">
        <f>IF(FN_MC!N41="","*",FN_MC!N41)</f>
        <v>TGRTSF</v>
      </c>
      <c r="M38" s="110">
        <f>IF(FN_MC!J41="","*",FN_MC!J41)</f>
        <v>98</v>
      </c>
      <c r="N38" s="290">
        <f>IF(FN_MC!K41="","*",FN_MC!K41)</f>
        <v>502</v>
      </c>
      <c r="O38" s="290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2" t="str">
        <f>IF(FN_MC!N42="","*",FN_MC!N42)</f>
        <v>*</v>
      </c>
      <c r="M39" s="110" t="str">
        <f>IF(FN_MC!J42="","*",FN_MC!J42)</f>
        <v>*</v>
      </c>
      <c r="N39" s="290" t="str">
        <f>IF(FN_MC!K42="","*",FN_MC!K42)</f>
        <v>*</v>
      </c>
      <c r="O39" s="290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2" t="str">
        <f>IF(FN_MC!N43="","*",FN_MC!N43)</f>
        <v>TPC440</v>
      </c>
      <c r="M40" s="110">
        <f>IF(FN_MC!J43="","*",FN_MC!J43)</f>
        <v>74</v>
      </c>
      <c r="N40" s="290">
        <f>IF(FN_MC!K43="","*",FN_MC!K43)</f>
        <v>436.2</v>
      </c>
      <c r="O40" s="290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2" t="str">
        <f>IF(FN_MC!N44="","*",FN_MC!N44)</f>
        <v>*</v>
      </c>
      <c r="M41" s="110" t="str">
        <f>IF(FN_MC!J44="","*",FN_MC!J44)</f>
        <v>*</v>
      </c>
      <c r="N41" s="290" t="str">
        <f>IF(FN_MC!K44="","*",FN_MC!K44)</f>
        <v>*</v>
      </c>
      <c r="O41" s="290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2" t="str">
        <f>IF(FN_MC!N45="","*",FN_MC!N45)</f>
        <v>-</v>
      </c>
      <c r="M42" s="110" t="str">
        <f>IF(FN_MC!J45="","*",FN_MC!J45)</f>
        <v>*</v>
      </c>
      <c r="N42" s="290" t="str">
        <f>IF(FN_MC!K45="","*",FN_MC!K45)</f>
        <v>*</v>
      </c>
      <c r="O42" s="290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2" t="str">
        <f>IF(FN_MC!N46="","*",FN_MC!N46)</f>
        <v>TLA350</v>
      </c>
      <c r="M43" s="110">
        <f>IF(FN_MC!J46="","*",FN_MC!J46)</f>
        <v>74</v>
      </c>
      <c r="N43" s="290">
        <f>IF(FN_MC!K46="","*",FN_MC!K46)</f>
        <v>343.33499999999998</v>
      </c>
      <c r="O43" s="290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2" t="str">
        <f>IF(FN_MC!N47="","*",FN_MC!N47)</f>
        <v>291TRC1</v>
      </c>
      <c r="M44" s="110">
        <f>IF(FN_MC!J47="","*",FN_MC!J47)</f>
        <v>74</v>
      </c>
      <c r="N44" s="290">
        <f>IF(FN_MC!K47="","*",FN_MC!K47)</f>
        <v>291.32499999999999</v>
      </c>
      <c r="O44" s="290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2">
        <f>IF(FN_MC!N48="","*",FN_MC!N48)</f>
        <v>239251</v>
      </c>
      <c r="M45" s="110">
        <f>IF(FN_MC!J48="","*",FN_MC!J48)</f>
        <v>74</v>
      </c>
      <c r="N45" s="290">
        <f>IF(FN_MC!K48="","*",FN_MC!K48)</f>
        <v>249.26599999999999</v>
      </c>
      <c r="O45" s="290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2" t="str">
        <f>IF(FN_MC!N49="","*",FN_MC!N49)</f>
        <v>213TVI</v>
      </c>
      <c r="M46" s="110">
        <f>IF(FN_MC!J49="","*",FN_MC!J49)</f>
        <v>74</v>
      </c>
      <c r="N46" s="290">
        <f>IF(FN_MC!K49="","*",FN_MC!K49)</f>
        <v>215</v>
      </c>
      <c r="O46" s="290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2" t="str">
        <f>IF(FN_MC!N50="","*",FN_MC!N50)</f>
        <v>-</v>
      </c>
      <c r="M47" s="110" t="str">
        <f>IF(FN_MC!J50="","*",FN_MC!J50)</f>
        <v>*</v>
      </c>
      <c r="N47" s="290" t="str">
        <f>IF(FN_MC!K50="","*",FN_MC!K50)</f>
        <v>*</v>
      </c>
      <c r="O47" s="290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2" t="str">
        <f>IF(FN_MC!N51="","*",FN_MC!N51)</f>
        <v>ZRI1</v>
      </c>
      <c r="M48" s="110">
        <f>IF(FN_MC!J51="","*",FN_MC!J51)</f>
        <v>72</v>
      </c>
      <c r="N48" s="290">
        <f>IF(FN_MC!K51="","*",FN_MC!K51)</f>
        <v>286.39999999999998</v>
      </c>
      <c r="O48" s="290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2" t="str">
        <f>IF(FN_MC!N52="","*",FN_MC!N52)</f>
        <v>-</v>
      </c>
      <c r="M49" s="110" t="str">
        <f>IF(FN_MC!J52="","*",FN_MC!J52)</f>
        <v>*</v>
      </c>
      <c r="N49" s="290" t="str">
        <f>IF(FN_MC!K52="","*",FN_MC!K52)</f>
        <v>*</v>
      </c>
      <c r="O49" s="290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2" t="str">
        <f>IF(FN_MC!N53="","*",FN_MC!N53)</f>
        <v>ZTPZTO</v>
      </c>
      <c r="M50" s="110">
        <f>IF(FN_MC!J53="","*",FN_MC!J53)</f>
        <v>78</v>
      </c>
      <c r="N50" s="290">
        <f>IF(FN_MC!K53="","*",FN_MC!K53)</f>
        <v>334</v>
      </c>
      <c r="O50" s="290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2" t="str">
        <f>IF(FN_MC!N54="","*",FN_MC!N54)</f>
        <v>-</v>
      </c>
      <c r="M51" s="110" t="str">
        <f>IF(FN_MC!J54="","*",FN_MC!J54)</f>
        <v>*</v>
      </c>
      <c r="N51" s="290" t="str">
        <f>IF(FN_MC!K54="","*",FN_MC!K54)</f>
        <v>*</v>
      </c>
      <c r="O51" s="290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2" t="str">
        <f>IF(FN_MC!N55="","*",FN_MC!N55)</f>
        <v>TSF732</v>
      </c>
      <c r="M52" s="110">
        <f>IF(FN_MC!J55="","*",FN_MC!J55)</f>
        <v>98</v>
      </c>
      <c r="N52" s="290">
        <f>IF(FN_MC!K55="","*",FN_MC!K55)</f>
        <v>725</v>
      </c>
      <c r="O52" s="290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2" t="str">
        <f>IF(FN_MC!N56="","*",FN_MC!N56)</f>
        <v>TIQ1</v>
      </c>
      <c r="M53" s="110">
        <f>IF(FN_MC!J56="","*",FN_MC!J56)</f>
        <v>98</v>
      </c>
      <c r="N53" s="290">
        <f>IF(FN_MC!K56="","*",FN_MC!K56)</f>
        <v>616.6</v>
      </c>
      <c r="O53" s="290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2" t="str">
        <f>IF(FN_MC!N57="","*",FN_MC!N57)</f>
        <v>TGR512</v>
      </c>
      <c r="M54" s="110">
        <f>IF(FN_MC!J57="","*",FN_MC!J57)</f>
        <v>98</v>
      </c>
      <c r="N54" s="290">
        <f>IF(FN_MC!K57="","*",FN_MC!K57)</f>
        <v>502</v>
      </c>
      <c r="O54" s="290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2" t="str">
        <f>IF(FN_MC!N58="","*",FN_MC!N58)</f>
        <v>TGR512</v>
      </c>
      <c r="M55" s="110">
        <f>IF(FN_MC!J58="","*",FN_MC!J58)</f>
        <v>98</v>
      </c>
      <c r="N55" s="290">
        <f>IF(FN_MC!K58="","*",FN_MC!K58)</f>
        <v>502</v>
      </c>
      <c r="O55" s="290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2" t="str">
        <f>IF(FN_MC!N59="","*",FN_MC!N59)</f>
        <v>-</v>
      </c>
      <c r="M56" s="110" t="str">
        <f>IF(FN_MC!J59="","*",FN_MC!J59)</f>
        <v>*</v>
      </c>
      <c r="N56" s="290" t="str">
        <f>IF(FN_MC!K59="","*",FN_MC!K59)</f>
        <v>*</v>
      </c>
      <c r="O56" s="290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2" t="str">
        <f>IF(FN_MC!N60="","*",FN_MC!N60)</f>
        <v>416TPC</v>
      </c>
      <c r="M57" s="110">
        <f>IF(FN_MC!J60="","*",FN_MC!J60)</f>
        <v>74</v>
      </c>
      <c r="N57" s="290">
        <f>IF(FN_MC!K60="","*",FN_MC!K60)</f>
        <v>426.1</v>
      </c>
      <c r="O57" s="290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2" t="str">
        <f>IF(FN_MC!N61="","*",FN_MC!N61)</f>
        <v>-</v>
      </c>
      <c r="M58" s="110" t="str">
        <f>IF(FN_MC!J61="","*",FN_MC!J61)</f>
        <v>*</v>
      </c>
      <c r="N58" s="290" t="str">
        <f>IF(FN_MC!K61="","*",FN_MC!K61)</f>
        <v>*</v>
      </c>
      <c r="O58" s="290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2" t="str">
        <f>IF(FN_MC!N62="","*",FN_MC!N62)</f>
        <v>TLA350</v>
      </c>
      <c r="M59" s="110">
        <f>IF(FN_MC!J62="","*",FN_MC!J62)</f>
        <v>74</v>
      </c>
      <c r="N59" s="290">
        <f>IF(FN_MC!K62="","*",FN_MC!K62)</f>
        <v>343.3</v>
      </c>
      <c r="O59" s="290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2" t="str">
        <f>IF(FN_MC!N63="","*",FN_MC!N63)</f>
        <v>-</v>
      </c>
      <c r="M60" s="110" t="str">
        <f>IF(FN_MC!J63="","*",FN_MC!J63)</f>
        <v>*</v>
      </c>
      <c r="N60" s="290" t="str">
        <f>IF(FN_MC!K63="","*",FN_MC!K63)</f>
        <v>*</v>
      </c>
      <c r="O60" s="290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2" t="str">
        <f>IF(FN_MC!N64="","*",FN_MC!N64)</f>
        <v>213TVI</v>
      </c>
      <c r="M61" s="110">
        <f>IF(FN_MC!J64="","*",FN_MC!J64)</f>
        <v>74</v>
      </c>
      <c r="N61" s="290">
        <f>IF(FN_MC!K64="","*",FN_MC!K64)</f>
        <v>218.6</v>
      </c>
      <c r="O61" s="290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2" t="str">
        <f>IF(FN_MC!N65="","*",FN_MC!N65)</f>
        <v>-</v>
      </c>
      <c r="M62" s="110" t="str">
        <f>IF(FN_MC!J65="","*",FN_MC!J65)</f>
        <v>*</v>
      </c>
      <c r="N62" s="290" t="str">
        <f>IF(FN_MC!K65="","*",FN_MC!K65)</f>
        <v>*</v>
      </c>
      <c r="O62" s="290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2" t="str">
        <f>IF(FN_MC!N66="","*",FN_MC!N66)</f>
        <v>213TVI</v>
      </c>
      <c r="M63" s="110">
        <f>IF(FN_MC!J66="","*",FN_MC!J66)</f>
        <v>74</v>
      </c>
      <c r="N63" s="290">
        <f>IF(FN_MC!K66="","*",FN_MC!K66)</f>
        <v>215</v>
      </c>
      <c r="O63" s="290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2" t="str">
        <f>IF(FN_MC!N67="","*",FN_MC!N67)</f>
        <v>ZRI1</v>
      </c>
      <c r="M64" s="110">
        <f>IF(FN_MC!J67="","*",FN_MC!J67)</f>
        <v>72</v>
      </c>
      <c r="N64" s="290">
        <f>IF(FN_MC!K67="","*",FN_MC!K67)</f>
        <v>286.39999999999998</v>
      </c>
      <c r="O64" s="290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2" t="str">
        <f>IF(FN_MC!N68="","*",FN_MC!N68)</f>
        <v>ZTPZTO</v>
      </c>
      <c r="M65" s="110">
        <f>IF(FN_MC!J68="","*",FN_MC!J68)</f>
        <v>78</v>
      </c>
      <c r="N65" s="290">
        <f>IF(FN_MC!K68="","*",FN_MC!K68)</f>
        <v>334</v>
      </c>
      <c r="O65" s="290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2" t="str">
        <f>IF(FN_MC!N69="","*",FN_MC!N69)</f>
        <v>-</v>
      </c>
      <c r="M66" s="110" t="str">
        <f>IF(FN_MC!J69="","*",FN_MC!J69)</f>
        <v>*</v>
      </c>
      <c r="N66" s="290" t="str">
        <f>IF(FN_MC!K69="","*",FN_MC!K69)</f>
        <v>*</v>
      </c>
      <c r="O66" s="290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2" t="str">
        <f>IF(FN_MC!N70="","*",FN_MC!N70)</f>
        <v>-</v>
      </c>
      <c r="M67" s="110" t="str">
        <f>IF(FN_MC!J70="","*",FN_MC!J70)</f>
        <v>*</v>
      </c>
      <c r="N67" s="290" t="str">
        <f>IF(FN_MC!K70="","*",FN_MC!K70)</f>
        <v>*</v>
      </c>
      <c r="O67" s="290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2">
        <f>IF(FN_MC!N71="","*",FN_MC!N71)</f>
        <v>732744</v>
      </c>
      <c r="M68" s="110">
        <f>IF(FN_MC!J71="","*",FN_MC!J71)</f>
        <v>98</v>
      </c>
      <c r="N68" s="290">
        <f>IF(FN_MC!K71="","*",FN_MC!K71)</f>
        <v>735.5</v>
      </c>
      <c r="O68" s="290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2" t="str">
        <f>IF(FN_MC!N72="","*",FN_MC!N72)</f>
        <v>-</v>
      </c>
      <c r="M69" s="110" t="str">
        <f>IF(FN_MC!J72="","*",FN_MC!J72)</f>
        <v>*</v>
      </c>
      <c r="N69" s="290" t="str">
        <f>IF(FN_MC!K72="","*",FN_MC!K72)</f>
        <v>*</v>
      </c>
      <c r="O69" s="290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2" t="str">
        <f>IF(FN_MC!N73="","*",FN_MC!N73)</f>
        <v>TSF732</v>
      </c>
      <c r="M70" s="110">
        <f>IF(FN_MC!J73="","*",FN_MC!J73)</f>
        <v>98</v>
      </c>
      <c r="N70" s="290">
        <f>IF(FN_MC!K73="","*",FN_MC!K73)</f>
        <v>725.9</v>
      </c>
      <c r="O70" s="290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2" t="str">
        <f>IF(FN_MC!N74="","*",FN_MC!N74)</f>
        <v>TIQTSF</v>
      </c>
      <c r="M71" s="110">
        <f>IF(FN_MC!J74="","*",FN_MC!J74)</f>
        <v>98</v>
      </c>
      <c r="N71" s="290">
        <f>IF(FN_MC!K74="","*",FN_MC!K74)</f>
        <v>616</v>
      </c>
      <c r="O71" s="290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2" t="str">
        <f>IF(FN_MC!N75="","*",FN_MC!N75)</f>
        <v>416TPC</v>
      </c>
      <c r="M72" s="110">
        <f>IF(FN_MC!J75="","*",FN_MC!J75)</f>
        <v>74</v>
      </c>
      <c r="N72" s="290">
        <f>IF(FN_MC!K75="","*",FN_MC!K75)</f>
        <v>426.1</v>
      </c>
      <c r="O72" s="290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2" t="str">
        <f>IF(FN_MC!N76="","*",FN_MC!N76)</f>
        <v>*</v>
      </c>
      <c r="M73" s="110" t="str">
        <f>IF(FN_MC!J76="","*",FN_MC!J76)</f>
        <v>*</v>
      </c>
      <c r="N73" s="290" t="str">
        <f>IF(FN_MC!K76="","*",FN_MC!K76)</f>
        <v>*</v>
      </c>
      <c r="O73" s="290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2" t="str">
        <f>IF(FN_MC!N77="","*",FN_MC!N77)</f>
        <v>TOMTCS</v>
      </c>
      <c r="M74" s="110">
        <f>IF(FN_MC!J77="","*",FN_MC!J77)</f>
        <v>74</v>
      </c>
      <c r="N74" s="290">
        <f>IF(FN_MC!K77="","*",FN_MC!K77)</f>
        <v>404</v>
      </c>
      <c r="O74" s="290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2" t="str">
        <f>IF(FN_MC!N78="","*",FN_MC!N78)</f>
        <v>-</v>
      </c>
      <c r="M75" s="110" t="str">
        <f>IF(FN_MC!J78="","*",FN_MC!J78)</f>
        <v>*</v>
      </c>
      <c r="N75" s="290" t="str">
        <f>IF(FN_MC!K78="","*",FN_MC!K78)</f>
        <v>*</v>
      </c>
      <c r="O75" s="290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2" t="str">
        <f>IF(FN_MC!N79="","*",FN_MC!N79)</f>
        <v>TLA350</v>
      </c>
      <c r="M76" s="110">
        <f>IF(FN_MC!J79="","*",FN_MC!J79)</f>
        <v>74</v>
      </c>
      <c r="N76" s="290">
        <f>IF(FN_MC!K79="","*",FN_MC!K79)</f>
        <v>343.3</v>
      </c>
      <c r="O76" s="290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2" t="str">
        <f>IF(FN_MC!N80="","*",FN_MC!N80)</f>
        <v>-</v>
      </c>
      <c r="M77" s="110" t="str">
        <f>IF(FN_MC!J80="","*",FN_MC!J80)</f>
        <v>*</v>
      </c>
      <c r="N77" s="290" t="str">
        <f>IF(FN_MC!K80="","*",FN_MC!K80)</f>
        <v>*</v>
      </c>
      <c r="O77" s="290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2" t="str">
        <f>IF(FN_MC!N81="","*",FN_MC!N81)</f>
        <v>TCSTRO</v>
      </c>
      <c r="M78" s="110">
        <f>IF(FN_MC!J81="","*",FN_MC!J81)</f>
        <v>74</v>
      </c>
      <c r="N78" s="290">
        <f>IF(FN_MC!K81="","*",FN_MC!K81)</f>
        <v>291</v>
      </c>
      <c r="O78" s="290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2" t="str">
        <f>IF(FN_MC!N82="","*",FN_MC!N82)</f>
        <v>TID201</v>
      </c>
      <c r="M79" s="110">
        <f>IF(FN_MC!J82="","*",FN_MC!J82)</f>
        <v>74</v>
      </c>
      <c r="N79" s="290">
        <f>IF(FN_MC!K82="","*",FN_MC!K82)</f>
        <v>195.8</v>
      </c>
      <c r="O79" s="290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2" t="str">
        <f>IF(FN_MC!N83="","*",FN_MC!N83)</f>
        <v>-</v>
      </c>
      <c r="M80" s="110" t="str">
        <f>IF(FN_MC!J83="","*",FN_MC!J83)</f>
        <v>*</v>
      </c>
      <c r="N80" s="290" t="str">
        <f>IF(FN_MC!K83="","*",FN_MC!K83)</f>
        <v>*</v>
      </c>
      <c r="O80" s="290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2" t="str">
        <f>IF(FN_MC!N84="","*",FN_MC!N84)</f>
        <v>TID201</v>
      </c>
      <c r="M81" s="110">
        <f>IF(FN_MC!J84="","*",FN_MC!J84)</f>
        <v>74</v>
      </c>
      <c r="N81" s="290">
        <f>IF(FN_MC!K84="","*",FN_MC!K84)</f>
        <v>195</v>
      </c>
      <c r="O81" s="290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2" t="str">
        <f>IF(FN_MC!N85="","*",FN_MC!N85)</f>
        <v>-</v>
      </c>
      <c r="M82" s="110" t="str">
        <f>IF(FN_MC!J85="","*",FN_MC!J85)</f>
        <v>*</v>
      </c>
      <c r="N82" s="290" t="str">
        <f>IF(FN_MC!K85="","*",FN_MC!K85)</f>
        <v>*</v>
      </c>
      <c r="O82" s="290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2" t="str">
        <f>IF(FN_MC!N86="","*",FN_MC!N86)</f>
        <v>PITK96</v>
      </c>
      <c r="M83" s="110">
        <f>IF(FN_MC!J86="","*",FN_MC!J86)</f>
        <v>103</v>
      </c>
      <c r="N83" s="290">
        <f>IF(FN_MC!K86="","*",FN_MC!K86)</f>
        <v>2109.6999999999998</v>
      </c>
      <c r="O83" s="290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2" t="str">
        <f>IF(FN_MC!N87="","*",FN_MC!N87)</f>
        <v>-</v>
      </c>
      <c r="M84" s="110" t="str">
        <f>IF(FN_MC!J87="","*",FN_MC!J87)</f>
        <v>*</v>
      </c>
      <c r="N84" s="290" t="str">
        <f>IF(FN_MC!K87="","*",FN_MC!K87)</f>
        <v>*</v>
      </c>
      <c r="O84" s="290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2" t="str">
        <f>IF(FN_MC!N88="","*",FN_MC!N88)</f>
        <v>ZGTZLI</v>
      </c>
      <c r="M85" s="110">
        <f>IF(FN_MC!J88="","*",FN_MC!J88)</f>
        <v>72</v>
      </c>
      <c r="N85" s="290">
        <f>IF(FN_MC!K88="","*",FN_MC!K88)</f>
        <v>297</v>
      </c>
      <c r="O85" s="290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2" t="str">
        <f>IF(FN_MC!N89="","*",FN_MC!N89)</f>
        <v>-</v>
      </c>
      <c r="M86" s="110" t="str">
        <f>IF(FN_MC!J89="","*",FN_MC!J89)</f>
        <v>*</v>
      </c>
      <c r="N86" s="290" t="str">
        <f>IF(FN_MC!K89="","*",FN_MC!K89)</f>
        <v>*</v>
      </c>
      <c r="O86" s="290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2" t="str">
        <f>IF(FN_MC!N90="","*",FN_MC!N90)</f>
        <v>ZTPZTO</v>
      </c>
      <c r="M87" s="110">
        <f>IF(FN_MC!J90="","*",FN_MC!J90)</f>
        <v>78</v>
      </c>
      <c r="N87" s="290">
        <f>IF(FN_MC!K90="","*",FN_MC!K90)</f>
        <v>334</v>
      </c>
      <c r="O87" s="290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2" t="str">
        <f>IF(FN_MC!N91="","*",FN_MC!N91)</f>
        <v>-</v>
      </c>
      <c r="M88" s="110" t="str">
        <f>IF(FN_MC!J91="","*",FN_MC!J91)</f>
        <v>*</v>
      </c>
      <c r="N88" s="290" t="str">
        <f>IF(FN_MC!K91="","*",FN_MC!K91)</f>
        <v>*</v>
      </c>
      <c r="O88" s="290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2" t="str">
        <f>IF(FN_MC!N92="","*",FN_MC!N92)</f>
        <v>-</v>
      </c>
      <c r="M89" s="110" t="str">
        <f>IF(FN_MC!J92="","*",FN_MC!J92)</f>
        <v>*</v>
      </c>
      <c r="N89" s="290" t="str">
        <f>IF(FN_MC!K92="","*",FN_MC!K92)</f>
        <v>*</v>
      </c>
      <c r="O89" s="290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2" t="str">
        <f>IF(FN_MC!N93="","*",FN_MC!N93)</f>
        <v>TROTGR</v>
      </c>
      <c r="M90" s="110">
        <f>IF(FN_MC!J93="","*",FN_MC!J93)</f>
        <v>98</v>
      </c>
      <c r="N90" s="290">
        <f>IF(FN_MC!K93="","*",FN_MC!K93)</f>
        <v>754</v>
      </c>
      <c r="O90" s="290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2" t="str">
        <f>IF(FN_MC!N94="","*",FN_MC!N94)</f>
        <v>-</v>
      </c>
      <c r="M91" s="110" t="str">
        <f>IF(FN_MC!J94="","*",FN_MC!J94)</f>
        <v>*</v>
      </c>
      <c r="N91" s="290" t="str">
        <f>IF(FN_MC!K94="","*",FN_MC!K94)</f>
        <v>*</v>
      </c>
      <c r="O91" s="290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2" t="str">
        <f>IF(FN_MC!N95="","*",FN_MC!N95)</f>
        <v>TSF732</v>
      </c>
      <c r="M92" s="110">
        <f>IF(FN_MC!J95="","*",FN_MC!J95)</f>
        <v>98</v>
      </c>
      <c r="N92" s="290">
        <f>IF(FN_MC!K95="","*",FN_MC!K95)</f>
        <v>728</v>
      </c>
      <c r="O92" s="290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2" t="str">
        <f>IF(FN_MC!N96="","*",FN_MC!N96)</f>
        <v>440TVL</v>
      </c>
      <c r="M93" s="110">
        <f>IF(FN_MC!J96="","*",FN_MC!J96)</f>
        <v>74</v>
      </c>
      <c r="N93" s="290">
        <f>IF(FN_MC!K96="","*",FN_MC!K96)</f>
        <v>445.3</v>
      </c>
      <c r="O93" s="290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2" t="str">
        <f>IF(FN_MC!N97="","*",FN_MC!N97)</f>
        <v>*</v>
      </c>
      <c r="M94" s="110" t="str">
        <f>IF(FN_MC!J97="","*",FN_MC!J97)</f>
        <v>*</v>
      </c>
      <c r="N94" s="290" t="str">
        <f>IF(FN_MC!K97="","*",FN_MC!K97)</f>
        <v>*</v>
      </c>
      <c r="O94" s="290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2" t="str">
        <f>IF(FN_MC!N98="","*",FN_MC!N98)</f>
        <v>-</v>
      </c>
      <c r="M95" s="110" t="str">
        <f>IF(FN_MC!J98="","*",FN_MC!J98)</f>
        <v>*</v>
      </c>
      <c r="N95" s="290" t="str">
        <f>IF(FN_MC!K98="","*",FN_MC!K98)</f>
        <v>*</v>
      </c>
      <c r="O95" s="290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2" t="str">
        <f>IF(FN_MC!N99="","*",FN_MC!N99)</f>
        <v>-</v>
      </c>
      <c r="M96" s="110" t="str">
        <f>IF(FN_MC!J99="","*",FN_MC!J99)</f>
        <v>*</v>
      </c>
      <c r="N96" s="290" t="str">
        <f>IF(FN_MC!K99="","*",FN_MC!K99)</f>
        <v>*</v>
      </c>
      <c r="O96" s="290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2" t="str">
        <f>IF(FN_MC!N100="","*",FN_MC!N100)</f>
        <v>TCS744TEX</v>
      </c>
      <c r="M97" s="110">
        <f>IF(FN_MC!J100="","*",FN_MC!J100)</f>
        <v>74</v>
      </c>
      <c r="N97" s="290">
        <f>IF(FN_MC!K100="","*",FN_MC!K100)</f>
        <v>291</v>
      </c>
      <c r="O97" s="290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2" t="str">
        <f>IF(FN_MC!N101="","*",FN_MC!N101)</f>
        <v>-</v>
      </c>
      <c r="M98" s="110" t="str">
        <f>IF(FN_MC!J101="","*",FN_MC!J101)</f>
        <v>*</v>
      </c>
      <c r="N98" s="290" t="str">
        <f>IF(FN_MC!K101="","*",FN_MC!K101)</f>
        <v>*</v>
      </c>
      <c r="O98" s="290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2" t="str">
        <f>IF(FN_MC!N102="","*",FN_MC!N102)</f>
        <v>TVI1</v>
      </c>
      <c r="M99" s="110">
        <f>IF(FN_MC!J102="","*",FN_MC!J102)</f>
        <v>74</v>
      </c>
      <c r="N99" s="290">
        <f>IF(FN_MC!K102="","*",FN_MC!K102)</f>
        <v>227.6</v>
      </c>
      <c r="O99" s="290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2" t="str">
        <f>IF(FN_MC!N103="","*",FN_MC!N103)</f>
        <v>-</v>
      </c>
      <c r="M100" s="110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2" t="str">
        <f>IF(FN_MC!N104="","*",FN_MC!N104)</f>
        <v>-</v>
      </c>
      <c r="M101" s="110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2">
        <f>IF(FN_MC!N105="","*",FN_MC!N105)</f>
        <v>201213</v>
      </c>
      <c r="M102" s="110">
        <f>IF(FN_MC!J105="","*",FN_MC!J105)</f>
        <v>74</v>
      </c>
      <c r="N102" s="290">
        <f>IF(FN_MC!K105="","*",FN_MC!K105)</f>
        <v>213</v>
      </c>
      <c r="O102" s="290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2" t="str">
        <f>IF(FN_MC!N106="","*",FN_MC!N106)</f>
        <v>-</v>
      </c>
      <c r="M103" s="110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2" t="str">
        <f>IF(FN_MC!N107="","*",FN_MC!N107)</f>
        <v>-</v>
      </c>
      <c r="M104" s="110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2" t="str">
        <f>IF(FN_MC!N108="","*",FN_MC!N108)</f>
        <v>TID201</v>
      </c>
      <c r="M105" s="110">
        <f>IF(FN_MC!J108="","*",FN_MC!J108)</f>
        <v>74</v>
      </c>
      <c r="N105" s="290">
        <f>IF(FN_MC!K108="","*",FN_MC!K108)</f>
        <v>197.79</v>
      </c>
      <c r="O105" s="290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2" t="str">
        <f>IF(FN_MC!N109="","*",FN_MC!N109)</f>
        <v>-</v>
      </c>
      <c r="M106" s="110" t="str">
        <f>IF(FN_MC!J109="","*",FN_MC!J109)</f>
        <v>*</v>
      </c>
      <c r="N106" s="290" t="str">
        <f>IF(FN_MC!K109="","*",FN_MC!K109)</f>
        <v>*</v>
      </c>
      <c r="O106" s="290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2" t="str">
        <f>IF(FN_MC!N110="","*",FN_MC!N110)</f>
        <v>-</v>
      </c>
      <c r="M107" s="110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2" t="str">
        <f>IF(FN_MC!N111="","*",FN_MC!N111)</f>
        <v>-</v>
      </c>
      <c r="M108" s="110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2" t="str">
        <f>IF(FN_MC!N112="","*",FN_MC!N112)</f>
        <v>K73TSP</v>
      </c>
      <c r="M109" s="110">
        <f>IF(FN_MC!J112="","*",FN_MC!J112)</f>
        <v>74</v>
      </c>
      <c r="N109" s="290">
        <f>IF(FN_MC!K112="","*",FN_MC!K112)</f>
        <v>79.98</v>
      </c>
      <c r="O109" s="290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2" t="str">
        <f>IF(FN_MC!N113="","*",FN_MC!N113)</f>
        <v>ZFH1</v>
      </c>
      <c r="M110" s="110">
        <f>IF(FN_MC!J113="","*",FN_MC!J113)</f>
        <v>78</v>
      </c>
      <c r="N110" s="290">
        <f>IF(FN_MC!K113="","*",FN_MC!K113)</f>
        <v>189.5</v>
      </c>
      <c r="O110" s="290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2" t="str">
        <f>IF(FN_MC!N114="","*",FN_MC!N114)</f>
        <v>-</v>
      </c>
      <c r="M111" s="110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2" t="str">
        <f>IF(FN_MC!N115="","*",FN_MC!N115)</f>
        <v>ZTP-ZEV</v>
      </c>
      <c r="M112" s="110">
        <f>IF(FN_MC!J115="","*",FN_MC!J115)</f>
        <v>78</v>
      </c>
      <c r="N112" s="290">
        <f>IF(FN_MC!K115="","*",FN_MC!K115)</f>
        <v>334</v>
      </c>
      <c r="O112" s="290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2" t="str">
        <f>IF(FN_MC!N116="","*",FN_MC!N116)</f>
        <v>-</v>
      </c>
      <c r="M113" s="110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2" t="str">
        <f>IF(FN_MC!N117="","*",FN_MC!N117)</f>
        <v>-</v>
      </c>
      <c r="M114" s="110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2" t="str">
        <f>IF(FN_MC!N118="","*",FN_MC!N118)</f>
        <v>-</v>
      </c>
      <c r="M115" s="110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2" t="str">
        <f>IF(FN_MC!N119="","*",FN_MC!N119)</f>
        <v>-</v>
      </c>
      <c r="M116" s="110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2" t="str">
        <f>IF(FN_MC!N120="","*",FN_MC!N120)</f>
        <v>-</v>
      </c>
      <c r="M117" s="110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2" t="str">
        <f>IF(FN_MC!N121="","*",FN_MC!N121)</f>
        <v>-</v>
      </c>
      <c r="M118" s="110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2" t="str">
        <f>IF(FN_MC!N122="","*",FN_MC!N122)</f>
        <v>TSF732</v>
      </c>
      <c r="M119" s="110">
        <f>IF(FN_MC!J122="","*",FN_MC!J122)</f>
        <v>98</v>
      </c>
      <c r="N119" s="290">
        <f>IF(FN_MC!K122="","*",FN_MC!K122)</f>
        <v>730</v>
      </c>
      <c r="O119" s="290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2" t="str">
        <f>IF(FN_MC!N123="","*",FN_MC!N123)</f>
        <v>-</v>
      </c>
      <c r="M120" s="110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2" t="str">
        <f>IF(FN_MC!N124="","*",FN_MC!N124)</f>
        <v>TIP1</v>
      </c>
      <c r="M121" s="110">
        <f>IF(FN_MC!J124="","*",FN_MC!J124)</f>
        <v>74</v>
      </c>
      <c r="N121" s="290">
        <f>IF(FN_MC!K124="","*",FN_MC!K124)</f>
        <v>399.9</v>
      </c>
      <c r="O121" s="290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2" t="str">
        <f>IF(FN_MC!N125="","*",FN_MC!N125)</f>
        <v>-</v>
      </c>
      <c r="M122" s="110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2" t="str">
        <f>IF(FN_MC!N126="","*",FN_MC!N126)</f>
        <v>-</v>
      </c>
      <c r="M123" s="110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2" t="str">
        <f>IF(FN_MC!N127="","*",FN_MC!N127)</f>
        <v>TVI1</v>
      </c>
      <c r="M124" s="110">
        <f>IF(FN_MC!J127="","*",FN_MC!J127)</f>
        <v>74</v>
      </c>
      <c r="N124" s="290">
        <f>IF(FN_MC!K127="","*",FN_MC!K127)</f>
        <v>227.6</v>
      </c>
      <c r="O124" s="290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2" t="str">
        <f>IF(FN_MC!N128="","*",FN_MC!N128)</f>
        <v>-</v>
      </c>
      <c r="M125" s="110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2" t="str">
        <f>IF(FN_MC!N129="","*",FN_MC!N129)</f>
        <v>PGO175</v>
      </c>
      <c r="M126" s="110">
        <f>IF(FN_MC!J129="","*",FN_MC!J129)</f>
        <v>103</v>
      </c>
      <c r="N126" s="290">
        <f>IF(FN_MC!K129="","*",FN_MC!K129)</f>
        <v>2195.8130000000001</v>
      </c>
      <c r="O126" s="290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2" t="str">
        <f>IF(FN_MC!N130="","*",FN_MC!N130)</f>
        <v>-</v>
      </c>
      <c r="M127" s="110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2" t="str">
        <f>IF(FN_MC!N131="","*",FN_MC!N131)</f>
        <v>TSF732</v>
      </c>
      <c r="M128" s="110">
        <f>IF(FN_MC!J131="","*",FN_MC!J131)</f>
        <v>98</v>
      </c>
      <c r="N128" s="290">
        <f>IF(FN_MC!K131="","*",FN_MC!K131)</f>
        <v>733</v>
      </c>
      <c r="O128" s="290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2" t="str">
        <f>IF(FN_MC!N132="","*",FN_MC!N132)</f>
        <v>ZFH1</v>
      </c>
      <c r="M129" s="110">
        <f>IF(FN_MC!J132="","*",FN_MC!J132)</f>
        <v>78</v>
      </c>
      <c r="N129" s="290">
        <f>IF(FN_MC!K132="","*",FN_MC!K132)</f>
        <v>189.5</v>
      </c>
      <c r="O129" s="290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2" t="str">
        <f>IF(FN_MC!N133="","*",FN_MC!N133)</f>
        <v>-</v>
      </c>
      <c r="M130" s="110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2" t="str">
        <f>IF(FN_MC!N134="","*",FN_MC!N134)</f>
        <v>PIT1</v>
      </c>
      <c r="M131" s="110">
        <f>IF(FN_MC!J134="","*",FN_MC!J134)</f>
        <v>103</v>
      </c>
      <c r="N131" s="290">
        <f>IF(FN_MC!K134="","*",FN_MC!K134)</f>
        <v>2116.34</v>
      </c>
      <c r="O131" s="290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2" t="str">
        <f>IF(FN_MC!N135="","*",FN_MC!N135)</f>
        <v>-</v>
      </c>
      <c r="M132" s="110" t="str">
        <f>IF(FN_MC!J135="","*",FN_MC!J135)</f>
        <v>*</v>
      </c>
      <c r="N132" s="290">
        <f>IF(FN_MC!K135="","*",FN_MC!K135)</f>
        <v>291</v>
      </c>
      <c r="O132" s="290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2" t="str">
        <f>IF(FN_MC!N136="","*",FN_MC!N136)</f>
        <v>-</v>
      </c>
      <c r="M133" s="110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2" t="str">
        <f>IF(FN_MC!N137="","*",FN_MC!N137)</f>
        <v>-</v>
      </c>
      <c r="M134" s="110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2">
        <f>IF(FN_MC!N138="","*",FN_MC!N138)</f>
        <v>732744</v>
      </c>
      <c r="M135" s="110">
        <f>IF(FN_MC!J138="","*",FN_MC!J138)</f>
        <v>98</v>
      </c>
      <c r="N135" s="290">
        <f>IF(FN_MC!K138="","*",FN_MC!K138)</f>
        <v>733</v>
      </c>
      <c r="O135" s="290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2">
        <f>IF(FN_MC!N139="","*",FN_MC!N139)</f>
        <v>732744</v>
      </c>
      <c r="M136" s="110">
        <f>IF(FN_MC!J139="","*",FN_MC!J139)</f>
        <v>98</v>
      </c>
      <c r="N136" s="290">
        <f>IF(FN_MC!K139="","*",FN_MC!K139)</f>
        <v>739</v>
      </c>
      <c r="O136" s="290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2" t="str">
        <f>IF(FN_MC!N140="","*",FN_MC!N140)</f>
        <v>TMJSul</v>
      </c>
      <c r="M137" s="110">
        <f>IF(FN_MC!J140="","*",FN_MC!J140)</f>
        <v>98</v>
      </c>
      <c r="N137" s="290">
        <f>IF(FN_MC!K140="","*",FN_MC!K140)</f>
        <v>596.16200000000003</v>
      </c>
      <c r="O137" s="290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2" t="str">
        <f>IF(FN_MC!N141="","*",FN_MC!N141)</f>
        <v>TGR512</v>
      </c>
      <c r="M138" s="110">
        <f>IF(FN_MC!J141="","*",FN_MC!J141)</f>
        <v>98</v>
      </c>
      <c r="N138" s="290">
        <f>IF(FN_MC!K141="","*",FN_MC!K141)</f>
        <v>502</v>
      </c>
      <c r="O138" s="290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2" t="str">
        <f>IF(FN_MC!N142="","*",FN_MC!N142)</f>
        <v>440TVL</v>
      </c>
      <c r="M139" s="110">
        <f>IF(FN_MC!J142="","*",FN_MC!J142)</f>
        <v>74</v>
      </c>
      <c r="N139" s="290">
        <f>IF(FN_MC!K142="","*",FN_MC!K142)</f>
        <v>445.6</v>
      </c>
      <c r="O139" s="290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2" t="str">
        <f>IF(FN_MC!N143="","*",FN_MC!N143)</f>
        <v>TCS-TMI</v>
      </c>
      <c r="M140" s="110">
        <f>IF(FN_MC!J143="","*",FN_MC!J143)</f>
        <v>74</v>
      </c>
      <c r="N140" s="290">
        <f>IF(FN_MC!K143="","*",FN_MC!K143)</f>
        <v>288.10000000000002</v>
      </c>
      <c r="O140" s="290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2" t="str">
        <f>IF(FN_MC!N144="","*",FN_MC!N144)</f>
        <v>-</v>
      </c>
      <c r="M141" s="110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2" t="str">
        <f>IF(FN_MC!N145="","*",FN_MC!N145)</f>
        <v>TVI1</v>
      </c>
      <c r="M142" s="110">
        <f>IF(FN_MC!J145="","*",FN_MC!J145)</f>
        <v>74</v>
      </c>
      <c r="N142" s="290">
        <f>IF(FN_MC!K145="","*",FN_MC!K145)</f>
        <v>227.6</v>
      </c>
      <c r="O142" s="290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2" t="str">
        <f>IF(FN_MC!N146="","*",FN_MC!N146)</f>
        <v>-</v>
      </c>
      <c r="M143" s="110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2" t="str">
        <f>IF(FN_MC!N147="","*",FN_MC!N147)</f>
        <v>-</v>
      </c>
      <c r="M144" s="110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2" t="str">
        <f>IF(FN_MC!N148="","*",FN_MC!N148)</f>
        <v>TCE177</v>
      </c>
      <c r="M145" s="110">
        <f>IF(FN_MC!J148="","*",FN_MC!J148)</f>
        <v>74</v>
      </c>
      <c r="N145" s="290">
        <f>IF(FN_MC!K148="","*",FN_MC!K148)</f>
        <v>175</v>
      </c>
      <c r="O145" s="290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2" t="str">
        <f>IF(FN_MC!N149="","*",FN_MC!N149)</f>
        <v>-</v>
      </c>
      <c r="M146" s="110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2" t="str">
        <f>IF(FN_MC!N150="","*",FN_MC!N150)</f>
        <v>-</v>
      </c>
      <c r="M147" s="110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2" t="str">
        <f>IF(FN_MC!N151="","*",FN_MC!N151)</f>
        <v>ZFH1</v>
      </c>
      <c r="M148" s="110">
        <f>IF(FN_MC!J151="","*",FN_MC!J151)</f>
        <v>78</v>
      </c>
      <c r="N148" s="290">
        <f>IF(FN_MC!K151="","*",FN_MC!K151)</f>
        <v>189.5</v>
      </c>
      <c r="O148" s="290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2" t="str">
        <f>IF(FN_MC!N152="","*",FN_MC!N152)</f>
        <v>PPPPPO</v>
      </c>
      <c r="M149" s="110">
        <f>IF(FN_MC!J152="","*",FN_MC!J152)</f>
        <v>101</v>
      </c>
      <c r="N149" s="290">
        <f>IF(FN_MC!K152="","*",FN_MC!K152)</f>
        <v>1141.818</v>
      </c>
      <c r="O149" s="290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2" t="str">
        <f>IF(FN_MC!N153="","*",FN_MC!N153)</f>
        <v>-</v>
      </c>
      <c r="M150" s="110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2" t="str">
        <f>IF(FN_MC!N154="","*",FN_MC!N154)</f>
        <v>*</v>
      </c>
      <c r="M151" s="110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2" t="str">
        <f>IF(FN_MC!N155="","*",FN_MC!N155)</f>
        <v>-</v>
      </c>
      <c r="M152" s="110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2" t="str">
        <f>IF(FN_MC!N156="","*",FN_MC!N156)</f>
        <v>744TEX</v>
      </c>
      <c r="M153" s="110">
        <f>IF(FN_MC!J156="","*",FN_MC!J156)</f>
        <v>98</v>
      </c>
      <c r="N153" s="290">
        <f>IF(FN_MC!K156="","*",FN_MC!K156)</f>
        <v>745.9</v>
      </c>
      <c r="O153" s="290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2" t="str">
        <f>IF(FN_MC!N157="","*",FN_MC!N157)</f>
        <v>-</v>
      </c>
      <c r="M154" s="110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2" t="str">
        <f>IF(FN_MC!N158="","*",FN_MC!N158)</f>
        <v>-</v>
      </c>
      <c r="M155" s="110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2">
        <f>IF(FN_MC!N159="","*",FN_MC!N159)</f>
        <v>732744</v>
      </c>
      <c r="M156" s="110">
        <f>IF(FN_MC!J159="","*",FN_MC!J159)</f>
        <v>98</v>
      </c>
      <c r="N156" s="290">
        <f>IF(FN_MC!K159="","*",FN_MC!K159)</f>
        <v>739</v>
      </c>
      <c r="O156" s="290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2" t="str">
        <f>IF(FN_MC!N160="","*",FN_MC!N160)</f>
        <v>*</v>
      </c>
      <c r="M157" s="110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2" t="str">
        <f>IF(FN_MC!N161="","*",FN_MC!N161)</f>
        <v>*</v>
      </c>
      <c r="M158" s="110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2" t="str">
        <f>IF(FN_MC!N162="","*",FN_MC!N162)</f>
        <v>710TSF</v>
      </c>
      <c r="M159" s="110">
        <f>IF(FN_MC!J162="","*",FN_MC!J162)</f>
        <v>98</v>
      </c>
      <c r="N159" s="290">
        <f>IF(FN_MC!K162="","*",FN_MC!K162)</f>
        <v>719</v>
      </c>
      <c r="O159" s="290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2" t="str">
        <f>IF(FN_MC!N163="","*",FN_MC!N163)</f>
        <v>TGRNorte</v>
      </c>
      <c r="M160" s="110">
        <f>IF(FN_MC!J163="","*",FN_MC!J163)</f>
        <v>74</v>
      </c>
      <c r="N160" s="290">
        <f>IF(FN_MC!K163="","*",FN_MC!K163)</f>
        <v>501.21600000000001</v>
      </c>
      <c r="O160" s="290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2" t="str">
        <f>IF(FN_MC!N164="","*",FN_MC!N164)</f>
        <v>440TVL</v>
      </c>
      <c r="M161" s="110">
        <f>IF(FN_MC!J164="","*",FN_MC!J164)</f>
        <v>74</v>
      </c>
      <c r="N161" s="290">
        <f>IF(FN_MC!K164="","*",FN_MC!K164)</f>
        <v>445.6</v>
      </c>
      <c r="O161" s="290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2">
        <f>IF(FN_MC!N165="","*",FN_MC!N165)</f>
        <v>201213</v>
      </c>
      <c r="M162" s="110">
        <f>IF(FN_MC!J165="","*",FN_MC!J165)</f>
        <v>74</v>
      </c>
      <c r="N162" s="290">
        <f>IF(FN_MC!K165="","*",FN_MC!K165)</f>
        <v>206</v>
      </c>
      <c r="O162" s="290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2" t="str">
        <f>IF(FN_MC!N166="","*",FN_MC!N166)</f>
        <v>*</v>
      </c>
      <c r="M163" s="110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2" t="str">
        <f>IF(FN_MC!N167="","*",FN_MC!N167)</f>
        <v>-</v>
      </c>
      <c r="M164" s="110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2" t="str">
        <f>IF(FN_MC!N168="","*",FN_MC!N168)</f>
        <v>TID1</v>
      </c>
      <c r="M165" s="110">
        <f>IF(FN_MC!J168="","*",FN_MC!J168)</f>
        <v>74</v>
      </c>
      <c r="N165" s="290">
        <f>IF(FN_MC!K168="","*",FN_MC!K168)</f>
        <v>189.91</v>
      </c>
      <c r="O165" s="290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2" t="str">
        <f>IF(FN_MC!N169="","*",FN_MC!N169)</f>
        <v>-</v>
      </c>
      <c r="M166" s="110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2" t="str">
        <f>IF(FN_MC!N170="","*",FN_MC!N170)</f>
        <v>TCE177</v>
      </c>
      <c r="M167" s="110">
        <f>IF(FN_MC!J170="","*",FN_MC!J170)</f>
        <v>74</v>
      </c>
      <c r="N167" s="290">
        <f>IF(FN_MC!K170="","*",FN_MC!K170)</f>
        <v>174</v>
      </c>
      <c r="O167" s="290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2" t="str">
        <f>IF(FN_MC!N171="","*",FN_MC!N171)</f>
        <v>-</v>
      </c>
      <c r="M168" s="110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2" t="str">
        <f>IF(FN_MC!N172="","*",FN_MC!N172)</f>
        <v>TMITIN</v>
      </c>
      <c r="M169" s="110">
        <f>IF(FN_MC!J172="","*",FN_MC!J172)</f>
        <v>74</v>
      </c>
      <c r="N169" s="290">
        <f>IF(FN_MC!K172="","*",FN_MC!K172)</f>
        <v>1</v>
      </c>
      <c r="O169" s="290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2" t="str">
        <f>IF(FN_MC!N173="","*",FN_MC!N173)</f>
        <v>-</v>
      </c>
      <c r="M170" s="110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2" t="str">
        <f>IF(FN_MC!N174="","*",FN_MC!N174)</f>
        <v>ZTP-ZPG</v>
      </c>
      <c r="M171" s="110">
        <f>IF(FN_MC!J174="","*",FN_MC!J174)</f>
        <v>78</v>
      </c>
      <c r="N171" s="290">
        <f>IF(FN_MC!K174="","*",FN_MC!K174)</f>
        <v>334</v>
      </c>
      <c r="O171" s="290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2" t="str">
        <f>IF(FN_MC!N175="","*",FN_MC!N175)</f>
        <v>-</v>
      </c>
      <c r="M172" s="110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2" t="str">
        <f>IF(FN_MC!N176="","*",FN_MC!N176)</f>
        <v>-</v>
      </c>
      <c r="M173" s="110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2" t="str">
        <f>IF(FN_MC!N177="","*",FN_MC!N177)</f>
        <v>POVPJA</v>
      </c>
      <c r="M174" s="110">
        <f>IF(FN_MC!J177="","*",FN_MC!J177)</f>
        <v>101</v>
      </c>
      <c r="N174" s="290">
        <f>IF(FN_MC!K177="","*",FN_MC!K177)</f>
        <v>1517.48</v>
      </c>
      <c r="O174" s="290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2" t="str">
        <f>IF(FN_MC!N178="","*",FN_MC!N178)</f>
        <v>-</v>
      </c>
      <c r="M175" s="110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2" t="str">
        <f>IF(FN_MC!N179="","*",FN_MC!N179)</f>
        <v>PURPCA</v>
      </c>
      <c r="M176" s="110">
        <f>IF(FN_MC!J179="","*",FN_MC!J179)</f>
        <v>101</v>
      </c>
      <c r="N176" s="290">
        <f>IF(FN_MC!K179="","*",FN_MC!K179)</f>
        <v>1290.145</v>
      </c>
      <c r="O176" s="290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2" t="str">
        <f>IF(FN_MC!N180="","*",FN_MC!N180)</f>
        <v>PPPPPO</v>
      </c>
      <c r="M177" s="110">
        <f>IF(FN_MC!J180="","*",FN_MC!J180)</f>
        <v>101</v>
      </c>
      <c r="N177" s="290">
        <f>IF(FN_MC!K180="","*",FN_MC!K180)</f>
        <v>1140.2819999999999</v>
      </c>
      <c r="O177" s="290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2" t="str">
        <f>IF(FN_MC!N181="","*",FN_MC!N181)</f>
        <v>POS1</v>
      </c>
      <c r="M178" s="110">
        <f>IF(FN_MC!J181="","*",FN_MC!J181)</f>
        <v>103</v>
      </c>
      <c r="N178" s="290">
        <f>IF(FN_MC!K181="","*",FN_MC!K181)</f>
        <v>1525</v>
      </c>
      <c r="O178" s="290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2" t="str">
        <f>IF(FN_MC!N182="","*",FN_MC!N182)</f>
        <v>PSSK271</v>
      </c>
      <c r="M179" s="110">
        <f>IF(FN_MC!J182="","*",FN_MC!J182)</f>
        <v>103</v>
      </c>
      <c r="N179" s="290">
        <f>IF(FN_MC!K182="","*",FN_MC!K182)</f>
        <v>2029.2760000000001</v>
      </c>
      <c r="O179" s="290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2" t="str">
        <f>IF(FN_MC!N183="","*",FN_MC!N183)</f>
        <v>-</v>
      </c>
      <c r="M180" s="110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2" t="str">
        <f>IF(FN_MC!N184="","*",FN_MC!N184)</f>
        <v>-</v>
      </c>
      <c r="M181" s="110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2">
        <f>IF(FN_MC!N185="","*",FN_MC!N185)</f>
        <v>732744</v>
      </c>
      <c r="M182" s="110">
        <f>IF(FN_MC!J185="","*",FN_MC!J185)</f>
        <v>98</v>
      </c>
      <c r="N182" s="290">
        <f>IF(FN_MC!K185="","*",FN_MC!K185)</f>
        <v>741</v>
      </c>
      <c r="O182" s="290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2" t="str">
        <f>IF(FN_MC!N186="","*",FN_MC!N186)</f>
        <v>RVDTIQ</v>
      </c>
      <c r="M183" s="110">
        <f>IF(FN_MC!J186="","*",FN_MC!J186)</f>
        <v>98</v>
      </c>
      <c r="N183" s="290">
        <f>IF(FN_MC!K186="","*",FN_MC!K186)</f>
        <v>754</v>
      </c>
      <c r="O183" s="290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2" t="str">
        <f>IF(FN_MC!N187="","*",FN_MC!N187)</f>
        <v>TGR512</v>
      </c>
      <c r="M184" s="110">
        <f>IF(FN_MC!J187="","*",FN_MC!J187)</f>
        <v>98</v>
      </c>
      <c r="N184" s="290">
        <f>IF(FN_MC!K187="","*",FN_MC!K187)</f>
        <v>502</v>
      </c>
      <c r="O184" s="290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2" t="str">
        <f>IF(FN_MC!N188="","*",FN_MC!N188)</f>
        <v>-</v>
      </c>
      <c r="M185" s="110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2" t="str">
        <f>IF(FN_MC!N189="","*",FN_MC!N189)</f>
        <v>-</v>
      </c>
      <c r="M186" s="110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2" t="str">
        <f>IF(FN_MC!N190="","*",FN_MC!N190)</f>
        <v>TPC440</v>
      </c>
      <c r="M187" s="110">
        <f>IF(FN_MC!J190="","*",FN_MC!J190)</f>
        <v>74</v>
      </c>
      <c r="N187" s="290">
        <f>IF(FN_MC!K190="","*",FN_MC!K190)</f>
        <v>435.18</v>
      </c>
      <c r="O187" s="290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2" t="str">
        <f>IF(FN_MC!N191="","*",FN_MC!N191)</f>
        <v>-</v>
      </c>
      <c r="M188" s="110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2" t="str">
        <f>IF(FN_MC!N192="","*",FN_MC!N192)</f>
        <v>-</v>
      </c>
      <c r="M189" s="110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2" t="str">
        <f>IF(FN_MC!N193="","*",FN_MC!N193)</f>
        <v>TCSTGR</v>
      </c>
      <c r="M190" s="110">
        <f>IF(FN_MC!J193="","*",FN_MC!J193)</f>
        <v>74</v>
      </c>
      <c r="N190" s="290">
        <f>IF(FN_MC!K193="","*",FN_MC!K193)</f>
        <v>291</v>
      </c>
      <c r="O190" s="290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2" t="str">
        <f>IF(FN_MC!N194="","*",FN_MC!N194)</f>
        <v>-</v>
      </c>
      <c r="M191" s="110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2" t="str">
        <f>IF(FN_MC!N195="","*",FN_MC!N195)</f>
        <v>TCE177</v>
      </c>
      <c r="M192" s="110">
        <f>IF(FN_MC!J195="","*",FN_MC!J195)</f>
        <v>74</v>
      </c>
      <c r="N192" s="290">
        <f>IF(FN_MC!K195="","*",FN_MC!K195)</f>
        <v>174</v>
      </c>
      <c r="O192" s="290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2" t="str">
        <f>IF(FN_MC!N196="","*",FN_MC!N196)</f>
        <v>TQIK73</v>
      </c>
      <c r="M193" s="110">
        <f>IF(FN_MC!J196="","*",FN_MC!J196)</f>
        <v>74</v>
      </c>
      <c r="N193" s="290">
        <f>IF(FN_MC!K196="","*",FN_MC!K196)</f>
        <v>63.59</v>
      </c>
      <c r="O193" s="290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2" t="str">
        <f>IF(FN_MC!N197="","*",FN_MC!N197)</f>
        <v>-</v>
      </c>
      <c r="M194" s="110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2" t="str">
        <f>IF(FN_MC!N198="","*",FN_MC!N198)</f>
        <v>POVPJA</v>
      </c>
      <c r="M195" s="110">
        <f>IF(FN_MC!J198="","*",FN_MC!J198)</f>
        <v>101</v>
      </c>
      <c r="N195" s="290">
        <f>IF(FN_MC!K198="","*",FN_MC!K198)</f>
        <v>1517.48</v>
      </c>
      <c r="O195" s="290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2" t="str">
        <f>IF(FN_MC!N199="","*",FN_MC!N199)</f>
        <v>PURPCA</v>
      </c>
      <c r="M196" s="110">
        <f>IF(FN_MC!J199="","*",FN_MC!J199)</f>
        <v>101</v>
      </c>
      <c r="N196" s="290">
        <f>IF(FN_MC!K199="","*",FN_MC!K199)</f>
        <v>1290</v>
      </c>
      <c r="O196" s="290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2" t="str">
        <f>IF(FN_MC!N200="","*",FN_MC!N200)</f>
        <v>PUDK56</v>
      </c>
      <c r="M197" s="110">
        <f>IF(FN_MC!J200="","*",FN_MC!J200)</f>
        <v>103</v>
      </c>
      <c r="N197" s="290">
        <f>IF(FN_MC!K200="","*",FN_MC!K200)</f>
        <v>2075</v>
      </c>
      <c r="O197" s="290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2" t="str">
        <f>IF(FN_MC!N201="","*",FN_MC!N201)</f>
        <v>ZIQZQY</v>
      </c>
      <c r="M198" s="110">
        <f>IF(FN_MC!J201="","*",FN_MC!J201)</f>
        <v>78</v>
      </c>
      <c r="N198" s="290">
        <f>IF(FN_MC!K201="","*",FN_MC!K201)</f>
        <v>181.4</v>
      </c>
      <c r="O198" s="290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2" t="str">
        <f>IF(FN_MC!N202="","*",FN_MC!N202)</f>
        <v>-</v>
      </c>
      <c r="M199" s="110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2" t="str">
        <f>IF(FN_MC!N203="","*",FN_MC!N203)</f>
        <v>ZTP-ZPG</v>
      </c>
      <c r="M200" s="110">
        <f>IF(FN_MC!J203="","*",FN_MC!J203)</f>
        <v>78</v>
      </c>
      <c r="N200" s="290">
        <f>IF(FN_MC!K203="","*",FN_MC!K203)</f>
        <v>334</v>
      </c>
      <c r="O200" s="290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2" t="str">
        <f>IF(FN_MC!N204="","*",FN_MC!N204)</f>
        <v>-</v>
      </c>
      <c r="M201" s="110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2" t="str">
        <f>IF(FN_MC!N205="","*",FN_MC!N205)</f>
        <v>-</v>
      </c>
      <c r="M202" s="110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2" t="str">
        <f>IF(FN_MC!N206="","*",FN_MC!N206)</f>
        <v>-</v>
      </c>
      <c r="M203" s="110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2" t="str">
        <f>IF(FN_MC!N207="","*",FN_MC!N207)</f>
        <v>744TEX</v>
      </c>
      <c r="M204" s="110">
        <f>IF(FN_MC!J207="","*",FN_MC!J207)</f>
        <v>98</v>
      </c>
      <c r="N204" s="290">
        <f>IF(FN_MC!K207="","*",FN_MC!K207)</f>
        <v>746</v>
      </c>
      <c r="O204" s="290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2" t="str">
        <f>IF(FN_MC!N208="","*",FN_MC!N208)</f>
        <v>-</v>
      </c>
      <c r="M205" s="110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2" t="str">
        <f>IF(FN_MC!N209="","*",FN_MC!N209)</f>
        <v>-</v>
      </c>
      <c r="M206" s="110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2" t="str">
        <f>IF(FN_MC!N210="","*",FN_MC!N210)</f>
        <v>TEP1</v>
      </c>
      <c r="M207" s="110">
        <f>IF(FN_MC!J210="","*",FN_MC!J210)</f>
        <v>98</v>
      </c>
      <c r="N207" s="290">
        <f>IF(FN_MC!K210="","*",FN_MC!K210)</f>
        <v>563.93100000000004</v>
      </c>
      <c r="O207" s="290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2" t="str">
        <f>IF(FN_MC!N211="","*",FN_MC!N211)</f>
        <v>-</v>
      </c>
      <c r="M208" s="110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2" t="str">
        <f>IF(FN_MC!N212="","*",FN_MC!N212)</f>
        <v>-</v>
      </c>
      <c r="M209" s="110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2" t="str">
        <f>IF(FN_MC!N213="","*",FN_MC!N213)</f>
        <v>TGRTIQ</v>
      </c>
      <c r="M210" s="110">
        <f>IF(FN_MC!J213="","*",FN_MC!J213)</f>
        <v>98</v>
      </c>
      <c r="N210" s="290">
        <f>IF(FN_MC!K213="","*",FN_MC!K213)</f>
        <v>502</v>
      </c>
      <c r="O210" s="290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2" t="str">
        <f>IF(FN_MC!N214="","*",FN_MC!N214)</f>
        <v>-</v>
      </c>
      <c r="M211" s="110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2" t="str">
        <f>IF(FN_MC!N215="","*",FN_MC!N215)</f>
        <v>TGRTAL</v>
      </c>
      <c r="M212" s="110">
        <f>IF(FN_MC!J215="","*",FN_MC!J215)</f>
        <v>98</v>
      </c>
      <c r="N212" s="290">
        <f>IF(FN_MC!K215="","*",FN_MC!K215)</f>
        <v>502</v>
      </c>
      <c r="O212" s="290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2" t="str">
        <f>IF(FN_MC!N216="","*",FN_MC!N216)</f>
        <v>-</v>
      </c>
      <c r="M213" s="110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2" t="str">
        <f>IF(FN_MC!N217="","*",FN_MC!N217)</f>
        <v>TPC440</v>
      </c>
      <c r="M214" s="110">
        <f>IF(FN_MC!J217="","*",FN_MC!J217)</f>
        <v>74</v>
      </c>
      <c r="N214" s="290">
        <f>IF(FN_MC!K217="","*",FN_MC!K217)</f>
        <v>430.2</v>
      </c>
      <c r="O214" s="290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2" t="str">
        <f>IF(FN_MC!N218="","*",FN_MC!N218)</f>
        <v>TCE1</v>
      </c>
      <c r="M215" s="110">
        <f>IF(FN_MC!J218="","*",FN_MC!J218)</f>
        <v>74</v>
      </c>
      <c r="N215" s="290">
        <f>IF(FN_MC!K218="","*",FN_MC!K218)</f>
        <v>165</v>
      </c>
      <c r="O215" s="290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2" t="str">
        <f>IF(FN_MC!N219="","*",FN_MC!N219)</f>
        <v>-</v>
      </c>
      <c r="M216" s="110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2" t="str">
        <f>IF(FN_MC!N220="","*",FN_MC!N220)</f>
        <v>-</v>
      </c>
      <c r="M217" s="110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2" t="str">
        <f>IF(FN_MC!N221="","*",FN_MC!N221)</f>
        <v>K73TSP</v>
      </c>
      <c r="M218" s="110">
        <f>IF(FN_MC!J221="","*",FN_MC!J221)</f>
        <v>74</v>
      </c>
      <c r="N218" s="290">
        <f>IF(FN_MC!K221="","*",FN_MC!K221)</f>
        <v>80.3</v>
      </c>
      <c r="O218" s="290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2" t="str">
        <f>IF(FN_MC!N222="","*",FN_MC!N222)</f>
        <v>-</v>
      </c>
      <c r="M219" s="110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2" t="str">
        <f>IF(FN_MC!N223="","*",FN_MC!N223)</f>
        <v>PUDK56</v>
      </c>
      <c r="M220" s="110">
        <f>IF(FN_MC!J223="","*",FN_MC!J223)</f>
        <v>103</v>
      </c>
      <c r="N220" s="290">
        <f>IF(FN_MC!K223="","*",FN_MC!K223)</f>
        <v>2075</v>
      </c>
      <c r="O220" s="290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2" t="str">
        <f>IF(FN_MC!N224="","*",FN_MC!N224)</f>
        <v>ZQYZFH</v>
      </c>
      <c r="M221" s="110">
        <f>IF(FN_MC!J224="","*",FN_MC!J224)</f>
        <v>78</v>
      </c>
      <c r="N221" s="290">
        <f>IF(FN_MC!K224="","*",FN_MC!K224)</f>
        <v>189.45</v>
      </c>
      <c r="O221" s="290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2" t="str">
        <f>IF(FN_MC!N225="","*",FN_MC!N225)</f>
        <v>ZTP-ZPG</v>
      </c>
      <c r="M222" s="110">
        <f>IF(FN_MC!J225="","*",FN_MC!J225)</f>
        <v>78</v>
      </c>
      <c r="N222" s="290">
        <f>IF(FN_MC!K225="","*",FN_MC!K225)</f>
        <v>334</v>
      </c>
      <c r="O222" s="290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2" t="str">
        <f>IF(FN_MC!N226="","*",FN_MC!N226)</f>
        <v>-</v>
      </c>
      <c r="M223" s="110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2" t="str">
        <f>IF(FN_MC!N227="","*",FN_MC!N227)</f>
        <v>-</v>
      </c>
      <c r="M224" s="110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2" t="str">
        <f>IF(FN_MC!N228="","*",FN_MC!N228)</f>
        <v>-</v>
      </c>
      <c r="M225" s="110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2" t="str">
        <f>IF(FN_MC!N229="","*",FN_MC!N229)</f>
        <v>-</v>
      </c>
      <c r="M226" s="110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2" t="str">
        <f>IF(FN_MC!N230="","*",FN_MC!N230)</f>
        <v>744TEX</v>
      </c>
      <c r="M227" s="110">
        <f>IF(FN_MC!J230="","*",FN_MC!J230)</f>
        <v>98</v>
      </c>
      <c r="N227" s="290">
        <f>IF(FN_MC!K230="","*",FN_MC!K230)</f>
        <v>750</v>
      </c>
      <c r="O227" s="290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2" t="str">
        <f>IF(FN_MC!N231="","*",FN_MC!N231)</f>
        <v>-</v>
      </c>
      <c r="M228" s="110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2" t="str">
        <f>IF(FN_MC!N232="","*",FN_MC!N232)</f>
        <v>TAL699</v>
      </c>
      <c r="M229" s="110">
        <f>IF(FN_MC!J232="","*",FN_MC!J232)</f>
        <v>98</v>
      </c>
      <c r="N229" s="290">
        <f>IF(FN_MC!K232="","*",FN_MC!K232)</f>
        <v>693</v>
      </c>
      <c r="O229" s="290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2" t="str">
        <f>IF(FN_MC!N233="","*",FN_MC!N233)</f>
        <v>TEP1</v>
      </c>
      <c r="M230" s="110">
        <f>IF(FN_MC!J233="","*",FN_MC!J233)</f>
        <v>98</v>
      </c>
      <c r="N230" s="290">
        <f>IF(FN_MC!K233="","*",FN_MC!K233)</f>
        <v>563.93100000000004</v>
      </c>
      <c r="O230" s="290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2" t="str">
        <f>IF(FN_MC!N234="","*",FN_MC!N234)</f>
        <v>-</v>
      </c>
      <c r="M231" s="110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2" t="str">
        <f>IF(FN_MC!N235="","*",FN_MC!N235)</f>
        <v>TMT1</v>
      </c>
      <c r="M232" s="110">
        <f>IF(FN_MC!J235="","*",FN_MC!J235)</f>
        <v>74</v>
      </c>
      <c r="N232" s="290">
        <f>IF(FN_MC!K235="","*",FN_MC!K235)</f>
        <v>403.12</v>
      </c>
      <c r="O232" s="290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2" t="str">
        <f>IF(FN_MC!N236="","*",FN_MC!N236)</f>
        <v>-</v>
      </c>
      <c r="M233" s="110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2" t="str">
        <f>IF(FN_MC!N237="","*",FN_MC!N237)</f>
        <v>THESUL</v>
      </c>
      <c r="M234" s="110">
        <f>IF(FN_MC!J237="","*",FN_MC!J237)</f>
        <v>74</v>
      </c>
      <c r="N234" s="290">
        <f>IF(FN_MC!K237="","*",FN_MC!K237)</f>
        <v>300.95600000000002</v>
      </c>
      <c r="O234" s="290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2" t="str">
        <f>IF(FN_MC!N238="","*",FN_MC!N238)</f>
        <v>-</v>
      </c>
      <c r="M235" s="110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2" t="str">
        <f>IF(FN_MC!N239="","*",FN_MC!N239)</f>
        <v>-</v>
      </c>
      <c r="M236" s="110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2" t="str">
        <f>IF(FN_MC!N240="","*",FN_MC!N240)</f>
        <v>TID201</v>
      </c>
      <c r="M237" s="110">
        <f>IF(FN_MC!J240="","*",FN_MC!J240)</f>
        <v>74</v>
      </c>
      <c r="N237" s="290">
        <f>IF(FN_MC!K240="","*",FN_MC!K240)</f>
        <v>197</v>
      </c>
      <c r="O237" s="290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2" t="str">
        <f>IF(FN_MC!N241="","*",FN_MC!N241)</f>
        <v>-</v>
      </c>
      <c r="M238" s="110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2" t="str">
        <f>IF(FN_MC!N242="","*",FN_MC!N242)</f>
        <v>TCE1</v>
      </c>
      <c r="M239" s="110">
        <f>IF(FN_MC!J242="","*",FN_MC!J242)</f>
        <v>74</v>
      </c>
      <c r="N239" s="290">
        <f>IF(FN_MC!K242="","*",FN_MC!K242)</f>
        <v>175</v>
      </c>
      <c r="O239" s="290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2" t="str">
        <f>IF(FN_MC!N243="","*",FN_MC!N243)</f>
        <v>-</v>
      </c>
      <c r="M240" s="110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2" t="str">
        <f>IF(FN_MC!N244="","*",FN_MC!N244)</f>
        <v>TIN1</v>
      </c>
      <c r="M241" s="110">
        <f>IF(FN_MC!J244="","*",FN_MC!J244)</f>
        <v>74</v>
      </c>
      <c r="N241" s="290">
        <f>IF(FN_MC!K244="","*",FN_MC!K244)</f>
        <v>111.3</v>
      </c>
      <c r="O241" s="290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2" t="str">
        <f>IF(FN_MC!N245="","*",FN_MC!N245)</f>
        <v>-</v>
      </c>
      <c r="M242" s="110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2" t="str">
        <f>IF(FN_MC!N246="","*",FN_MC!N246)</f>
        <v>K12TEL1</v>
      </c>
      <c r="M243" s="110">
        <f>IF(FN_MC!J246="","*",FN_MC!J246)</f>
        <v>74</v>
      </c>
      <c r="N243" s="290">
        <f>IF(FN_MC!K246="","*",FN_MC!K246)</f>
        <v>13</v>
      </c>
      <c r="O243" s="290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2" t="str">
        <f>IF(FN_MC!N247="","*",FN_MC!N247)</f>
        <v>-</v>
      </c>
      <c r="M244" s="110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2" t="str">
        <f>IF(FN_MC!N248="","*",FN_MC!N248)</f>
        <v>PSSK271</v>
      </c>
      <c r="M245" s="110">
        <f>IF(FN_MC!J248="","*",FN_MC!J248)</f>
        <v>103</v>
      </c>
      <c r="N245" s="290">
        <f>IF(FN_MC!K248="","*",FN_MC!K248)</f>
        <v>2029</v>
      </c>
      <c r="O245" s="290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2" t="str">
        <f>IF(FN_MC!N249="","*",FN_MC!N249)</f>
        <v>ZBOZEP</v>
      </c>
      <c r="M246" s="110">
        <f>IF(FN_MC!J249="","*",FN_MC!J249)</f>
        <v>78</v>
      </c>
      <c r="N246" s="290">
        <f>IF(FN_MC!K249="","*",FN_MC!K249)</f>
        <v>208.5</v>
      </c>
      <c r="O246" s="290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2" t="str">
        <f>IF(FN_MC!N250="","*",FN_MC!N250)</f>
        <v>-</v>
      </c>
      <c r="M247" s="110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2" t="str">
        <f>IF(FN_MC!N251="","*",FN_MC!N251)</f>
        <v>ZQYZFH</v>
      </c>
      <c r="M248" s="110">
        <f>IF(FN_MC!J251="","*",FN_MC!J251)</f>
        <v>78</v>
      </c>
      <c r="N248" s="290">
        <f>IF(FN_MC!K251="","*",FN_MC!K251)</f>
        <v>189.45500000000001</v>
      </c>
      <c r="O248" s="290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2" t="str">
        <f>IF(FN_MC!N252="","*",FN_MC!N252)</f>
        <v>-</v>
      </c>
      <c r="M249" s="110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2" t="str">
        <f>IF(FN_MC!N253="","*",FN_MC!N253)</f>
        <v>-</v>
      </c>
      <c r="M250" s="110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2" t="str">
        <f>IF(FN_MC!N254="","*",FN_MC!N254)</f>
        <v>-</v>
      </c>
      <c r="M251" s="110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2" t="str">
        <f>IF(FN_MC!N255="","*",FN_MC!N255)</f>
        <v>-</v>
      </c>
      <c r="M252" s="110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2" t="str">
        <f>IF(FN_MC!N256="","*",FN_MC!N256)</f>
        <v>TSF1</v>
      </c>
      <c r="M253" s="110">
        <f>IF(FN_MC!J256="","*",FN_MC!J256)</f>
        <v>98</v>
      </c>
      <c r="N253" s="290">
        <f>IF(FN_MC!K256="","*",FN_MC!K256)</f>
        <v>720</v>
      </c>
      <c r="O253" s="290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2" t="str">
        <f>IF(FN_MC!N257="","*",FN_MC!N257)</f>
        <v>-</v>
      </c>
      <c r="M254" s="110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2" t="str">
        <f>IF(FN_MC!N258="","*",FN_MC!N258)</f>
        <v>-</v>
      </c>
      <c r="M255" s="110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2" t="str">
        <f>IF(FN_MC!N259="","*",FN_MC!N259)</f>
        <v>TGR1</v>
      </c>
      <c r="M256" s="110">
        <f>IF(FN_MC!J259="","*",FN_MC!J259)</f>
        <v>74</v>
      </c>
      <c r="N256" s="290">
        <f>IF(FN_MC!K259="","*",FN_MC!K259)</f>
        <v>501</v>
      </c>
      <c r="O256" s="290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2" t="str">
        <f>IF(FN_MC!N260="","*",FN_MC!N260)</f>
        <v>-</v>
      </c>
      <c r="M257" s="110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2" t="str">
        <f>IF(FN_MC!N261="","*",FN_MC!N261)</f>
        <v>-</v>
      </c>
      <c r="M258" s="110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2" t="str">
        <f>IF(FN_MC!N262="","*",FN_MC!N262)</f>
        <v>TEP1</v>
      </c>
      <c r="M259" s="110">
        <f>IF(FN_MC!J262="","*",FN_MC!J262)</f>
        <v>98</v>
      </c>
      <c r="N259" s="290">
        <f>IF(FN_MC!K262="","*",FN_MC!K262)</f>
        <v>563.93100000000004</v>
      </c>
      <c r="O259" s="290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2" t="str">
        <f>IF(FN_MC!N263="","*",FN_MC!N263)</f>
        <v>-</v>
      </c>
      <c r="M260" s="110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2" t="str">
        <f>IF(FN_MC!N264="","*",FN_MC!N264)</f>
        <v>-</v>
      </c>
      <c r="M261" s="110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2" t="str">
        <f>IF(FN_MC!N265="","*",FN_MC!N265)</f>
        <v>294THE</v>
      </c>
      <c r="M262" s="110">
        <f>IF(FN_MC!J265="","*",FN_MC!J265)</f>
        <v>74</v>
      </c>
      <c r="N262" s="290">
        <f>IF(FN_MC!K265="","*",FN_MC!K265)</f>
        <v>300.95999999999998</v>
      </c>
      <c r="O262" s="290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2" t="str">
        <f>IF(FN_MC!N266="","*",FN_MC!N266)</f>
        <v>-</v>
      </c>
      <c r="M263" s="110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2" t="str">
        <f>IF(FN_MC!N267="","*",FN_MC!N267)</f>
        <v>-</v>
      </c>
      <c r="M264" s="110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2" t="str">
        <f>IF(FN_MC!N268="","*",FN_MC!N268)</f>
        <v>TIN2</v>
      </c>
      <c r="M265" s="110">
        <f>IF(FN_MC!J268="","*",FN_MC!J268)</f>
        <v>74</v>
      </c>
      <c r="N265" s="290">
        <f>IF(FN_MC!K268="","*",FN_MC!K268)</f>
        <v>111.3</v>
      </c>
      <c r="O265" s="290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2" t="str">
        <f>IF(FN_MC!N269="","*",FN_MC!N269)</f>
        <v>-</v>
      </c>
      <c r="M266" s="110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2" t="str">
        <f>IF(FN_MC!N270="","*",FN_MC!N270)</f>
        <v>PPRPQI</v>
      </c>
      <c r="M267" s="110">
        <f>IF(FN_MC!J270="","*",FN_MC!J270)</f>
        <v>103</v>
      </c>
      <c r="N267" s="290">
        <f>IF(FN_MC!K270="","*",FN_MC!K270)</f>
        <v>1985</v>
      </c>
      <c r="O267" s="290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2" t="str">
        <f>IF(FN_MC!N271="","*",FN_MC!N271)</f>
        <v>-</v>
      </c>
      <c r="M268" s="110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2" t="str">
        <f>IF(FN_MC!N272="","*",FN_MC!N272)</f>
        <v>744TEX</v>
      </c>
      <c r="M269" s="110">
        <f>IF(FN_MC!J272="","*",FN_MC!J272)</f>
        <v>98</v>
      </c>
      <c r="N269" s="290">
        <f>IF(FN_MC!K272="","*",FN_MC!K272)</f>
        <v>750</v>
      </c>
      <c r="O269" s="290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2" t="str">
        <f>IF(FN_MC!N273="","*",FN_MC!N273)</f>
        <v>-</v>
      </c>
      <c r="M270" s="110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2" t="str">
        <f>IF(FN_MC!N274="","*",FN_MC!N274)</f>
        <v>TGR1</v>
      </c>
      <c r="M271" s="110">
        <f>IF(FN_MC!J274="","*",FN_MC!J274)</f>
        <v>74</v>
      </c>
      <c r="N271" s="290">
        <f>IF(FN_MC!K274="","*",FN_MC!K274)</f>
        <v>501</v>
      </c>
      <c r="O271" s="290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2" t="str">
        <f>IF(FN_MC!N275="","*",FN_MC!N275)</f>
        <v>TEP1</v>
      </c>
      <c r="M272" s="110">
        <f>IF(FN_MC!J275="","*",FN_MC!J275)</f>
        <v>98</v>
      </c>
      <c r="N272" s="290">
        <f>IF(FN_MC!K275="","*",FN_MC!K275)</f>
        <v>563.93100000000004</v>
      </c>
      <c r="O272" s="290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2" t="str">
        <f>IF(FN_MC!N276="","*",FN_MC!N276)</f>
        <v>PPRPSG</v>
      </c>
      <c r="M273" s="110">
        <f>IF(FN_MC!J276="","*",FN_MC!J276)</f>
        <v>103</v>
      </c>
      <c r="N273" s="290">
        <f>IF(FN_MC!K276="","*",FN_MC!K276)</f>
        <v>1985</v>
      </c>
      <c r="O273" s="290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2" t="str">
        <f>IF(FN_MC!N277="","*",FN_MC!N277)</f>
        <v>-</v>
      </c>
      <c r="M274" s="110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2" t="str">
        <f>IF(FN_MC!N278="","*",FN_MC!N278)</f>
        <v>-</v>
      </c>
      <c r="M275" s="110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2" t="str">
        <f>IF(FN_MC!N279="","*",FN_MC!N279)</f>
        <v>-</v>
      </c>
      <c r="M276" s="110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2" t="str">
        <f>IF(FN_MC!N280="","*",FN_MC!N280)</f>
        <v>-</v>
      </c>
      <c r="M277" s="110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2" t="str">
        <f>IF(FN_MC!N281="","*",FN_MC!N281)</f>
        <v>TEX1</v>
      </c>
      <c r="M278" s="110">
        <f>IF(FN_MC!J281="","*",FN_MC!J281)</f>
        <v>98</v>
      </c>
      <c r="N278" s="290">
        <f>IF(FN_MC!K281="","*",FN_MC!K281)</f>
        <v>754</v>
      </c>
      <c r="O278" s="290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2" t="str">
        <f>IF(FN_MC!N282="","*",FN_MC!N282)</f>
        <v>-</v>
      </c>
      <c r="M279" s="110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2" t="str">
        <f>IF(FN_MC!N283="","*",FN_MC!N283)</f>
        <v>-</v>
      </c>
      <c r="M280" s="110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2" t="str">
        <f>IF(FN_MC!N284="","*",FN_MC!N284)</f>
        <v>TAL699</v>
      </c>
      <c r="M281" s="110">
        <f>IF(FN_MC!J284="","*",FN_MC!J284)</f>
        <v>98</v>
      </c>
      <c r="N281" s="290">
        <f>IF(FN_MC!K284="","*",FN_MC!K284)</f>
        <v>695</v>
      </c>
      <c r="O281" s="290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2" t="str">
        <f>IF(FN_MC!N285="","*",FN_MC!N285)</f>
        <v>-</v>
      </c>
      <c r="M282" s="110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2" t="str">
        <f>IF(FN_MC!N286="","*",FN_MC!N286)</f>
        <v>-</v>
      </c>
      <c r="M283" s="110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2" t="str">
        <f>IF(FN_MC!N287="","*",FN_MC!N287)</f>
        <v>TBE539</v>
      </c>
      <c r="M284" s="110">
        <f>IF(FN_MC!J287="","*",FN_MC!J287)</f>
        <v>98</v>
      </c>
      <c r="N284" s="290">
        <f>IF(FN_MC!K287="","*",FN_MC!K287)</f>
        <v>537.29999999999995</v>
      </c>
      <c r="O284" s="290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2" t="str">
        <f>IF(FN_MC!N288="","*",FN_MC!N288)</f>
        <v>TGRTOM</v>
      </c>
      <c r="M285" s="110">
        <f>IF(FN_MC!J288="","*",FN_MC!J288)</f>
        <v>74</v>
      </c>
      <c r="N285" s="290">
        <f>IF(FN_MC!K288="","*",FN_MC!K288)</f>
        <v>500</v>
      </c>
      <c r="O285" s="290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2" t="str">
        <f>IF(FN_MC!N289="","*",FN_MC!N289)</f>
        <v>THESUL</v>
      </c>
      <c r="M286" s="110">
        <f>IF(FN_MC!J289="","*",FN_MC!J289)</f>
        <v>74</v>
      </c>
      <c r="N286" s="290">
        <f>IF(FN_MC!K289="","*",FN_MC!K289)</f>
        <v>300.95600000000002</v>
      </c>
      <c r="O286" s="290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2" t="str">
        <f>IF(FN_MC!N290="","*",FN_MC!N290)</f>
        <v>291TRC1</v>
      </c>
      <c r="M287" s="110">
        <f>IF(FN_MC!J290="","*",FN_MC!J290)</f>
        <v>74</v>
      </c>
      <c r="N287" s="290">
        <f>IF(FN_MC!K290="","*",FN_MC!K290)</f>
        <v>291</v>
      </c>
      <c r="O287" s="290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2" t="str">
        <f>IF(FN_MC!N291="","*",FN_MC!N291)</f>
        <v>-</v>
      </c>
      <c r="M288" s="110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2" t="str">
        <f>IF(FN_MC!N292="","*",FN_MC!N292)</f>
        <v>TCS2</v>
      </c>
      <c r="M289" s="110">
        <f>IF(FN_MC!J292="","*",FN_MC!J292)</f>
        <v>74</v>
      </c>
      <c r="N289" s="290">
        <f>IF(FN_MC!K292="","*",FN_MC!K292)</f>
        <v>290.60000000000002</v>
      </c>
      <c r="O289" s="290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2" t="str">
        <f>IF(FN_MC!N293="","*",FN_MC!N293)</f>
        <v>-</v>
      </c>
      <c r="M290" s="110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2" t="str">
        <f>IF(FN_MC!N294="","*",FN_MC!N294)</f>
        <v>TCE177</v>
      </c>
      <c r="M291" s="110">
        <f>IF(FN_MC!J294="","*",FN_MC!J294)</f>
        <v>74</v>
      </c>
      <c r="N291" s="290">
        <f>IF(FN_MC!K294="","*",FN_MC!K294)</f>
        <v>171.11500000000001</v>
      </c>
      <c r="O291" s="290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2" t="str">
        <f>IF(FN_MC!N295="","*",FN_MC!N295)</f>
        <v>TMITCS</v>
      </c>
      <c r="M292" s="110">
        <f>IF(FN_MC!J295="","*",FN_MC!J295)</f>
        <v>74</v>
      </c>
      <c r="N292" s="290">
        <f>IF(FN_MC!K295="","*",FN_MC!K295)</f>
        <v>1.4119999999999999</v>
      </c>
      <c r="O292" s="290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2" t="str">
        <f>IF(FN_MC!N296="","*",FN_MC!N296)</f>
        <v>ZFGZTR</v>
      </c>
      <c r="M293" s="110">
        <f>IF(FN_MC!J296="","*",FN_MC!J296)</f>
        <v>78</v>
      </c>
      <c r="N293" s="290">
        <f>IF(FN_MC!K296="","*",FN_MC!K296)</f>
        <v>227</v>
      </c>
      <c r="O293" s="290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2" t="str">
        <f>IF(FN_MC!N297="","*",FN_MC!N297)</f>
        <v>-</v>
      </c>
      <c r="M294" s="110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2" t="str">
        <f>IF(FN_MC!N298="","*",FN_MC!N298)</f>
        <v>PPGPTR</v>
      </c>
      <c r="M295" s="110">
        <f>IF(FN_MC!J298="","*",FN_MC!J298)</f>
        <v>103</v>
      </c>
      <c r="N295" s="290">
        <f>IF(FN_MC!K298="","*",FN_MC!K298)</f>
        <v>1607.5</v>
      </c>
      <c r="O295" s="290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2" t="str">
        <f>IF(FN_MC!N299="","*",FN_MC!N299)</f>
        <v>-</v>
      </c>
      <c r="M296" s="110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2" t="str">
        <f>IF(FN_MC!N300="","*",FN_MC!N300)</f>
        <v>-</v>
      </c>
      <c r="M297" s="110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2" t="str">
        <f>IF(FN_MC!N301="","*",FN_MC!N301)</f>
        <v>TBE539</v>
      </c>
      <c r="M298" s="110">
        <f>IF(FN_MC!J301="","*",FN_MC!J301)</f>
        <v>98</v>
      </c>
      <c r="N298" s="290">
        <f>IF(FN_MC!K301="","*",FN_MC!K301)</f>
        <v>532.79999999999995</v>
      </c>
      <c r="O298" s="290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2" t="str">
        <f>IF(FN_MC!N302="","*",FN_MC!N302)</f>
        <v>TAL699</v>
      </c>
      <c r="M299" s="110">
        <f>IF(FN_MC!J302="","*",FN_MC!J302)</f>
        <v>98</v>
      </c>
      <c r="N299" s="290">
        <f>IF(FN_MC!K302="","*",FN_MC!K302)</f>
        <v>695.1</v>
      </c>
      <c r="O299" s="290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2" t="str">
        <f>IF(FN_MC!N303="","*",FN_MC!N303)</f>
        <v>TGRTIQ</v>
      </c>
      <c r="M300" s="110">
        <f>IF(FN_MC!J303="","*",FN_MC!J303)</f>
        <v>98</v>
      </c>
      <c r="N300" s="290">
        <f>IF(FN_MC!K303="","*",FN_MC!K303)</f>
        <v>502</v>
      </c>
      <c r="O300" s="290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2" t="str">
        <f>IF(FN_MC!N304="","*",FN_MC!N304)</f>
        <v>TVLN</v>
      </c>
      <c r="M301" s="110">
        <f>IF(FN_MC!J304="","*",FN_MC!J304)</f>
        <v>74</v>
      </c>
      <c r="N301" s="290">
        <f>IF(FN_MC!K304="","*",FN_MC!K304)</f>
        <v>453.3</v>
      </c>
      <c r="O301" s="290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2" t="str">
        <f>IF(FN_MC!N305="","*",FN_MC!N305)</f>
        <v>309TMR</v>
      </c>
      <c r="M302" s="110">
        <f>IF(FN_MC!J305="","*",FN_MC!J305)</f>
        <v>74</v>
      </c>
      <c r="N302" s="290">
        <f>IF(FN_MC!K305="","*",FN_MC!K305)</f>
        <v>313.7</v>
      </c>
      <c r="O302" s="290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2" t="str">
        <f>IF(FN_MC!N306="","*",FN_MC!N306)</f>
        <v>TCS2</v>
      </c>
      <c r="M303" s="110">
        <f>IF(FN_MC!J306="","*",FN_MC!J306)</f>
        <v>74</v>
      </c>
      <c r="N303" s="290">
        <f>IF(FN_MC!K306="","*",FN_MC!K306)</f>
        <v>289.7</v>
      </c>
      <c r="O303" s="290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2" t="str">
        <f>IF(FN_MC!N307="","*",FN_MC!N307)</f>
        <v>TVITOM</v>
      </c>
      <c r="M304" s="110">
        <f>IF(FN_MC!J307="","*",FN_MC!J307)</f>
        <v>74</v>
      </c>
      <c r="N304" s="290">
        <f>IF(FN_MC!K307="","*",FN_MC!K307)</f>
        <v>226</v>
      </c>
      <c r="O304" s="290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2" t="str">
        <f>IF(FN_MC!N308="","*",FN_MC!N308)</f>
        <v>TID201</v>
      </c>
      <c r="M305" s="110">
        <f>IF(FN_MC!J308="","*",FN_MC!J308)</f>
        <v>74</v>
      </c>
      <c r="N305" s="290">
        <f>IF(FN_MC!K308="","*",FN_MC!K308)</f>
        <v>197</v>
      </c>
      <c r="O305" s="290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2" t="str">
        <f>IF(FN_MC!N309="","*",FN_MC!N309)</f>
        <v>ZTEZVT</v>
      </c>
      <c r="M306" s="110">
        <f>IF(FN_MC!J309="","*",FN_MC!J309)</f>
        <v>78</v>
      </c>
      <c r="N306" s="290">
        <f>IF(FN_MC!K309="","*",FN_MC!K309)</f>
        <v>235.4</v>
      </c>
      <c r="O306" s="290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2" t="str">
        <f>IF(FN_MC!N310="","*",FN_MC!N310)</f>
        <v>ZBOZEP</v>
      </c>
      <c r="M307" s="110">
        <f>IF(FN_MC!J310="","*",FN_MC!J310)</f>
        <v>78</v>
      </c>
      <c r="N307" s="290">
        <f>IF(FN_MC!K310="","*",FN_MC!K310)</f>
        <v>208.3</v>
      </c>
      <c r="O307" s="290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2" t="str">
        <f>IF(FN_MC!N311="","*",FN_MC!N311)</f>
        <v>PNNPCB</v>
      </c>
      <c r="M308" s="110">
        <f>IF(FN_MC!J311="","*",FN_MC!J311)</f>
        <v>101</v>
      </c>
      <c r="N308" s="290">
        <f>IF(FN_MC!K311="","*",FN_MC!K311)</f>
        <v>834.96100000000001</v>
      </c>
      <c r="O308" s="290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2" t="str">
        <f>IF(FN_MC!N312="","*",FN_MC!N312)</f>
        <v>PSGPAR</v>
      </c>
      <c r="M309" s="110">
        <f>IF(FN_MC!J312="","*",FN_MC!J312)</f>
        <v>103</v>
      </c>
      <c r="N309" s="290">
        <f>IF(FN_MC!K312="","*",FN_MC!K312)</f>
        <v>1806.2</v>
      </c>
      <c r="O309" s="290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2" t="str">
        <f>IF(FN_MC!N313="","*",FN_MC!N313)</f>
        <v>-</v>
      </c>
      <c r="M310" s="110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2" t="str">
        <f>IF(FN_MC!N314="","*",FN_MC!N314)</f>
        <v>-</v>
      </c>
      <c r="M311" s="110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2" t="str">
        <f>IF(FN_MC!N315="","*",FN_MC!N315)</f>
        <v>-</v>
      </c>
      <c r="M312" s="110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2" t="str">
        <f>IF(FN_MC!N316="","*",FN_MC!N316)</f>
        <v>710TSF</v>
      </c>
      <c r="M313" s="110">
        <f>IF(FN_MC!J316="","*",FN_MC!J316)</f>
        <v>98</v>
      </c>
      <c r="N313" s="290">
        <f>IF(FN_MC!K316="","*",FN_MC!K316)</f>
        <v>716</v>
      </c>
      <c r="O313" s="290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2" t="str">
        <f>IF(FN_MC!N317="","*",FN_MC!N317)</f>
        <v>-</v>
      </c>
      <c r="M314" s="110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2" t="str">
        <f>IF(FN_MC!N318="","*",FN_MC!N318)</f>
        <v>TBATRO</v>
      </c>
      <c r="M315" s="110">
        <f>IF(FN_MC!J318="","*",FN_MC!J318)</f>
        <v>74</v>
      </c>
      <c r="N315" s="290">
        <f>IF(FN_MC!K318="","*",FN_MC!K318)</f>
        <v>376</v>
      </c>
      <c r="O315" s="290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2" t="str">
        <f>IF(FN_MC!N319="","*",FN_MC!N319)</f>
        <v>-</v>
      </c>
      <c r="M316" s="110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2" t="str">
        <f>IF(FN_MC!N320="","*",FN_MC!N320)</f>
        <v>THESUL</v>
      </c>
      <c r="M317" s="110">
        <f>IF(FN_MC!J320="","*",FN_MC!J320)</f>
        <v>74</v>
      </c>
      <c r="N317" s="290">
        <f>IF(FN_MC!K320="","*",FN_MC!K320)</f>
        <v>300.95600000000002</v>
      </c>
      <c r="O317" s="290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2" t="str">
        <f>IF(FN_MC!N321="","*",FN_MC!N321)</f>
        <v>-</v>
      </c>
      <c r="M318" s="110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2" t="str">
        <f>IF(FN_MC!N322="","*",FN_MC!N322)</f>
        <v>-</v>
      </c>
      <c r="M319" s="110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2" t="str">
        <f>IF(FN_MC!N323="","*",FN_MC!N323)</f>
        <v>TCS2</v>
      </c>
      <c r="M320" s="110">
        <f>IF(FN_MC!J323="","*",FN_MC!J323)</f>
        <v>74</v>
      </c>
      <c r="N320" s="290">
        <f>IF(FN_MC!K323="","*",FN_MC!K323)</f>
        <v>289.7</v>
      </c>
      <c r="O320" s="290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2" t="str">
        <f>IF(FN_MC!N324="","*",FN_MC!N324)</f>
        <v>-</v>
      </c>
      <c r="M321" s="110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2">
        <f>IF(FN_MC!N325="","*",FN_MC!N325)</f>
        <v>239251</v>
      </c>
      <c r="M322" s="110">
        <f>IF(FN_MC!J325="","*",FN_MC!J325)</f>
        <v>74</v>
      </c>
      <c r="N322" s="290">
        <f>IF(FN_MC!K325="","*",FN_MC!K325)</f>
        <v>250</v>
      </c>
      <c r="O322" s="290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2" t="str">
        <f>IF(FN_MC!N326="","*",FN_MC!N326)</f>
        <v>-</v>
      </c>
      <c r="M323" s="110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2" t="str">
        <f>IF(FN_MC!N327="","*",FN_MC!N327)</f>
        <v>-</v>
      </c>
      <c r="M324" s="110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2" t="str">
        <f>IF(FN_MC!N328="","*",FN_MC!N328)</f>
        <v>TCE177</v>
      </c>
      <c r="M325" s="110">
        <f>IF(FN_MC!J328="","*",FN_MC!J328)</f>
        <v>74</v>
      </c>
      <c r="N325" s="290">
        <f>IF(FN_MC!K328="","*",FN_MC!K328)</f>
        <v>171.11500000000001</v>
      </c>
      <c r="O325" s="290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2" t="str">
        <f>IF(FN_MC!N329="","*",FN_MC!N329)</f>
        <v>-</v>
      </c>
      <c r="M326" s="110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2" t="str">
        <f>IF(FN_MC!N330="","*",FN_MC!N330)</f>
        <v>PSGPPR</v>
      </c>
      <c r="M327" s="110">
        <f>IF(FN_MC!J330="","*",FN_MC!J330)</f>
        <v>103</v>
      </c>
      <c r="N327" s="290">
        <f>IF(FN_MC!K330="","*",FN_MC!K330)</f>
        <v>1806.2</v>
      </c>
      <c r="O327" s="290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2" t="str">
        <f>IF(FN_MC!N331="","*",FN_MC!N331)</f>
        <v>PARPOV</v>
      </c>
      <c r="M328" s="110">
        <f>IF(FN_MC!J331="","*",FN_MC!J331)</f>
        <v>103</v>
      </c>
      <c r="N328" s="290">
        <f>IF(FN_MC!K331="","*",FN_MC!K331)</f>
        <v>1724.289</v>
      </c>
      <c r="O328" s="290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2" t="str">
        <f>IF(FN_MC!N332="","*",FN_MC!N332)</f>
        <v>PARPPG</v>
      </c>
      <c r="M329" s="110">
        <f>IF(FN_MC!J332="","*",FN_MC!J332)</f>
        <v>103</v>
      </c>
      <c r="N329" s="290">
        <f>IF(FN_MC!K332="","*",FN_MC!K332)</f>
        <v>1688.5</v>
      </c>
      <c r="O329" s="290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2" t="str">
        <f>IF(FN_MC!N333="","*",FN_MC!N333)</f>
        <v>-</v>
      </c>
      <c r="M330" s="110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2" t="str">
        <f>IF(FN_MC!N334="","*",FN_MC!N334)</f>
        <v>ZBOZEP</v>
      </c>
      <c r="M331" s="110">
        <f>IF(FN_MC!J334="","*",FN_MC!J334)</f>
        <v>78</v>
      </c>
      <c r="N331" s="290">
        <f>IF(FN_MC!K334="","*",FN_MC!K334)</f>
        <v>208.3</v>
      </c>
      <c r="O331" s="290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2" t="str">
        <f>IF(FN_MC!N335="","*",FN_MC!N335)</f>
        <v>-</v>
      </c>
      <c r="M332" s="110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2" t="str">
        <f>IF(FN_MC!N336="","*",FN_MC!N336)</f>
        <v>ZBOZEP</v>
      </c>
      <c r="M333" s="110">
        <f>IF(FN_MC!J336="","*",FN_MC!J336)</f>
        <v>78</v>
      </c>
      <c r="N333" s="290">
        <f>IF(FN_MC!K336="","*",FN_MC!K336)</f>
        <v>211</v>
      </c>
      <c r="O333" s="290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2" t="str">
        <f>IF(FN_MC!N337="","*",FN_MC!N337)</f>
        <v>-</v>
      </c>
      <c r="M334" s="110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2" t="str">
        <f>IF(FN_MC!N338="","*",FN_MC!N338)</f>
        <v>ZQYZFH</v>
      </c>
      <c r="M335" s="110">
        <f>IF(FN_MC!J338="","*",FN_MC!J338)</f>
        <v>78</v>
      </c>
      <c r="N335" s="290">
        <f>IF(FN_MC!K338="","*",FN_MC!K338)</f>
        <v>189</v>
      </c>
      <c r="O335" s="290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2" t="str">
        <f>IF(FN_MC!N339="","*",FN_MC!N339)</f>
        <v>-</v>
      </c>
      <c r="M336" s="110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2" t="str">
        <f>IF(FN_MC!N340="","*",FN_MC!N340)</f>
        <v>-</v>
      </c>
      <c r="M337" s="110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2" t="str">
        <f>IF(FN_MC!N341="","*",FN_MC!N341)</f>
        <v>710TSF</v>
      </c>
      <c r="M338" s="110">
        <f>IF(FN_MC!J341="","*",FN_MC!J341)</f>
        <v>98</v>
      </c>
      <c r="N338" s="290">
        <f>IF(FN_MC!K341="","*",FN_MC!K341)</f>
        <v>716</v>
      </c>
      <c r="O338" s="290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2" t="str">
        <f>IF(FN_MC!N342="","*",FN_MC!N342)</f>
        <v>-</v>
      </c>
      <c r="M339" s="110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2" t="str">
        <f>IF(FN_MC!N343="","*",FN_MC!N343)</f>
        <v>-</v>
      </c>
      <c r="M340" s="110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2" t="str">
        <f>IF(FN_MC!N344="","*",FN_MC!N344)</f>
        <v>TBS671</v>
      </c>
      <c r="M341" s="110">
        <f>IF(FN_MC!J344="","*",FN_MC!J344)</f>
        <v>98</v>
      </c>
      <c r="N341" s="290">
        <f>IF(FN_MC!K344="","*",FN_MC!K344)</f>
        <v>668</v>
      </c>
      <c r="O341" s="290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2" t="str">
        <f>IF(FN_MC!N345="","*",FN_MC!N345)</f>
        <v>-</v>
      </c>
      <c r="M342" s="110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2" t="str">
        <f>IF(FN_MC!N346="","*",FN_MC!N346)</f>
        <v>TIQTRO</v>
      </c>
      <c r="M343" s="110">
        <f>IF(FN_MC!J346="","*",FN_MC!J346)</f>
        <v>98</v>
      </c>
      <c r="N343" s="290">
        <f>IF(FN_MC!K346="","*",FN_MC!K346)</f>
        <v>616</v>
      </c>
      <c r="O343" s="290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2" t="str">
        <f>IF(FN_MC!N347="","*",FN_MC!N347)</f>
        <v>TGRTIQ</v>
      </c>
      <c r="M344" s="110">
        <f>IF(FN_MC!J347="","*",FN_MC!J347)</f>
        <v>98</v>
      </c>
      <c r="N344" s="290">
        <f>IF(FN_MC!K347="","*",FN_MC!K347)</f>
        <v>502</v>
      </c>
      <c r="O344" s="290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2" t="str">
        <f>IF(FN_MC!N348="","*",FN_MC!N348)</f>
        <v>THESUL</v>
      </c>
      <c r="M345" s="110">
        <f>IF(FN_MC!J348="","*",FN_MC!J348)</f>
        <v>74</v>
      </c>
      <c r="N345" s="290">
        <f>IF(FN_MC!K348="","*",FN_MC!K348)</f>
        <v>300.95600000000002</v>
      </c>
      <c r="O345" s="290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2" t="str">
        <f>IF(FN_MC!N349="","*",FN_MC!N349)</f>
        <v>-</v>
      </c>
      <c r="M346" s="110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2" t="str">
        <f>IF(FN_MC!N350="","*",FN_MC!N350)</f>
        <v>*</v>
      </c>
      <c r="M347" s="110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2" t="str">
        <f>IF(FN_MC!N351="","*",FN_MC!N351)</f>
        <v>TCSTOM</v>
      </c>
      <c r="M348" s="110">
        <f>IF(FN_MC!J351="","*",FN_MC!J351)</f>
        <v>74</v>
      </c>
      <c r="N348" s="290">
        <f>IF(FN_MC!K351="","*",FN_MC!K351)</f>
        <v>400</v>
      </c>
      <c r="O348" s="290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2" t="str">
        <f>IF(FN_MC!N352="","*",FN_MC!N352)</f>
        <v>-</v>
      </c>
      <c r="M349" s="110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2" t="str">
        <f>IF(FN_MC!N353="","*",FN_MC!N353)</f>
        <v>-</v>
      </c>
      <c r="M350" s="110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2" t="str">
        <f>IF(FN_MC!N354="","*",FN_MC!N354)</f>
        <v>TCS2</v>
      </c>
      <c r="M351" s="110">
        <f>IF(FN_MC!J354="","*",FN_MC!J354)</f>
        <v>74</v>
      </c>
      <c r="N351" s="290">
        <f>IF(FN_MC!K354="","*",FN_MC!K354)</f>
        <v>289.7</v>
      </c>
      <c r="O351" s="290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2" t="str">
        <f>IF(FN_MC!N355="","*",FN_MC!N355)</f>
        <v>-</v>
      </c>
      <c r="M352" s="110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2" t="str">
        <f>IF(FN_MC!N356="","*",FN_MC!N356)</f>
        <v>-</v>
      </c>
      <c r="M353" s="110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2">
        <f>IF(FN_MC!N363="","*",FN_MC!N363)</f>
        <v>239251</v>
      </c>
      <c r="M354" s="110">
        <f>IF(FN_MC!J363="","*",FN_MC!J363)</f>
        <v>74</v>
      </c>
      <c r="N354" s="290">
        <f>IF(FN_MC!K363="","*",FN_MC!K363)</f>
        <v>249.5</v>
      </c>
      <c r="O354" s="290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2" t="str">
        <f>IF(FN_MC!N357="","*",FN_MC!N357)</f>
        <v>-</v>
      </c>
      <c r="M355" s="110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2" t="str">
        <f>IF(FN_MC!N358="","*",FN_MC!N358)</f>
        <v>-</v>
      </c>
      <c r="M356" s="110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2" t="str">
        <f>IF(FN_MC!N359="","*",FN_MC!N359)</f>
        <v>-</v>
      </c>
      <c r="M357" s="110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2" t="str">
        <f>IF(FN_MC!N360="","*",FN_MC!N360)</f>
        <v>TCE177</v>
      </c>
      <c r="M358" s="110">
        <f>IF(FN_MC!J360="","*",FN_MC!J360)</f>
        <v>74</v>
      </c>
      <c r="N358" s="290">
        <f>IF(FN_MC!K360="","*",FN_MC!K360)</f>
        <v>171.11500000000001</v>
      </c>
      <c r="O358" s="290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2" t="str">
        <f>IF(FN_MC!N361="","*",FN_MC!N361)</f>
        <v>-</v>
      </c>
      <c r="M359" s="110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2" t="str">
        <f>IF(FN_MC!N362="","*",FN_MC!N362)</f>
        <v>-</v>
      </c>
      <c r="M360" s="110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2" t="str">
        <f>IF(FN_MC!N364="","*",FN_MC!N364)</f>
        <v>K18PPR</v>
      </c>
      <c r="M361" s="110">
        <f>IF(FN_MC!J364="","*",FN_MC!J364)</f>
        <v>103</v>
      </c>
      <c r="N361" s="290">
        <f>IF(FN_MC!K364="","*",FN_MC!K364)</f>
        <v>2017</v>
      </c>
      <c r="O361" s="290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2" t="str">
        <f>IF(FN_MC!N365="","*",FN_MC!N365)</f>
        <v>-</v>
      </c>
      <c r="M362" s="110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2" t="str">
        <f>IF(FN_MC!N366="","*",FN_MC!N366)</f>
        <v>PARPPG</v>
      </c>
      <c r="M363" s="110">
        <f>IF(FN_MC!J366="","*",FN_MC!J366)</f>
        <v>103</v>
      </c>
      <c r="N363" s="290">
        <f>IF(FN_MC!K366="","*",FN_MC!K366)</f>
        <v>1701.5</v>
      </c>
      <c r="O363" s="290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2" t="str">
        <f>IF(FN_MC!N367="","*",FN_MC!N367)</f>
        <v>PNNPCB</v>
      </c>
      <c r="M364" s="110">
        <f>IF(FN_MC!J367="","*",FN_MC!J367)</f>
        <v>101</v>
      </c>
      <c r="N364" s="290">
        <f>IF(FN_MC!K367="","*",FN_MC!K367)</f>
        <v>831.38699999999994</v>
      </c>
      <c r="O364" s="290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2" t="str">
        <f>IF(FN_MC!N368="","*",FN_MC!N368)</f>
        <v>POVPJA</v>
      </c>
      <c r="M365" s="110">
        <f>IF(FN_MC!J368="","*",FN_MC!J368)</f>
        <v>101</v>
      </c>
      <c r="N365" s="290">
        <f>IF(FN_MC!K368="","*",FN_MC!K368)</f>
        <v>1524</v>
      </c>
      <c r="O365" s="290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2" t="str">
        <f>IF(FN_MC!N369="","*",FN_MC!N369)</f>
        <v>ZQYZFH</v>
      </c>
      <c r="M366" s="110">
        <f>IF(FN_MC!J369="","*",FN_MC!J369)</f>
        <v>78</v>
      </c>
      <c r="N366" s="290">
        <f>IF(FN_MC!K369="","*",FN_MC!K369)</f>
        <v>189.45500000000001</v>
      </c>
      <c r="O366" s="290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2" t="str">
        <f>IF(FN_MC!N370="","*",FN_MC!N370)</f>
        <v>-</v>
      </c>
      <c r="M367" s="110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2" t="str">
        <f>IF(FN_MC!N371="","*",FN_MC!N371)</f>
        <v>-</v>
      </c>
      <c r="M368" s="110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2" t="str">
        <f>IF(FN_MC!N372="","*",FN_MC!N372)</f>
        <v>-</v>
      </c>
      <c r="M369" s="110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2" t="str">
        <f>IF(FN_MC!N373="","*",FN_MC!N373)</f>
        <v>710TSF</v>
      </c>
      <c r="M370" s="110">
        <f>IF(FN_MC!J373="","*",FN_MC!J373)</f>
        <v>98</v>
      </c>
      <c r="N370" s="290">
        <f>IF(FN_MC!K373="","*",FN_MC!K373)</f>
        <v>712.75</v>
      </c>
      <c r="O370" s="290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2" t="str">
        <f>IF(FN_MC!N374="","*",FN_MC!N374)</f>
        <v>TEX1</v>
      </c>
      <c r="M371" s="110">
        <f>IF(FN_MC!J374="","*",FN_MC!J374)</f>
        <v>98</v>
      </c>
      <c r="N371" s="290">
        <f>IF(FN_MC!K374="","*",FN_MC!K374)</f>
        <v>751.9</v>
      </c>
      <c r="O371" s="290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2" t="str">
        <f>IF(FN_MC!N375="","*",FN_MC!N375)</f>
        <v>TAL699</v>
      </c>
      <c r="M372" s="110">
        <f>IF(FN_MC!J375="","*",FN_MC!J375)</f>
        <v>98</v>
      </c>
      <c r="N372" s="290">
        <f>IF(FN_MC!K375="","*",FN_MC!K375)</f>
        <v>695</v>
      </c>
      <c r="O372" s="290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2" t="str">
        <f>IF(FN_MC!N376="","*",FN_MC!N376)</f>
        <v>TGRTIQ</v>
      </c>
      <c r="M373" s="110">
        <f>IF(FN_MC!J376="","*",FN_MC!J376)</f>
        <v>98</v>
      </c>
      <c r="N373" s="290">
        <f>IF(FN_MC!K376="","*",FN_MC!K376)</f>
        <v>502</v>
      </c>
      <c r="O373" s="290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2" t="str">
        <f>IF(FN_MC!N377="","*",FN_MC!N377)</f>
        <v>TID2</v>
      </c>
      <c r="M374" s="110">
        <f>IF(FN_MC!J377="","*",FN_MC!J377)</f>
        <v>74</v>
      </c>
      <c r="N374" s="290">
        <f>IF(FN_MC!K377="","*",FN_MC!K377)</f>
        <v>189.92</v>
      </c>
      <c r="O374" s="290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2" t="str">
        <f>IF(FN_MC!N378="","*",FN_MC!N378)</f>
        <v>-</v>
      </c>
      <c r="M375" s="110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2" t="str">
        <f>IF(FN_MC!N379="","*",FN_MC!N379)</f>
        <v>-</v>
      </c>
      <c r="M376" s="110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2">
        <f>IF(FN_MC!N380="","*",FN_MC!N380)</f>
        <v>239251</v>
      </c>
      <c r="M377" s="110">
        <f>IF(FN_MC!J380="","*",FN_MC!J380)</f>
        <v>74</v>
      </c>
      <c r="N377" s="290">
        <f>IF(FN_MC!K380="","*",FN_MC!K380)</f>
        <v>249</v>
      </c>
      <c r="O377" s="290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2" t="str">
        <f>IF(FN_MC!N381="","*",FN_MC!N381)</f>
        <v>-</v>
      </c>
      <c r="M378" s="110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2" t="str">
        <f>IF(FN_MC!N382="","*",FN_MC!N382)</f>
        <v>-</v>
      </c>
      <c r="M379" s="110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2" t="str">
        <f>IF(FN_MC!N383="","*",FN_MC!N383)</f>
        <v>TAPNORTE</v>
      </c>
      <c r="M380" s="110">
        <f>IF(FN_MC!J383="","*",FN_MC!J383)</f>
        <v>74</v>
      </c>
      <c r="N380" s="290">
        <f>IF(FN_MC!K383="","*",FN_MC!K383)</f>
        <v>26.452999999999999</v>
      </c>
      <c r="O380" s="290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2" t="str">
        <f>IF(FN_MC!N384="","*",FN_MC!N384)</f>
        <v>PURPPP</v>
      </c>
      <c r="M381" s="110">
        <f>IF(FN_MC!J384="","*",FN_MC!J384)</f>
        <v>101</v>
      </c>
      <c r="N381" s="290">
        <f>IF(FN_MC!K384="","*",FN_MC!K384)</f>
        <v>1290.694</v>
      </c>
      <c r="O381" s="290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2" t="str">
        <f>IF(FN_MC!N385="","*",FN_MC!N385)</f>
        <v>PPO1</v>
      </c>
      <c r="M382" s="110">
        <f>IF(FN_MC!J385="","*",FN_MC!J385)</f>
        <v>101</v>
      </c>
      <c r="N382" s="290">
        <f>IF(FN_MC!K385="","*",FN_MC!K385)</f>
        <v>1099.662</v>
      </c>
      <c r="O382" s="290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2" t="str">
        <f>IF(FN_MC!N386="","*",FN_MC!N386)</f>
        <v>K18PPR</v>
      </c>
      <c r="M383" s="110">
        <f>IF(FN_MC!J386="","*",FN_MC!J386)</f>
        <v>103</v>
      </c>
      <c r="N383" s="290">
        <f>IF(FN_MC!K386="","*",FN_MC!K386)</f>
        <v>2017</v>
      </c>
      <c r="O383" s="290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2" t="str">
        <f>IF(FN_MC!N387="","*",FN_MC!N387)</f>
        <v>-</v>
      </c>
      <c r="M384" s="110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2" t="str">
        <f>IF(FN_MC!N388="","*",FN_MC!N388)</f>
        <v>-</v>
      </c>
      <c r="M385" s="110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2" t="str">
        <f>IF(FN_MC!N389="","*",FN_MC!N389)</f>
        <v>ZQYZFH</v>
      </c>
      <c r="M386" s="110">
        <f>IF(FN_MC!J389="","*",FN_MC!J389)</f>
        <v>78</v>
      </c>
      <c r="N386" s="290">
        <f>IF(FN_MC!K389="","*",FN_MC!K389)</f>
        <v>189.45500000000001</v>
      </c>
      <c r="O386" s="290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2" t="str">
        <f>IF(FN_MC!N390="","*",FN_MC!N390)</f>
        <v>ZBOZEP</v>
      </c>
      <c r="M387" s="110">
        <f>IF(FN_MC!J390="","*",FN_MC!J390)</f>
        <v>78</v>
      </c>
      <c r="N387" s="290">
        <f>IF(FN_MC!K390="","*",FN_MC!K390)</f>
        <v>208.3</v>
      </c>
      <c r="O387" s="290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2" t="str">
        <f>IF(FN_MC!N391="","*",FN_MC!N391)</f>
        <v>-</v>
      </c>
      <c r="M388" s="110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2" t="str">
        <f>IF(FN_MC!N392="","*",FN_MC!N392)</f>
        <v>-</v>
      </c>
      <c r="M389" s="110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2" t="str">
        <f>IF(FN_MC!N393="","*",FN_MC!N393)</f>
        <v>-</v>
      </c>
      <c r="M390" s="110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2" t="str">
        <f>IF(FN_MC!N394="","*",FN_MC!N394)</f>
        <v>-</v>
      </c>
      <c r="M391" s="110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2" t="str">
        <f>IF(FN_MC!N395="","*",FN_MC!N395)</f>
        <v>-</v>
      </c>
      <c r="M392" s="110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2" t="str">
        <f>IF(FN_MC!N396="","*",FN_MC!N396)</f>
        <v>-</v>
      </c>
      <c r="M393" s="110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2" t="str">
        <f>IF(FN_MC!N397="","*",FN_MC!N397)</f>
        <v>-</v>
      </c>
      <c r="M394" s="110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2" t="str">
        <f>IF(FN_MC!N398="","*",FN_MC!N398)</f>
        <v>-</v>
      </c>
      <c r="M395" s="110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2" t="str">
        <f>IF(FN_MC!N399="","*",FN_MC!N399)</f>
        <v>710TSF</v>
      </c>
      <c r="M396" s="110">
        <f>IF(FN_MC!J399="","*",FN_MC!J399)</f>
        <v>98</v>
      </c>
      <c r="N396" s="290">
        <f>IF(FN_MC!K399="","*",FN_MC!K399)</f>
        <v>712.75</v>
      </c>
      <c r="O396" s="290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2" t="str">
        <f>IF(FN_MC!N400="","*",FN_MC!N400)</f>
        <v>-</v>
      </c>
      <c r="M397" s="110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2" t="str">
        <f>IF(FN_MC!N401="","*",FN_MC!N401)</f>
        <v>TALTEX</v>
      </c>
      <c r="M398" s="110">
        <f>IF(FN_MC!J401="","*",FN_MC!J401)</f>
        <v>98</v>
      </c>
      <c r="N398" s="290">
        <f>IF(FN_MC!K401="","*",FN_MC!K401)</f>
        <v>689.72900000000004</v>
      </c>
      <c r="O398" s="290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2" t="str">
        <f>IF(FN_MC!N402="","*",FN_MC!N402)</f>
        <v>-</v>
      </c>
      <c r="M399" s="110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2" t="str">
        <f>IF(FN_MC!N403="","*",FN_MC!N403)</f>
        <v>TBS671</v>
      </c>
      <c r="M400" s="110">
        <f>IF(FN_MC!J403="","*",FN_MC!J403)</f>
        <v>98</v>
      </c>
      <c r="N400" s="290">
        <f>IF(FN_MC!K403="","*",FN_MC!K403)</f>
        <v>668</v>
      </c>
      <c r="O400" s="290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2" t="str">
        <f>IF(FN_MC!N404="","*",FN_MC!N404)</f>
        <v>-</v>
      </c>
      <c r="M401" s="110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2" t="str">
        <f>IF(FN_MC!N405="","*",FN_MC!N405)</f>
        <v>-</v>
      </c>
      <c r="M402" s="110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2" t="str">
        <f>IF(FN_MC!N406="","*",FN_MC!N406)</f>
        <v>-</v>
      </c>
      <c r="M403" s="110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2" t="str">
        <f>IF(FN_MC!N407="","*",FN_MC!N407)</f>
        <v>-</v>
      </c>
      <c r="M404" s="110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2" t="str">
        <f>IF(FN_MC!N408="","*",FN_MC!N408)</f>
        <v>-</v>
      </c>
      <c r="M405" s="110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2" t="str">
        <f>IF(FN_MC!N409="","*",FN_MC!N409)</f>
        <v>TCSSUL</v>
      </c>
      <c r="M406" s="110">
        <f>IF(FN_MC!J409="","*",FN_MC!J409)</f>
        <v>74</v>
      </c>
      <c r="N406" s="290">
        <f>IF(FN_MC!K409="","*",FN_MC!K409)</f>
        <v>288.024</v>
      </c>
      <c r="O406" s="290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2" t="str">
        <f>IF(FN_MC!N410="","*",FN_MC!N410)</f>
        <v>-</v>
      </c>
      <c r="M407" s="110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2" t="str">
        <f>IF(FN_MC!N411="","*",FN_MC!N411)</f>
        <v>PPPPGU</v>
      </c>
      <c r="M408" s="110">
        <f>IF(FN_MC!J411="","*",FN_MC!J411)</f>
        <v>101</v>
      </c>
      <c r="N408" s="290">
        <f>IF(FN_MC!K411="","*",FN_MC!K411)</f>
        <v>1142.701</v>
      </c>
      <c r="O408" s="290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2" t="str">
        <f>IF(FN_MC!N412="","*",FN_MC!N412)</f>
        <v>-</v>
      </c>
      <c r="M409" s="110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2" t="str">
        <f>IF(FN_MC!N413="","*",FN_MC!N413)</f>
        <v>-</v>
      </c>
      <c r="M410" s="110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2" t="str">
        <f>IF(FN_MC!N414="","*",FN_MC!N414)</f>
        <v>-</v>
      </c>
      <c r="M411" s="110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2" t="str">
        <f>IF(FN_MC!N415="","*",FN_MC!N415)</f>
        <v>710TSF</v>
      </c>
      <c r="M412" s="110">
        <f>IF(FN_MC!J415="","*",FN_MC!J415)</f>
        <v>98</v>
      </c>
      <c r="N412" s="290">
        <f>IF(FN_MC!K415="","*",FN_MC!K415)</f>
        <v>712.5</v>
      </c>
      <c r="O412" s="290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2" t="str">
        <f>IF(FN_MC!N416="","*",FN_MC!N416)</f>
        <v>-</v>
      </c>
      <c r="M413" s="110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2" t="str">
        <f>IF(FN_MC!N417="","*",FN_MC!N417)</f>
        <v>-</v>
      </c>
      <c r="M414" s="110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2" t="str">
        <f>IF(FN_MC!N418="","*",FN_MC!N418)</f>
        <v>710TSF</v>
      </c>
      <c r="M415" s="110">
        <f>IF(FN_MC!J418="","*",FN_MC!J418)</f>
        <v>98</v>
      </c>
      <c r="N415" s="290">
        <f>IF(FN_MC!K418="","*",FN_MC!K418)</f>
        <v>712</v>
      </c>
      <c r="O415" s="290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2" t="str">
        <f>IF(FN_MC!N419="","*",FN_MC!N419)</f>
        <v>-</v>
      </c>
      <c r="M416" s="110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2" t="str">
        <f>IF(FN_MC!N420="","*",FN_MC!N420)</f>
        <v>PGUPPN</v>
      </c>
      <c r="M417" s="110">
        <f>IF(FN_MC!J420="","*",FN_MC!J420)</f>
        <v>101</v>
      </c>
      <c r="N417" s="290">
        <f>IF(FN_MC!K420="","*",FN_MC!K420)</f>
        <v>938.32500000000005</v>
      </c>
      <c r="O417" s="290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2" t="str">
        <f>IF(FN_MC!N421="","*",FN_MC!N421)</f>
        <v>-</v>
      </c>
      <c r="M418" s="110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2" t="str">
        <f>IF(FN_MC!N422="","*",FN_MC!N422)</f>
        <v>-</v>
      </c>
      <c r="M419" s="110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2" t="str">
        <f>IF(FN_MC!N423="","*",FN_MC!N423)</f>
        <v>-</v>
      </c>
      <c r="M420" s="110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2" t="str">
        <f>IF(FN_MC!N424="","*",FN_MC!N424)</f>
        <v>TAL699</v>
      </c>
      <c r="M421" s="110">
        <f>IF(FN_MC!J424="","*",FN_MC!J424)</f>
        <v>98</v>
      </c>
      <c r="N421" s="290">
        <f>IF(FN_MC!K424="","*",FN_MC!K424)</f>
        <v>695.49300000000005</v>
      </c>
      <c r="O421" s="290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2" t="str">
        <f>IF(FN_MC!N425="","*",FN_MC!N425)</f>
        <v>-</v>
      </c>
      <c r="M422" s="110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2" t="str">
        <f>IF(FN_MC!N426="","*",FN_MC!N426)</f>
        <v>710TSF/ 699-710</v>
      </c>
      <c r="M423" s="110">
        <f>IF(FN_MC!J426="","*",FN_MC!J426)</f>
        <v>98</v>
      </c>
      <c r="N423" s="290">
        <f>IF(FN_MC!K426="","*",FN_MC!K426)</f>
        <v>712.75</v>
      </c>
      <c r="O423" s="290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2" t="str">
        <f>IF(FN_MC!N427="","*",FN_MC!N427)</f>
        <v>-</v>
      </c>
      <c r="M424" s="110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2" t="str">
        <f>IF(FN_MC!N428="","*",FN_MC!N428)</f>
        <v>-</v>
      </c>
      <c r="M425" s="110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2" t="str">
        <f>IF(FN_MC!N429="","*",FN_MC!N429)</f>
        <v>TCSTMI</v>
      </c>
      <c r="M426" s="110">
        <f>IF(FN_MC!J429="","*",FN_MC!J429)</f>
        <v>74</v>
      </c>
      <c r="N426" s="290">
        <f>IF(FN_MC!K429="","*",FN_MC!K429)</f>
        <v>291</v>
      </c>
      <c r="O426" s="290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2" t="str">
        <f>IF(FN_MC!N430="","*",FN_MC!N430)</f>
        <v>TCS2</v>
      </c>
      <c r="M427" s="110">
        <f>IF(FN_MC!J430="","*",FN_MC!J430)</f>
        <v>74</v>
      </c>
      <c r="N427" s="290">
        <f>IF(FN_MC!K430="","*",FN_MC!K430)</f>
        <v>288.024</v>
      </c>
      <c r="O427" s="290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2" t="str">
        <f>IF(FN_MC!N431="","*",FN_MC!N431)</f>
        <v>-</v>
      </c>
      <c r="M428" s="110">
        <f>IF(FN_MC!J431="","*",FN_MC!J431)</f>
        <v>72</v>
      </c>
      <c r="N428" s="290" t="str">
        <f>IF(FN_MC!K431="","*",FN_MC!K431)</f>
        <v>*</v>
      </c>
      <c r="O428" s="290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2" t="str">
        <f>IF(FN_MC!N432="","*",FN_MC!N432)</f>
        <v>-</v>
      </c>
      <c r="M429" s="110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2" t="str">
        <f>IF(FN_MC!N433="","*",FN_MC!N433)</f>
        <v>-</v>
      </c>
      <c r="M430" s="352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353" t="str">
        <f>IF(FN_MC!S434="","*",FN_MC!S434)</f>
        <v>FERRONORTE</v>
      </c>
      <c r="E431" s="353" t="str">
        <f>IF(FN_MC!T434="","*",FN_MC!T434)</f>
        <v>TGR-TRO</v>
      </c>
      <c r="F431" s="353">
        <f>IF(FN_MC!B434="","*",FN_MC!B434)</f>
        <v>46049</v>
      </c>
      <c r="G431" s="353" t="str">
        <f>IF(FN_MC!D434="","*",FN_MC!D434)</f>
        <v>V86</v>
      </c>
      <c r="H431" s="353" t="str">
        <f>IF(FN_MC!F434="","*",FN_MC!F434)</f>
        <v>MECANIZAÇÃO - SOCADORA</v>
      </c>
      <c r="I431" s="353" t="str">
        <f>IF(FN_MC!H434="","*",FN_MC!H434)</f>
        <v>TSF</v>
      </c>
      <c r="J431" s="353" t="str">
        <f>IF(FN_MC!I434="","*",FN_MC!I434)</f>
        <v>TSF</v>
      </c>
      <c r="K431" s="353" t="str">
        <f>IF(FN_MC!M434="","*",FN_MC!M434)</f>
        <v>TAL-TSF</v>
      </c>
      <c r="L431" s="354" t="str">
        <f>IF(FN_MC!N434="","*",FN_MC!N434)</f>
        <v>TAL699</v>
      </c>
      <c r="M431" s="352">
        <f>IF(FN_MC!J434="","*",FN_MC!J434)</f>
        <v>98</v>
      </c>
      <c r="N431" s="355">
        <f>IF(FN_MC!K434="","*",FN_MC!K434)</f>
        <v>695.49300000000005</v>
      </c>
      <c r="O431" s="355">
        <f>IF(FN_MC!L434="","*",FN_MC!L434)</f>
        <v>690.95399999999995</v>
      </c>
      <c r="P431" s="352"/>
      <c r="Q431" s="356">
        <f>IF(FN_MC!O434="","*",FN_MC!O434)</f>
        <v>0.4375</v>
      </c>
      <c r="R431" s="356">
        <f>IF(FN_MC!P434="","*",FN_MC!P434)</f>
        <v>0.25</v>
      </c>
      <c r="S431" s="353" t="str">
        <f>IF(FN_MC!Q434="","*",CONCATENATE(FN_MC!Q434," ",FN_MC!R434))</f>
        <v>3360 M</v>
      </c>
      <c r="T431" s="353" t="str">
        <f>IF(FN_MC!V434="","*",FN_MC!V434)</f>
        <v>Saulo</v>
      </c>
      <c r="U431" s="353" t="str">
        <f>IF(FN_MC!W434="","*",FN_MC!W434)</f>
        <v>Socaria mecanizada</v>
      </c>
      <c r="V431" s="357">
        <f ca="1">_xlfn.XLOOKUP(G431&amp;$V$2,BS_CONTROLE[CHAVE],BS_CONTROLE[Quantidade_11],"-")</f>
        <v>1353</v>
      </c>
      <c r="W431" s="357">
        <f ca="1">_xlfn.XLOOKUP(G431&amp;$W$2,BS_CONTROLE[CHAVE],BS_CONTROLE[Quantidade_11],"-")</f>
        <v>0</v>
      </c>
      <c r="X431" s="357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>
        <f>IF(FN_MC!B435="","*",FN_MC!B435)</f>
        <v>46049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22" t="str">
        <f>IF(FN_MC!N435="","*",FN_MC!N435)</f>
        <v>TBE539</v>
      </c>
      <c r="M432" s="110">
        <f>IF(FN_MC!J435="","*",FN_MC!J435)</f>
        <v>98</v>
      </c>
      <c r="N432" s="290">
        <f>IF(FN_MC!K435="","*",FN_MC!K435)</f>
        <v>532.79999999999995</v>
      </c>
      <c r="O432" s="290" t="str">
        <f>IF(FN_MC!L435="","*",FN_MC!L435)</f>
        <v>-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Oportunidade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22" t="str">
        <f>IF(FN_MC!N436="","*",FN_MC!N436)</f>
        <v>TGR2</v>
      </c>
      <c r="M433" s="110">
        <f>IF(FN_MC!J436="","*",FN_MC!J436)</f>
        <v>74</v>
      </c>
      <c r="N433" s="290">
        <f>IF(FN_MC!K436="","*",FN_MC!K436)</f>
        <v>501</v>
      </c>
      <c r="O433" s="290" t="str">
        <f>IF(FN_MC!L436="","*",FN_MC!L436)</f>
        <v>-</v>
      </c>
      <c r="P433" s="110"/>
      <c r="Q433" s="127">
        <f>IF(FN_MC!O436="","*",FN_MC!O436)</f>
        <v>0.39583333333333331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 xml:space="preserve">Carregamento de pedra em TGR / Após deslocamento para TIQ (Considerando alinhamento com TIQ 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22" t="str">
        <f>IF(FN_MC!N437="","*",FN_MC!N437)</f>
        <v>440TVL</v>
      </c>
      <c r="M434" s="110">
        <f>IF(FN_MC!J437="","*",FN_MC!J437)</f>
        <v>74</v>
      </c>
      <c r="N434" s="290">
        <f>IF(FN_MC!K437="","*",FN_MC!K437)</f>
        <v>450.6</v>
      </c>
      <c r="O434" s="290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2" t="str">
        <f>IF(FN_MC!N438="","*",FN_MC!N438)</f>
        <v>-</v>
      </c>
      <c r="M435" s="110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22" t="str">
        <f>IF(FN_MC!N439="","*",FN_MC!N439)</f>
        <v>TSJ135</v>
      </c>
      <c r="M436" s="110">
        <f>IF(FN_MC!J439="","*",FN_MC!J439)</f>
        <v>74</v>
      </c>
      <c r="N436" s="290">
        <f>IF(FN_MC!K439="","*",FN_MC!K439)</f>
        <v>131.1</v>
      </c>
      <c r="O436" s="290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22" t="str">
        <f>IF(FN_MC!N440="","*",FN_MC!N440)</f>
        <v>TSJ135</v>
      </c>
      <c r="M437" s="110">
        <f>IF(FN_MC!J440="","*",FN_MC!J440)</f>
        <v>74</v>
      </c>
      <c r="N437" s="290">
        <f>IF(FN_MC!K440="","*",FN_MC!K440)</f>
        <v>131.1</v>
      </c>
      <c r="O437" s="290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22" t="str">
        <f>IF(FN_MC!N441="","*",FN_MC!N441)</f>
        <v>TMITIN</v>
      </c>
      <c r="M438" s="110">
        <f>IF(FN_MC!J441="","*",FN_MC!J441)</f>
        <v>74</v>
      </c>
      <c r="N438" s="290">
        <f>IF(FN_MC!K441="","*",FN_MC!K441)</f>
        <v>1</v>
      </c>
      <c r="O438" s="290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A88</v>
      </c>
      <c r="H439" s="109" t="str">
        <f>IF(FN_MC!F442="","*",FN_MC!F442)</f>
        <v>OUTRAS ATIVIDADES</v>
      </c>
      <c r="I439" s="109" t="str">
        <f>IF(FN_MC!H442="","*",FN_MC!H442)</f>
        <v>ZIQ2</v>
      </c>
      <c r="J439" s="109" t="str">
        <f>IF(FN_MC!I442="","*",FN_MC!I442)</f>
        <v>ZFH2</v>
      </c>
      <c r="K439" s="109" t="str">
        <f>IF(FN_MC!M442="","*",FN_MC!M442)</f>
        <v>ZIQ-ZQY</v>
      </c>
      <c r="L439" s="322" t="str">
        <f>IF(FN_MC!N442="","*",FN_MC!N442)</f>
        <v>ZIQZQY</v>
      </c>
      <c r="M439" s="110">
        <f>IF(FN_MC!J442="","*",FN_MC!J442)</f>
        <v>78</v>
      </c>
      <c r="N439" s="290">
        <f>IF(FN_MC!K442="","*",FN_MC!K442)</f>
        <v>181</v>
      </c>
      <c r="O439" s="290" t="str">
        <f>IF(FN_MC!L442="","*",FN_MC!L442)</f>
        <v>-</v>
      </c>
      <c r="P439" s="110"/>
      <c r="Q439" s="127">
        <f>IF(FN_MC!O442="","*",FN_MC!O442)</f>
        <v>0.35416666666666669</v>
      </c>
      <c r="R439" s="127">
        <f>IF(FN_MC!P442="","*",FN_MC!P442)</f>
        <v>4.1666666666666664E-2</v>
      </c>
      <c r="S439" s="109" t="str">
        <f>IF(FN_MC!Q442="","*",CONCATENATE(FN_MC!Q442," ",FN_MC!R442))</f>
        <v>1 BINÁRIO</v>
      </c>
      <c r="T439" s="109" t="str">
        <f>IF(FN_MC!V442="","*",FN_MC!V442)</f>
        <v>Josimar</v>
      </c>
      <c r="U439" s="109" t="str">
        <f>IF(FN_MC!W442="","*",FN_MC!W442)</f>
        <v>Posicionamento de trilho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1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PRV-POV</v>
      </c>
      <c r="F440" s="109">
        <f>IF(FN_MC!B443="","*",FN_MC!B443)</f>
        <v>46049</v>
      </c>
      <c r="G440" s="109" t="str">
        <f>IF(FN_MC!D443="","*",FN_MC!D443)</f>
        <v>W94</v>
      </c>
      <c r="H440" s="109" t="str">
        <f>IF(FN_MC!F443="","*",FN_MC!F443)</f>
        <v>PDM - PEDRA - CARGA</v>
      </c>
      <c r="I440" s="109" t="str">
        <f>IF(FN_MC!H443="","*",FN_MC!H443)</f>
        <v>PPR1</v>
      </c>
      <c r="J440" s="109" t="str">
        <f>IF(FN_MC!I443="","*",FN_MC!I443)</f>
        <v>PIT2</v>
      </c>
      <c r="K440" s="109" t="str">
        <f>IF(FN_MC!M443="","*",FN_MC!M443)</f>
        <v>PPR-PIT</v>
      </c>
      <c r="L440" s="322" t="str">
        <f>IF(FN_MC!N443="","*",FN_MC!N443)</f>
        <v>K18PPR</v>
      </c>
      <c r="M440" s="110">
        <f>IF(FN_MC!J443="","*",FN_MC!J443)</f>
        <v>103</v>
      </c>
      <c r="N440" s="290">
        <f>IF(FN_MC!K443="","*",FN_MC!K443)</f>
        <v>2017</v>
      </c>
      <c r="O440" s="290" t="str">
        <f>IF(FN_MC!L443="","*",FN_MC!L443)</f>
        <v>-</v>
      </c>
      <c r="P440" s="110"/>
      <c r="Q440" s="127">
        <f>IF(FN_MC!O443="","*",FN_MC!O443)</f>
        <v>0.375</v>
      </c>
      <c r="R440" s="127">
        <f>IF(FN_MC!P443="","*",FN_MC!P443)</f>
        <v>4.1666666666666664E-2</v>
      </c>
      <c r="S440" s="109" t="str">
        <f>IF(FN_MC!Q443="","*",CONCATENATE(FN_MC!Q443," ",FN_MC!R443))</f>
        <v>5 VAGÕES</v>
      </c>
      <c r="T440" s="109" t="str">
        <f>IF(FN_MC!V443="","*",FN_MC!V443)</f>
        <v>Lucas</v>
      </c>
      <c r="U440" s="109" t="str">
        <f>IF(FN_MC!W443="","*",FN_MC!W443)</f>
        <v>Carga de pedra PPR-PSS, após deslocamento para PIT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PPN-POV</v>
      </c>
      <c r="F441" s="109">
        <f>IF(FN_MC!B444="","*",FN_MC!B444)</f>
        <v>46049</v>
      </c>
      <c r="G441" s="109" t="str">
        <f>IF(FN_MC!D444="","*",FN_MC!D444)</f>
        <v>A10</v>
      </c>
      <c r="H441" s="109" t="str">
        <f>IF(FN_MC!F444="","*",FN_MC!F444)</f>
        <v>PDM - SOLDA</v>
      </c>
      <c r="I441" s="109" t="str">
        <f>IF(FN_MC!H444="","*",FN_MC!H444)</f>
        <v>PNNPCB</v>
      </c>
      <c r="J441" s="109" t="str">
        <f>IF(FN_MC!I444="","*",FN_MC!I444)</f>
        <v>PNNPCB</v>
      </c>
      <c r="K441" s="109" t="str">
        <f>IF(FN_MC!M444="","*",FN_MC!M444)</f>
        <v>PNN-PCB</v>
      </c>
      <c r="L441" s="322" t="str">
        <f>IF(FN_MC!N444="","*",FN_MC!N444)</f>
        <v>PNNPCB</v>
      </c>
      <c r="M441" s="110">
        <f>IF(FN_MC!J444="","*",FN_MC!J444)</f>
        <v>101</v>
      </c>
      <c r="N441" s="290">
        <f>IF(FN_MC!K444="","*",FN_MC!K444)</f>
        <v>834.96100000000001</v>
      </c>
      <c r="O441" s="290">
        <f>IF(FN_MC!L444="","*",FN_MC!L444)</f>
        <v>831.38699999999994</v>
      </c>
      <c r="P441" s="110"/>
      <c r="Q441" s="127">
        <f>IF(FN_MC!O444="","*",FN_MC!O444)</f>
        <v>0.375</v>
      </c>
      <c r="R441" s="127">
        <f>IF(FN_MC!P444="","*",FN_MC!P444)</f>
        <v>0.25</v>
      </c>
      <c r="S441" s="109" t="str">
        <f>IF(FN_MC!Q444="","*",CONCATENATE(FN_MC!Q444," ",FN_MC!R444))</f>
        <v>4 Nº DE SOLDA</v>
      </c>
      <c r="T441" s="109" t="str">
        <f>IF(FN_MC!V444="","*",FN_MC!V444)</f>
        <v>Victor</v>
      </c>
      <c r="U441" s="109" t="str">
        <f>IF(FN_MC!W444="","*",FN_MC!W444)</f>
        <v>Execução de solda - Condicionado à temperatura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2" t="str">
        <f>IF(FN_MC!N445="","*",FN_MC!N445)</f>
        <v>-</v>
      </c>
      <c r="M442" s="110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2" t="str">
        <f>IF(FN_MC!N446="","*",FN_MC!N446)</f>
        <v>-</v>
      </c>
      <c r="M443" s="110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2" t="str">
        <f>IF(FN_MC!N447="","*",FN_MC!N447)</f>
        <v>-</v>
      </c>
      <c r="M444" s="110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2" t="str">
        <f>IF(FN_MC!N448="","*",FN_MC!N448)</f>
        <v>-</v>
      </c>
      <c r="M445" s="110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2" t="str">
        <f>IF(FN_MC!N449="","*",FN_MC!N449)</f>
        <v>-</v>
      </c>
      <c r="M446" s="110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2" t="str">
        <f>IF(FN_MC!N450="","*",FN_MC!N450)</f>
        <v>-</v>
      </c>
      <c r="M447" s="110" t="str">
        <f>IF(FN_MC!J450="","*",FN_MC!J450)</f>
        <v>*</v>
      </c>
      <c r="N447" s="290" t="str">
        <f>IF(FN_MC!K450="","*",FN_MC!K450)</f>
        <v>*</v>
      </c>
      <c r="O447" s="290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2" t="str">
        <f>IF(FN_MC!N451="","*",FN_MC!N451)</f>
        <v>-</v>
      </c>
      <c r="M448" s="110" t="str">
        <f>IF(FN_MC!J451="","*",FN_MC!J451)</f>
        <v>*</v>
      </c>
      <c r="N448" s="290" t="str">
        <f>IF(FN_MC!K451="","*",FN_MC!K451)</f>
        <v>*</v>
      </c>
      <c r="O448" s="290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2" t="str">
        <f>IF(FN_MC!N452="","*",FN_MC!N452)</f>
        <v>-</v>
      </c>
      <c r="M449" s="110" t="str">
        <f>IF(FN_MC!J452="","*",FN_MC!J452)</f>
        <v>*</v>
      </c>
      <c r="N449" s="290" t="str">
        <f>IF(FN_MC!K452="","*",FN_MC!K452)</f>
        <v>*</v>
      </c>
      <c r="O449" s="290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2" t="str">
        <f>IF(FN_MC!N453="","*",FN_MC!N453)</f>
        <v>-</v>
      </c>
      <c r="M450" s="110" t="str">
        <f>IF(FN_MC!J453="","*",FN_MC!J453)</f>
        <v>*</v>
      </c>
      <c r="N450" s="290" t="str">
        <f>IF(FN_MC!K453="","*",FN_MC!K453)</f>
        <v>*</v>
      </c>
      <c r="O450" s="290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2" t="str">
        <f>IF(FN_MC!N454="","*",FN_MC!N454)</f>
        <v>-</v>
      </c>
      <c r="M451" s="110" t="str">
        <f>IF(FN_MC!J454="","*",FN_MC!J454)</f>
        <v>*</v>
      </c>
      <c r="N451" s="290" t="str">
        <f>IF(FN_MC!K454="","*",FN_MC!K454)</f>
        <v>*</v>
      </c>
      <c r="O451" s="290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2" t="str">
        <f>IF(FN_MC!N455="","*",FN_MC!N455)</f>
        <v>-</v>
      </c>
      <c r="M452" s="110" t="str">
        <f>IF(FN_MC!J455="","*",FN_MC!J455)</f>
        <v>*</v>
      </c>
      <c r="N452" s="290" t="str">
        <f>IF(FN_MC!K455="","*",FN_MC!K455)</f>
        <v>*</v>
      </c>
      <c r="O452" s="290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2" t="str">
        <f>IF(FN_MC!N456="","*",FN_MC!N456)</f>
        <v>*</v>
      </c>
      <c r="M453" s="110" t="str">
        <f>IF(FN_MC!J456="","*",FN_MC!J456)</f>
        <v>*</v>
      </c>
      <c r="N453" s="290" t="str">
        <f>IF(FN_MC!K456="","*",FN_MC!K456)</f>
        <v>*</v>
      </c>
      <c r="O453" s="290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2" t="str">
        <f>IF(FN_MC!N457="","*",FN_MC!N457)</f>
        <v>*</v>
      </c>
      <c r="M454" s="110" t="str">
        <f>IF(FN_MC!J457="","*",FN_MC!J457)</f>
        <v>*</v>
      </c>
      <c r="N454" s="290" t="str">
        <f>IF(FN_MC!K457="","*",FN_MC!K457)</f>
        <v>*</v>
      </c>
      <c r="O454" s="290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2" t="str">
        <f>IF(FN_MC!N458="","*",FN_MC!N458)</f>
        <v>*</v>
      </c>
      <c r="M455" s="110" t="str">
        <f>IF(FN_MC!J458="","*",FN_MC!J458)</f>
        <v>*</v>
      </c>
      <c r="N455" s="290" t="str">
        <f>IF(FN_MC!K458="","*",FN_MC!K458)</f>
        <v>*</v>
      </c>
      <c r="O455" s="290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2" t="str">
        <f>IF(FN_MC!N459="","*",FN_MC!N459)</f>
        <v>*</v>
      </c>
      <c r="M456" s="110" t="str">
        <f>IF(FN_MC!J459="","*",FN_MC!J459)</f>
        <v>*</v>
      </c>
      <c r="N456" s="290" t="str">
        <f>IF(FN_MC!K459="","*",FN_MC!K459)</f>
        <v>*</v>
      </c>
      <c r="O456" s="290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2" t="str">
        <f>IF(FN_MC!N460="","*",FN_MC!N460)</f>
        <v>*</v>
      </c>
      <c r="M457" s="110" t="str">
        <f>IF(FN_MC!J460="","*",FN_MC!J460)</f>
        <v>*</v>
      </c>
      <c r="N457" s="290" t="str">
        <f>IF(FN_MC!K460="","*",FN_MC!K460)</f>
        <v>*</v>
      </c>
      <c r="O457" s="290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2" t="str">
        <f>IF(FN_MC!N461="","*",FN_MC!N461)</f>
        <v>*</v>
      </c>
      <c r="M458" s="110" t="str">
        <f>IF(FN_MC!J461="","*",FN_MC!J461)</f>
        <v>*</v>
      </c>
      <c r="N458" s="290" t="str">
        <f>IF(FN_MC!K461="","*",FN_MC!K461)</f>
        <v>*</v>
      </c>
      <c r="O458" s="290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2" t="str">
        <f>IF(FN_MC!N462="","*",FN_MC!N462)</f>
        <v>*</v>
      </c>
      <c r="M459" s="110" t="str">
        <f>IF(FN_MC!J462="","*",FN_MC!J462)</f>
        <v>*</v>
      </c>
      <c r="N459" s="290" t="str">
        <f>IF(FN_MC!K462="","*",FN_MC!K462)</f>
        <v>*</v>
      </c>
      <c r="O459" s="290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2" t="str">
        <f>IF(FN_MC!N463="","*",FN_MC!N463)</f>
        <v>*</v>
      </c>
      <c r="M460" s="110" t="str">
        <f>IF(FN_MC!J463="","*",FN_MC!J463)</f>
        <v>*</v>
      </c>
      <c r="N460" s="290" t="str">
        <f>IF(FN_MC!K463="","*",FN_MC!K463)</f>
        <v>*</v>
      </c>
      <c r="O460" s="290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2" t="str">
        <f>IF(FN_MC!N464="","*",FN_MC!N464)</f>
        <v>*</v>
      </c>
      <c r="M461" s="110" t="str">
        <f>IF(FN_MC!J464="","*",FN_MC!J464)</f>
        <v>*</v>
      </c>
      <c r="N461" s="290" t="str">
        <f>IF(FN_MC!K464="","*",FN_MC!K464)</f>
        <v>*</v>
      </c>
      <c r="O461" s="290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2" t="str">
        <f>IF(FN_MC!N465="","*",FN_MC!N465)</f>
        <v>*</v>
      </c>
      <c r="M462" s="110" t="str">
        <f>IF(FN_MC!J465="","*",FN_MC!J465)</f>
        <v>*</v>
      </c>
      <c r="N462" s="290" t="str">
        <f>IF(FN_MC!K465="","*",FN_MC!K465)</f>
        <v>*</v>
      </c>
      <c r="O462" s="290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2" t="str">
        <f>IF(FN_MC!N466="","*",FN_MC!N466)</f>
        <v>*</v>
      </c>
      <c r="M463" s="110" t="str">
        <f>IF(FN_MC!J466="","*",FN_MC!J466)</f>
        <v>*</v>
      </c>
      <c r="N463" s="290" t="str">
        <f>IF(FN_MC!K466="","*",FN_MC!K466)</f>
        <v>*</v>
      </c>
      <c r="O463" s="290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2" t="str">
        <f>IF(FN_MC!N467="","*",FN_MC!N467)</f>
        <v>*</v>
      </c>
      <c r="M464" s="110" t="str">
        <f>IF(FN_MC!J467="","*",FN_MC!J467)</f>
        <v>*</v>
      </c>
      <c r="N464" s="290" t="str">
        <f>IF(FN_MC!K467="","*",FN_MC!K467)</f>
        <v>*</v>
      </c>
      <c r="O464" s="290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2" t="str">
        <f>IF(FN_MC!N468="","*",FN_MC!N468)</f>
        <v>*</v>
      </c>
      <c r="M465" s="110" t="str">
        <f>IF(FN_MC!J468="","*",FN_MC!J468)</f>
        <v>*</v>
      </c>
      <c r="N465" s="290" t="str">
        <f>IF(FN_MC!K468="","*",FN_MC!K468)</f>
        <v>*</v>
      </c>
      <c r="O465" s="290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2" t="str">
        <f>IF(FN_MC!N469="","*",FN_MC!N469)</f>
        <v>*</v>
      </c>
      <c r="M466" s="110" t="str">
        <f>IF(FN_MC!J469="","*",FN_MC!J469)</f>
        <v>*</v>
      </c>
      <c r="N466" s="290" t="str">
        <f>IF(FN_MC!K469="","*",FN_MC!K469)</f>
        <v>*</v>
      </c>
      <c r="O466" s="290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2" t="str">
        <f>IF(FN_MC!N470="","*",FN_MC!N470)</f>
        <v>*</v>
      </c>
      <c r="M467" s="110" t="str">
        <f>IF(FN_MC!J470="","*",FN_MC!J470)</f>
        <v>*</v>
      </c>
      <c r="N467" s="290" t="str">
        <f>IF(FN_MC!K470="","*",FN_MC!K470)</f>
        <v>*</v>
      </c>
      <c r="O467" s="290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2" t="str">
        <f>IF(FN_MC!N471="","*",FN_MC!N471)</f>
        <v>*</v>
      </c>
      <c r="M468" s="110" t="str">
        <f>IF(FN_MC!J471="","*",FN_MC!J471)</f>
        <v>*</v>
      </c>
      <c r="N468" s="290" t="str">
        <f>IF(FN_MC!K471="","*",FN_MC!K471)</f>
        <v>*</v>
      </c>
      <c r="O468" s="290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2" t="str">
        <f>IF(FN_MC!N472="","*",FN_MC!N472)</f>
        <v>*</v>
      </c>
      <c r="M469" s="110" t="str">
        <f>IF(FN_MC!J472="","*",FN_MC!J472)</f>
        <v>*</v>
      </c>
      <c r="N469" s="290" t="str">
        <f>IF(FN_MC!K472="","*",FN_MC!K472)</f>
        <v>*</v>
      </c>
      <c r="O469" s="290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2" t="str">
        <f>IF(FN_MC!N473="","*",FN_MC!N473)</f>
        <v>*</v>
      </c>
      <c r="M470" s="110" t="str">
        <f>IF(FN_MC!J473="","*",FN_MC!J473)</f>
        <v>*</v>
      </c>
      <c r="N470" s="290" t="str">
        <f>IF(FN_MC!K473="","*",FN_MC!K473)</f>
        <v>*</v>
      </c>
      <c r="O470" s="290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2" t="str">
        <f>IF(FN_MC!N474="","*",FN_MC!N474)</f>
        <v>*</v>
      </c>
      <c r="M471" s="110" t="str">
        <f>IF(FN_MC!J474="","*",FN_MC!J474)</f>
        <v>*</v>
      </c>
      <c r="N471" s="290" t="str">
        <f>IF(FN_MC!K474="","*",FN_MC!K474)</f>
        <v>*</v>
      </c>
      <c r="O471" s="290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2" t="str">
        <f>IF(FN_MC!N475="","*",FN_MC!N475)</f>
        <v>*</v>
      </c>
      <c r="M472" s="110" t="str">
        <f>IF(FN_MC!J475="","*",FN_MC!J475)</f>
        <v>*</v>
      </c>
      <c r="N472" s="290" t="str">
        <f>IF(FN_MC!K475="","*",FN_MC!K475)</f>
        <v>*</v>
      </c>
      <c r="O472" s="290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2" t="str">
        <f>IF(FN_MC!N476="","*",FN_MC!N476)</f>
        <v>*</v>
      </c>
      <c r="M473" s="110" t="str">
        <f>IF(FN_MC!J476="","*",FN_MC!J476)</f>
        <v>*</v>
      </c>
      <c r="N473" s="290" t="str">
        <f>IF(FN_MC!K476="","*",FN_MC!K476)</f>
        <v>*</v>
      </c>
      <c r="O473" s="290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2" t="str">
        <f>IF(FN_MC!N477="","*",FN_MC!N477)</f>
        <v>*</v>
      </c>
      <c r="M474" s="110" t="str">
        <f>IF(FN_MC!J477="","*",FN_MC!J477)</f>
        <v>*</v>
      </c>
      <c r="N474" s="290" t="str">
        <f>IF(FN_MC!K477="","*",FN_MC!K477)</f>
        <v>*</v>
      </c>
      <c r="O474" s="290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2" t="str">
        <f>IF(FN_MC!N478="","*",FN_MC!N478)</f>
        <v>*</v>
      </c>
      <c r="M475" s="110" t="str">
        <f>IF(FN_MC!J478="","*",FN_MC!J478)</f>
        <v>*</v>
      </c>
      <c r="N475" s="290" t="str">
        <f>IF(FN_MC!K478="","*",FN_MC!K478)</f>
        <v>*</v>
      </c>
      <c r="O475" s="290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2" t="str">
        <f>IF(FN_MC!N479="","*",FN_MC!N479)</f>
        <v>*</v>
      </c>
      <c r="M476" s="110" t="str">
        <f>IF(FN_MC!J479="","*",FN_MC!J479)</f>
        <v>*</v>
      </c>
      <c r="N476" s="290" t="str">
        <f>IF(FN_MC!K479="","*",FN_MC!K479)</f>
        <v>*</v>
      </c>
      <c r="O476" s="290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2" t="str">
        <f>IF(FN_MC!N480="","*",FN_MC!N480)</f>
        <v>*</v>
      </c>
      <c r="M477" s="110" t="str">
        <f>IF(FN_MC!J480="","*",FN_MC!J480)</f>
        <v>*</v>
      </c>
      <c r="N477" s="290" t="str">
        <f>IF(FN_MC!K480="","*",FN_MC!K480)</f>
        <v>*</v>
      </c>
      <c r="O477" s="290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2" t="str">
        <f>IF(FN_MC!N481="","*",FN_MC!N481)</f>
        <v>*</v>
      </c>
      <c r="M478" s="110" t="str">
        <f>IF(FN_MC!J481="","*",FN_MC!J481)</f>
        <v>*</v>
      </c>
      <c r="N478" s="290" t="str">
        <f>IF(FN_MC!K481="","*",FN_MC!K481)</f>
        <v>*</v>
      </c>
      <c r="O478" s="290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2" t="str">
        <f>IF(FN_MC!N482="","*",FN_MC!N482)</f>
        <v>*</v>
      </c>
      <c r="M479" s="110" t="str">
        <f>IF(FN_MC!J482="","*",FN_MC!J482)</f>
        <v>*</v>
      </c>
      <c r="N479" s="290" t="str">
        <f>IF(FN_MC!K482="","*",FN_MC!K482)</f>
        <v>*</v>
      </c>
      <c r="O479" s="290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2" t="str">
        <f>IF(FN_MC!N483="","*",FN_MC!N483)</f>
        <v>*</v>
      </c>
      <c r="M480" s="110" t="str">
        <f>IF(FN_MC!J483="","*",FN_MC!J483)</f>
        <v>*</v>
      </c>
      <c r="N480" s="290" t="str">
        <f>IF(FN_MC!K483="","*",FN_MC!K483)</f>
        <v>*</v>
      </c>
      <c r="O480" s="290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2" t="str">
        <f>IF(FN_MC!N484="","*",FN_MC!N484)</f>
        <v>*</v>
      </c>
      <c r="M481" s="110" t="str">
        <f>IF(FN_MC!J484="","*",FN_MC!J484)</f>
        <v>*</v>
      </c>
      <c r="N481" s="290" t="str">
        <f>IF(FN_MC!K484="","*",FN_MC!K484)</f>
        <v>*</v>
      </c>
      <c r="O481" s="290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2" t="str">
        <f>IF(FN_MC!N485="","*",FN_MC!N485)</f>
        <v>*</v>
      </c>
      <c r="M482" s="110" t="str">
        <f>IF(FN_MC!J485="","*",FN_MC!J485)</f>
        <v>*</v>
      </c>
      <c r="N482" s="290" t="str">
        <f>IF(FN_MC!K485="","*",FN_MC!K485)</f>
        <v>*</v>
      </c>
      <c r="O482" s="290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2" t="str">
        <f>IF(FN_MC!N486="","*",FN_MC!N486)</f>
        <v>*</v>
      </c>
      <c r="M483" s="110" t="str">
        <f>IF(FN_MC!J486="","*",FN_MC!J486)</f>
        <v>*</v>
      </c>
      <c r="N483" s="290" t="str">
        <f>IF(FN_MC!K486="","*",FN_MC!K486)</f>
        <v>*</v>
      </c>
      <c r="O483" s="290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2" t="str">
        <f>IF(FN_MC!N487="","*",FN_MC!N487)</f>
        <v>*</v>
      </c>
      <c r="M484" s="110" t="str">
        <f>IF(FN_MC!J487="","*",FN_MC!J487)</f>
        <v>*</v>
      </c>
      <c r="N484" s="290" t="str">
        <f>IF(FN_MC!K487="","*",FN_MC!K487)</f>
        <v>*</v>
      </c>
      <c r="O484" s="290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2" t="str">
        <f>IF(FN_MC!N488="","*",FN_MC!N488)</f>
        <v>*</v>
      </c>
      <c r="M485" s="110" t="str">
        <f>IF(FN_MC!J488="","*",FN_MC!J488)</f>
        <v>*</v>
      </c>
      <c r="N485" s="290" t="str">
        <f>IF(FN_MC!K488="","*",FN_MC!K488)</f>
        <v>*</v>
      </c>
      <c r="O485" s="290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2" t="str">
        <f>IF(FN_MC!N489="","*",FN_MC!N489)</f>
        <v>*</v>
      </c>
      <c r="M486" s="110" t="str">
        <f>IF(FN_MC!J489="","*",FN_MC!J489)</f>
        <v>*</v>
      </c>
      <c r="N486" s="290" t="str">
        <f>IF(FN_MC!K489="","*",FN_MC!K489)</f>
        <v>*</v>
      </c>
      <c r="O486" s="290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2" t="str">
        <f>IF(FN_MC!N490="","*",FN_MC!N490)</f>
        <v>*</v>
      </c>
      <c r="M487" s="110" t="str">
        <f>IF(FN_MC!J490="","*",FN_MC!J490)</f>
        <v>*</v>
      </c>
      <c r="N487" s="290" t="str">
        <f>IF(FN_MC!K490="","*",FN_MC!K490)</f>
        <v>*</v>
      </c>
      <c r="O487" s="290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2" t="str">
        <f>IF(FN_MC!N491="","*",FN_MC!N491)</f>
        <v>*</v>
      </c>
      <c r="M488" s="110" t="str">
        <f>IF(FN_MC!J491="","*",FN_MC!J491)</f>
        <v>*</v>
      </c>
      <c r="N488" s="290" t="str">
        <f>IF(FN_MC!K491="","*",FN_MC!K491)</f>
        <v>*</v>
      </c>
      <c r="O488" s="290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2" t="str">
        <f>IF(FN_MC!N492="","*",FN_MC!N492)</f>
        <v>*</v>
      </c>
      <c r="M489" s="110" t="str">
        <f>IF(FN_MC!J492="","*",FN_MC!J492)</f>
        <v>*</v>
      </c>
      <c r="N489" s="290" t="str">
        <f>IF(FN_MC!K492="","*",FN_MC!K492)</f>
        <v>*</v>
      </c>
      <c r="O489" s="290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2" t="str">
        <f>IF(FN_MC!N493="","*",FN_MC!N493)</f>
        <v>*</v>
      </c>
      <c r="M490" s="110" t="str">
        <f>IF(FN_MC!J493="","*",FN_MC!J493)</f>
        <v>*</v>
      </c>
      <c r="N490" s="290" t="str">
        <f>IF(FN_MC!K493="","*",FN_MC!K493)</f>
        <v>*</v>
      </c>
      <c r="O490" s="290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2" t="str">
        <f>IF(FN_MC!N494="","*",FN_MC!N494)</f>
        <v>*</v>
      </c>
      <c r="M491" s="110" t="str">
        <f>IF(FN_MC!J494="","*",FN_MC!J494)</f>
        <v>*</v>
      </c>
      <c r="N491" s="290" t="str">
        <f>IF(FN_MC!K494="","*",FN_MC!K494)</f>
        <v>*</v>
      </c>
      <c r="O491" s="290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2" t="str">
        <f>IF(FN_MC!N495="","*",FN_MC!N495)</f>
        <v>*</v>
      </c>
      <c r="M492" s="110" t="str">
        <f>IF(FN_MC!J495="","*",FN_MC!J495)</f>
        <v>*</v>
      </c>
      <c r="N492" s="290" t="str">
        <f>IF(FN_MC!K495="","*",FN_MC!K495)</f>
        <v>*</v>
      </c>
      <c r="O492" s="290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2" t="str">
        <f>IF(FN_MC!N496="","*",FN_MC!N496)</f>
        <v>*</v>
      </c>
      <c r="M493" s="110" t="str">
        <f>IF(FN_MC!J496="","*",FN_MC!J496)</f>
        <v>*</v>
      </c>
      <c r="N493" s="290" t="str">
        <f>IF(FN_MC!K496="","*",FN_MC!K496)</f>
        <v>*</v>
      </c>
      <c r="O493" s="290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2" t="str">
        <f>IF(FN_MC!N497="","*",FN_MC!N497)</f>
        <v>*</v>
      </c>
      <c r="M494" s="110" t="str">
        <f>IF(FN_MC!J497="","*",FN_MC!J497)</f>
        <v>*</v>
      </c>
      <c r="N494" s="290" t="str">
        <f>IF(FN_MC!K497="","*",FN_MC!K497)</f>
        <v>*</v>
      </c>
      <c r="O494" s="290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2" t="str">
        <f>IF(FN_MC!N498="","*",FN_MC!N498)</f>
        <v>*</v>
      </c>
      <c r="M495" s="110" t="str">
        <f>IF(FN_MC!J498="","*",FN_MC!J498)</f>
        <v>*</v>
      </c>
      <c r="N495" s="290" t="str">
        <f>IF(FN_MC!K498="","*",FN_MC!K498)</f>
        <v>*</v>
      </c>
      <c r="O495" s="290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2" t="str">
        <f>IF(FN_MC!N499="","*",FN_MC!N499)</f>
        <v>*</v>
      </c>
      <c r="M496" s="110" t="str">
        <f>IF(FN_MC!J499="","*",FN_MC!J499)</f>
        <v>*</v>
      </c>
      <c r="N496" s="290" t="str">
        <f>IF(FN_MC!K499="","*",FN_MC!K499)</f>
        <v>*</v>
      </c>
      <c r="O496" s="290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2" t="str">
        <f>IF(FN_MC!N500="","*",FN_MC!N500)</f>
        <v>*</v>
      </c>
      <c r="M497" s="110" t="str">
        <f>IF(FN_MC!J500="","*",FN_MC!J500)</f>
        <v>*</v>
      </c>
      <c r="N497" s="290" t="str">
        <f>IF(FN_MC!K500="","*",FN_MC!K500)</f>
        <v>*</v>
      </c>
      <c r="O497" s="290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2" t="str">
        <f>IF(FN_MC!N501="","*",FN_MC!N501)</f>
        <v>*</v>
      </c>
      <c r="M498" s="110" t="str">
        <f>IF(FN_MC!J501="","*",FN_MC!J501)</f>
        <v>*</v>
      </c>
      <c r="N498" s="290" t="str">
        <f>IF(FN_MC!K501="","*",FN_MC!K501)</f>
        <v>*</v>
      </c>
      <c r="O498" s="290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2" t="str">
        <f>IF(FN_MC!N502="","*",FN_MC!N502)</f>
        <v>*</v>
      </c>
      <c r="M499" s="110" t="str">
        <f>IF(FN_MC!J502="","*",FN_MC!J502)</f>
        <v>*</v>
      </c>
      <c r="N499" s="290" t="str">
        <f>IF(FN_MC!K502="","*",FN_MC!K502)</f>
        <v>*</v>
      </c>
      <c r="O499" s="290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2" t="str">
        <f>IF(FN_MC!N503="","*",FN_MC!N503)</f>
        <v>*</v>
      </c>
      <c r="M500" s="110" t="str">
        <f>IF(FN_MC!J503="","*",FN_MC!J503)</f>
        <v>*</v>
      </c>
      <c r="N500" s="290" t="str">
        <f>IF(FN_MC!K503="","*",FN_MC!K503)</f>
        <v>*</v>
      </c>
      <c r="O500" s="290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2" t="str">
        <f>IF(FN_MC!N504="","*",FN_MC!N504)</f>
        <v>*</v>
      </c>
      <c r="M501" s="110" t="str">
        <f>IF(FN_MC!J504="","*",FN_MC!J504)</f>
        <v>*</v>
      </c>
      <c r="N501" s="290" t="str">
        <f>IF(FN_MC!K504="","*",FN_MC!K504)</f>
        <v>*</v>
      </c>
      <c r="O501" s="290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2" t="str">
        <f>IF(FN_MC!N505="","*",FN_MC!N505)</f>
        <v>*</v>
      </c>
      <c r="M502" s="110" t="str">
        <f>IF(FN_MC!J505="","*",FN_MC!J505)</f>
        <v>*</v>
      </c>
      <c r="N502" s="290" t="str">
        <f>IF(FN_MC!K505="","*",FN_MC!K505)</f>
        <v>*</v>
      </c>
      <c r="O502" s="290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2" t="str">
        <f>IF(FN_MC!N506="","*",FN_MC!N506)</f>
        <v>*</v>
      </c>
      <c r="M503" s="110" t="str">
        <f>IF(FN_MC!J506="","*",FN_MC!J506)</f>
        <v>*</v>
      </c>
      <c r="N503" s="290" t="str">
        <f>IF(FN_MC!K506="","*",FN_MC!K506)</f>
        <v>*</v>
      </c>
      <c r="O503" s="290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2" t="str">
        <f>IF(FN_MC!N507="","*",FN_MC!N507)</f>
        <v>*</v>
      </c>
      <c r="M504" s="110" t="str">
        <f>IF(FN_MC!J507="","*",FN_MC!J507)</f>
        <v>*</v>
      </c>
      <c r="N504" s="290" t="str">
        <f>IF(FN_MC!K507="","*",FN_MC!K507)</f>
        <v>*</v>
      </c>
      <c r="O504" s="290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2" t="str">
        <f>IF(FN_MC!N508="","*",FN_MC!N508)</f>
        <v>*</v>
      </c>
      <c r="M505" s="110" t="str">
        <f>IF(FN_MC!J508="","*",FN_MC!J508)</f>
        <v>*</v>
      </c>
      <c r="N505" s="290" t="str">
        <f>IF(FN_MC!K508="","*",FN_MC!K508)</f>
        <v>*</v>
      </c>
      <c r="O505" s="290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2" t="str">
        <f>IF(FN_MC!N509="","*",FN_MC!N509)</f>
        <v>*</v>
      </c>
      <c r="M506" s="110" t="str">
        <f>IF(FN_MC!J509="","*",FN_MC!J509)</f>
        <v>*</v>
      </c>
      <c r="N506" s="290" t="str">
        <f>IF(FN_MC!K509="","*",FN_MC!K509)</f>
        <v>*</v>
      </c>
      <c r="O506" s="290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2" t="str">
        <f>IF(FN_MC!N510="","*",FN_MC!N510)</f>
        <v>*</v>
      </c>
      <c r="M507" s="110" t="str">
        <f>IF(FN_MC!J510="","*",FN_MC!J510)</f>
        <v>*</v>
      </c>
      <c r="N507" s="290" t="str">
        <f>IF(FN_MC!K510="","*",FN_MC!K510)</f>
        <v>*</v>
      </c>
      <c r="O507" s="290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2" t="str">
        <f>IF(FN_MC!N511="","*",FN_MC!N511)</f>
        <v>*</v>
      </c>
      <c r="M508" s="110" t="str">
        <f>IF(FN_MC!J511="","*",FN_MC!J511)</f>
        <v>*</v>
      </c>
      <c r="N508" s="290" t="str">
        <f>IF(FN_MC!K511="","*",FN_MC!K511)</f>
        <v>*</v>
      </c>
      <c r="O508" s="290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2" t="str">
        <f>IF(FN_MC!N512="","*",FN_MC!N512)</f>
        <v>*</v>
      </c>
      <c r="M509" s="110" t="str">
        <f>IF(FN_MC!J512="","*",FN_MC!J512)</f>
        <v>*</v>
      </c>
      <c r="N509" s="290" t="str">
        <f>IF(FN_MC!K512="","*",FN_MC!K512)</f>
        <v>*</v>
      </c>
      <c r="O509" s="290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2" t="str">
        <f>IF(FN_MC!N513="","*",FN_MC!N513)</f>
        <v>*</v>
      </c>
      <c r="M510" s="110" t="str">
        <f>IF(FN_MC!J513="","*",FN_MC!J513)</f>
        <v>*</v>
      </c>
      <c r="N510" s="290" t="str">
        <f>IF(FN_MC!K513="","*",FN_MC!K513)</f>
        <v>*</v>
      </c>
      <c r="O510" s="290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2" t="str">
        <f>IF(FN_MC!N514="","*",FN_MC!N514)</f>
        <v>*</v>
      </c>
      <c r="M511" s="110" t="str">
        <f>IF(FN_MC!J514="","*",FN_MC!J514)</f>
        <v>*</v>
      </c>
      <c r="N511" s="290" t="str">
        <f>IF(FN_MC!K514="","*",FN_MC!K514)</f>
        <v>*</v>
      </c>
      <c r="O511" s="290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2" t="str">
        <f>IF(FN_MC!N515="","*",FN_MC!N515)</f>
        <v>*</v>
      </c>
      <c r="M512" s="110" t="str">
        <f>IF(FN_MC!J515="","*",FN_MC!J515)</f>
        <v>*</v>
      </c>
      <c r="N512" s="290" t="str">
        <f>IF(FN_MC!K515="","*",FN_MC!K515)</f>
        <v>*</v>
      </c>
      <c r="O512" s="290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2" t="str">
        <f>IF(FN_MC!N516="","*",FN_MC!N516)</f>
        <v>*</v>
      </c>
      <c r="M513" s="110" t="str">
        <f>IF(FN_MC!J516="","*",FN_MC!J516)</f>
        <v>*</v>
      </c>
      <c r="N513" s="290" t="str">
        <f>IF(FN_MC!K516="","*",FN_MC!K516)</f>
        <v>*</v>
      </c>
      <c r="O513" s="290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2" t="str">
        <f>IF(FN_MC!N517="","*",FN_MC!N517)</f>
        <v>*</v>
      </c>
      <c r="M514" s="110" t="str">
        <f>IF(FN_MC!J517="","*",FN_MC!J517)</f>
        <v>*</v>
      </c>
      <c r="N514" s="290" t="str">
        <f>IF(FN_MC!K517="","*",FN_MC!K517)</f>
        <v>*</v>
      </c>
      <c r="O514" s="290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2" t="str">
        <f>IF(FN_MC!N518="","*",FN_MC!N518)</f>
        <v>*</v>
      </c>
      <c r="M515" s="110" t="str">
        <f>IF(FN_MC!J518="","*",FN_MC!J518)</f>
        <v>*</v>
      </c>
      <c r="N515" s="290" t="str">
        <f>IF(FN_MC!K518="","*",FN_MC!K518)</f>
        <v>*</v>
      </c>
      <c r="O515" s="290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2" t="str">
        <f>IF(FN_MC!N519="","*",FN_MC!N519)</f>
        <v>*</v>
      </c>
      <c r="M516" s="110" t="str">
        <f>IF(FN_MC!J519="","*",FN_MC!J519)</f>
        <v>*</v>
      </c>
      <c r="N516" s="290" t="str">
        <f>IF(FN_MC!K519="","*",FN_MC!K519)</f>
        <v>*</v>
      </c>
      <c r="O516" s="290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2" t="str">
        <f>IF(FN_MC!N520="","*",FN_MC!N520)</f>
        <v>*</v>
      </c>
      <c r="M517" s="110" t="str">
        <f>IF(FN_MC!J520="","*",FN_MC!J520)</f>
        <v>*</v>
      </c>
      <c r="N517" s="290" t="str">
        <f>IF(FN_MC!K520="","*",FN_MC!K520)</f>
        <v>*</v>
      </c>
      <c r="O517" s="290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2" t="str">
        <f>IF(FN_MC!N521="","*",FN_MC!N521)</f>
        <v>*</v>
      </c>
      <c r="M518" s="110" t="str">
        <f>IF(FN_MC!J521="","*",FN_MC!J521)</f>
        <v>*</v>
      </c>
      <c r="N518" s="290" t="str">
        <f>IF(FN_MC!K521="","*",FN_MC!K521)</f>
        <v>*</v>
      </c>
      <c r="O518" s="290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2" t="str">
        <f>IF(FN_MC!N522="","*",FN_MC!N522)</f>
        <v>*</v>
      </c>
      <c r="M519" s="110" t="str">
        <f>IF(FN_MC!J522="","*",FN_MC!J522)</f>
        <v>*</v>
      </c>
      <c r="N519" s="290" t="str">
        <f>IF(FN_MC!K522="","*",FN_MC!K522)</f>
        <v>*</v>
      </c>
      <c r="O519" s="290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2" t="str">
        <f>IF(FN_MC!N523="","*",FN_MC!N523)</f>
        <v>*</v>
      </c>
      <c r="M520" s="110" t="str">
        <f>IF(FN_MC!J523="","*",FN_MC!J523)</f>
        <v>*</v>
      </c>
      <c r="N520" s="290" t="str">
        <f>IF(FN_MC!K523="","*",FN_MC!K523)</f>
        <v>*</v>
      </c>
      <c r="O520" s="290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2" t="str">
        <f>IF(FN_MC!N524="","*",FN_MC!N524)</f>
        <v>*</v>
      </c>
      <c r="M521" s="110" t="str">
        <f>IF(FN_MC!J524="","*",FN_MC!J524)</f>
        <v>*</v>
      </c>
      <c r="N521" s="290" t="str">
        <f>IF(FN_MC!K524="","*",FN_MC!K524)</f>
        <v>*</v>
      </c>
      <c r="O521" s="290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2" t="str">
        <f>IF(FN_MC!N525="","*",FN_MC!N525)</f>
        <v>*</v>
      </c>
      <c r="M522" s="110" t="str">
        <f>IF(FN_MC!J525="","*",FN_MC!J525)</f>
        <v>*</v>
      </c>
      <c r="N522" s="290" t="str">
        <f>IF(FN_MC!K525="","*",FN_MC!K525)</f>
        <v>*</v>
      </c>
      <c r="O522" s="290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2" t="str">
        <f>IF(FN_MC!N526="","*",FN_MC!N526)</f>
        <v>*</v>
      </c>
      <c r="M523" s="110" t="str">
        <f>IF(FN_MC!J526="","*",FN_MC!J526)</f>
        <v>*</v>
      </c>
      <c r="N523" s="290" t="str">
        <f>IF(FN_MC!K526="","*",FN_MC!K526)</f>
        <v>*</v>
      </c>
      <c r="O523" s="290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2" t="str">
        <f>IF(FN_MC!N527="","*",FN_MC!N527)</f>
        <v>*</v>
      </c>
      <c r="M524" s="110" t="str">
        <f>IF(FN_MC!J527="","*",FN_MC!J527)</f>
        <v>*</v>
      </c>
      <c r="N524" s="290" t="str">
        <f>IF(FN_MC!K527="","*",FN_MC!K527)</f>
        <v>*</v>
      </c>
      <c r="O524" s="290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2" t="str">
        <f>IF(FN_MC!N528="","*",FN_MC!N528)</f>
        <v>*</v>
      </c>
      <c r="M525" s="110" t="str">
        <f>IF(FN_MC!J528="","*",FN_MC!J528)</f>
        <v>*</v>
      </c>
      <c r="N525" s="290" t="str">
        <f>IF(FN_MC!K528="","*",FN_MC!K528)</f>
        <v>*</v>
      </c>
      <c r="O525" s="290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2" t="str">
        <f>IF(FN_MC!N529="","*",FN_MC!N529)</f>
        <v>*</v>
      </c>
      <c r="M526" s="110" t="str">
        <f>IF(FN_MC!J529="","*",FN_MC!J529)</f>
        <v>*</v>
      </c>
      <c r="N526" s="290" t="str">
        <f>IF(FN_MC!K529="","*",FN_MC!K529)</f>
        <v>*</v>
      </c>
      <c r="O526" s="290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2" t="str">
        <f>IF(FN_MC!N530="","*",FN_MC!N530)</f>
        <v>*</v>
      </c>
      <c r="M527" s="110" t="str">
        <f>IF(FN_MC!J530="","*",FN_MC!J530)</f>
        <v>*</v>
      </c>
      <c r="N527" s="290" t="str">
        <f>IF(FN_MC!K530="","*",FN_MC!K530)</f>
        <v>*</v>
      </c>
      <c r="O527" s="290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2" t="str">
        <f>IF(FN_MC!N531="","*",FN_MC!N531)</f>
        <v>*</v>
      </c>
      <c r="M528" s="110" t="str">
        <f>IF(FN_MC!J531="","*",FN_MC!J531)</f>
        <v>*</v>
      </c>
      <c r="N528" s="290" t="str">
        <f>IF(FN_MC!K531="","*",FN_MC!K531)</f>
        <v>*</v>
      </c>
      <c r="O528" s="290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2" t="str">
        <f>IF(FN_MC!N532="","*",FN_MC!N532)</f>
        <v>*</v>
      </c>
      <c r="M529" s="110" t="str">
        <f>IF(FN_MC!J532="","*",FN_MC!J532)</f>
        <v>*</v>
      </c>
      <c r="N529" s="290" t="str">
        <f>IF(FN_MC!K532="","*",FN_MC!K532)</f>
        <v>*</v>
      </c>
      <c r="O529" s="290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2" t="str">
        <f>IF(FN_MC!N533="","*",FN_MC!N533)</f>
        <v>*</v>
      </c>
      <c r="M530" s="110" t="str">
        <f>IF(FN_MC!J533="","*",FN_MC!J533)</f>
        <v>*</v>
      </c>
      <c r="N530" s="290" t="str">
        <f>IF(FN_MC!K533="","*",FN_MC!K533)</f>
        <v>*</v>
      </c>
      <c r="O530" s="290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2" t="str">
        <f>IF(FN_MC!N534="","*",FN_MC!N534)</f>
        <v>*</v>
      </c>
      <c r="M531" s="110" t="str">
        <f>IF(FN_MC!J534="","*",FN_MC!J534)</f>
        <v>*</v>
      </c>
      <c r="N531" s="290" t="str">
        <f>IF(FN_MC!K534="","*",FN_MC!K534)</f>
        <v>*</v>
      </c>
      <c r="O531" s="290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2" t="str">
        <f>IF(FN_MC!N535="","*",FN_MC!N535)</f>
        <v>*</v>
      </c>
      <c r="M532" s="110" t="str">
        <f>IF(FN_MC!J535="","*",FN_MC!J535)</f>
        <v>*</v>
      </c>
      <c r="N532" s="290" t="str">
        <f>IF(FN_MC!K535="","*",FN_MC!K535)</f>
        <v>*</v>
      </c>
      <c r="O532" s="290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2" t="str">
        <f>IF(FN_MC!N536="","*",FN_MC!N536)</f>
        <v>*</v>
      </c>
      <c r="M533" s="110" t="str">
        <f>IF(FN_MC!J536="","*",FN_MC!J536)</f>
        <v>*</v>
      </c>
      <c r="N533" s="290" t="str">
        <f>IF(FN_MC!K536="","*",FN_MC!K536)</f>
        <v>*</v>
      </c>
      <c r="O533" s="290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2" t="str">
        <f>IF(FN_MC!N537="","*",FN_MC!N537)</f>
        <v>*</v>
      </c>
      <c r="M534" s="110" t="str">
        <f>IF(FN_MC!J537="","*",FN_MC!J537)</f>
        <v>*</v>
      </c>
      <c r="N534" s="290" t="str">
        <f>IF(FN_MC!K537="","*",FN_MC!K537)</f>
        <v>*</v>
      </c>
      <c r="O534" s="290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2" t="str">
        <f>IF(FN_MC!N538="","*",FN_MC!N538)</f>
        <v>*</v>
      </c>
      <c r="M535" s="110" t="str">
        <f>IF(FN_MC!J538="","*",FN_MC!J538)</f>
        <v>*</v>
      </c>
      <c r="N535" s="290" t="str">
        <f>IF(FN_MC!K538="","*",FN_MC!K538)</f>
        <v>*</v>
      </c>
      <c r="O535" s="290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2" t="str">
        <f>IF(FN_MC!N539="","*",FN_MC!N539)</f>
        <v>*</v>
      </c>
      <c r="M536" s="110" t="str">
        <f>IF(FN_MC!J539="","*",FN_MC!J539)</f>
        <v>*</v>
      </c>
      <c r="N536" s="290" t="str">
        <f>IF(FN_MC!K539="","*",FN_MC!K539)</f>
        <v>*</v>
      </c>
      <c r="O536" s="290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2" t="str">
        <f>IF(FN_MC!N540="","*",FN_MC!N540)</f>
        <v>*</v>
      </c>
      <c r="M537" s="110" t="str">
        <f>IF(FN_MC!J540="","*",FN_MC!J540)</f>
        <v>*</v>
      </c>
      <c r="N537" s="290" t="str">
        <f>IF(FN_MC!K540="","*",FN_MC!K540)</f>
        <v>*</v>
      </c>
      <c r="O537" s="290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2" t="str">
        <f>IF(FN_MC!N541="","*",FN_MC!N541)</f>
        <v>*</v>
      </c>
      <c r="M538" s="110" t="str">
        <f>IF(FN_MC!J541="","*",FN_MC!J541)</f>
        <v>*</v>
      </c>
      <c r="N538" s="290" t="str">
        <f>IF(FN_MC!K541="","*",FN_MC!K541)</f>
        <v>*</v>
      </c>
      <c r="O538" s="290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2" t="str">
        <f>IF(FN_MC!N542="","*",FN_MC!N542)</f>
        <v>*</v>
      </c>
      <c r="M539" s="110" t="str">
        <f>IF(FN_MC!J542="","*",FN_MC!J542)</f>
        <v>*</v>
      </c>
      <c r="N539" s="290" t="str">
        <f>IF(FN_MC!K542="","*",FN_MC!K542)</f>
        <v>*</v>
      </c>
      <c r="O539" s="290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2" t="str">
        <f>IF(FN_MC!N543="","*",FN_MC!N543)</f>
        <v>*</v>
      </c>
      <c r="M540" s="110" t="str">
        <f>IF(FN_MC!J543="","*",FN_MC!J543)</f>
        <v>*</v>
      </c>
      <c r="N540" s="290" t="str">
        <f>IF(FN_MC!K543="","*",FN_MC!K543)</f>
        <v>*</v>
      </c>
      <c r="O540" s="290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2" t="str">
        <f>IF(FN_MC!N544="","*",FN_MC!N544)</f>
        <v>*</v>
      </c>
      <c r="M541" s="110" t="str">
        <f>IF(FN_MC!J544="","*",FN_MC!J544)</f>
        <v>*</v>
      </c>
      <c r="N541" s="290" t="str">
        <f>IF(FN_MC!K544="","*",FN_MC!K544)</f>
        <v>*</v>
      </c>
      <c r="O541" s="290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2" t="str">
        <f>IF(FN_MC!N545="","*",FN_MC!N545)</f>
        <v>*</v>
      </c>
      <c r="M542" s="110" t="str">
        <f>IF(FN_MC!J545="","*",FN_MC!J545)</f>
        <v>*</v>
      </c>
      <c r="N542" s="290" t="str">
        <f>IF(FN_MC!K545="","*",FN_MC!K545)</f>
        <v>*</v>
      </c>
      <c r="O542" s="290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2" t="str">
        <f>IF(FN_MC!N546="","*",FN_MC!N546)</f>
        <v>*</v>
      </c>
      <c r="M543" s="110" t="str">
        <f>IF(FN_MC!J546="","*",FN_MC!J546)</f>
        <v>*</v>
      </c>
      <c r="N543" s="290" t="str">
        <f>IF(FN_MC!K546="","*",FN_MC!K546)</f>
        <v>*</v>
      </c>
      <c r="O543" s="290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2" t="str">
        <f>IF(FN_MC!N547="","*",FN_MC!N547)</f>
        <v>*</v>
      </c>
      <c r="M544" s="110" t="str">
        <f>IF(FN_MC!J547="","*",FN_MC!J547)</f>
        <v>*</v>
      </c>
      <c r="N544" s="290" t="str">
        <f>IF(FN_MC!K547="","*",FN_MC!K547)</f>
        <v>*</v>
      </c>
      <c r="O544" s="290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2" t="str">
        <f>IF(FN_MC!N548="","*",FN_MC!N548)</f>
        <v>*</v>
      </c>
      <c r="M545" s="110" t="str">
        <f>IF(FN_MC!J548="","*",FN_MC!J548)</f>
        <v>*</v>
      </c>
      <c r="N545" s="290" t="str">
        <f>IF(FN_MC!K548="","*",FN_MC!K548)</f>
        <v>*</v>
      </c>
      <c r="O545" s="290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2" t="str">
        <f>IF(FN_MC!N549="","*",FN_MC!N549)</f>
        <v>*</v>
      </c>
      <c r="M546" s="110" t="str">
        <f>IF(FN_MC!J549="","*",FN_MC!J549)</f>
        <v>*</v>
      </c>
      <c r="N546" s="290" t="str">
        <f>IF(FN_MC!K549="","*",FN_MC!K549)</f>
        <v>*</v>
      </c>
      <c r="O546" s="290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2" t="str">
        <f>IF(FN_MC!N550="","*",FN_MC!N550)</f>
        <v>*</v>
      </c>
      <c r="M547" s="110" t="str">
        <f>IF(FN_MC!J550="","*",FN_MC!J550)</f>
        <v>*</v>
      </c>
      <c r="N547" s="290" t="str">
        <f>IF(FN_MC!K550="","*",FN_MC!K550)</f>
        <v>*</v>
      </c>
      <c r="O547" s="290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2" t="str">
        <f>IF(FN_MC!N551="","*",FN_MC!N551)</f>
        <v>*</v>
      </c>
      <c r="M548" s="110" t="str">
        <f>IF(FN_MC!J551="","*",FN_MC!J551)</f>
        <v>*</v>
      </c>
      <c r="N548" s="290" t="str">
        <f>IF(FN_MC!K551="","*",FN_MC!K551)</f>
        <v>*</v>
      </c>
      <c r="O548" s="290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2" t="str">
        <f>IF(FN_MC!N552="","*",FN_MC!N552)</f>
        <v>*</v>
      </c>
      <c r="M549" s="110" t="str">
        <f>IF(FN_MC!J552="","*",FN_MC!J552)</f>
        <v>*</v>
      </c>
      <c r="N549" s="290" t="str">
        <f>IF(FN_MC!K552="","*",FN_MC!K552)</f>
        <v>*</v>
      </c>
      <c r="O549" s="290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2" t="str">
        <f>IF(FN_MC!N553="","*",FN_MC!N553)</f>
        <v>*</v>
      </c>
      <c r="M550" s="110" t="str">
        <f>IF(FN_MC!J553="","*",FN_MC!J553)</f>
        <v>*</v>
      </c>
      <c r="N550" s="290" t="str">
        <f>IF(FN_MC!K553="","*",FN_MC!K553)</f>
        <v>*</v>
      </c>
      <c r="O550" s="290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2" t="str">
        <f>IF(FN_MC!N554="","*",FN_MC!N554)</f>
        <v>*</v>
      </c>
      <c r="M551" s="110" t="str">
        <f>IF(FN_MC!J554="","*",FN_MC!J554)</f>
        <v>*</v>
      </c>
      <c r="N551" s="290" t="str">
        <f>IF(FN_MC!K554="","*",FN_MC!K554)</f>
        <v>*</v>
      </c>
      <c r="O551" s="290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2" t="str">
        <f>IF(FN_MC!N555="","*",FN_MC!N555)</f>
        <v>*</v>
      </c>
      <c r="M552" s="110" t="str">
        <f>IF(FN_MC!J555="","*",FN_MC!J555)</f>
        <v>*</v>
      </c>
      <c r="N552" s="290" t="str">
        <f>IF(FN_MC!K555="","*",FN_MC!K555)</f>
        <v>*</v>
      </c>
      <c r="O552" s="290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2" t="str">
        <f>IF(FN_MC!N556="","*",FN_MC!N556)</f>
        <v>*</v>
      </c>
      <c r="M553" s="110" t="str">
        <f>IF(FN_MC!J556="","*",FN_MC!J556)</f>
        <v>*</v>
      </c>
      <c r="N553" s="290" t="str">
        <f>IF(FN_MC!K556="","*",FN_MC!K556)</f>
        <v>*</v>
      </c>
      <c r="O553" s="290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2" t="str">
        <f>IF(FN_MC!N557="","*",FN_MC!N557)</f>
        <v>*</v>
      </c>
      <c r="M554" s="110" t="str">
        <f>IF(FN_MC!J557="","*",FN_MC!J557)</f>
        <v>*</v>
      </c>
      <c r="N554" s="290" t="str">
        <f>IF(FN_MC!K557="","*",FN_MC!K557)</f>
        <v>*</v>
      </c>
      <c r="O554" s="290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2" t="str">
        <f>IF(FN_MC!N558="","*",FN_MC!N558)</f>
        <v>*</v>
      </c>
      <c r="M555" s="110" t="str">
        <f>IF(FN_MC!J558="","*",FN_MC!J558)</f>
        <v>*</v>
      </c>
      <c r="N555" s="290" t="str">
        <f>IF(FN_MC!K558="","*",FN_MC!K558)</f>
        <v>*</v>
      </c>
      <c r="O555" s="290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2" t="str">
        <f>IF(FN_MC!N559="","*",FN_MC!N559)</f>
        <v>*</v>
      </c>
      <c r="M556" s="110" t="str">
        <f>IF(FN_MC!J559="","*",FN_MC!J559)</f>
        <v>*</v>
      </c>
      <c r="N556" s="290" t="str">
        <f>IF(FN_MC!K559="","*",FN_MC!K559)</f>
        <v>*</v>
      </c>
      <c r="O556" s="290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2" t="str">
        <f>IF(FN_MC!N560="","*",FN_MC!N560)</f>
        <v>*</v>
      </c>
      <c r="M557" s="110" t="str">
        <f>IF(FN_MC!J560="","*",FN_MC!J560)</f>
        <v>*</v>
      </c>
      <c r="N557" s="290" t="str">
        <f>IF(FN_MC!K560="","*",FN_MC!K560)</f>
        <v>*</v>
      </c>
      <c r="O557" s="290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2" t="str">
        <f>IF(FN_MC!N561="","*",FN_MC!N561)</f>
        <v>*</v>
      </c>
      <c r="M558" s="110" t="str">
        <f>IF(FN_MC!J561="","*",FN_MC!J561)</f>
        <v>*</v>
      </c>
      <c r="N558" s="290" t="str">
        <f>IF(FN_MC!K561="","*",FN_MC!K561)</f>
        <v>*</v>
      </c>
      <c r="O558" s="290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2" t="str">
        <f>IF(FN_MC!N562="","*",FN_MC!N562)</f>
        <v>*</v>
      </c>
      <c r="M559" s="110" t="str">
        <f>IF(FN_MC!J562="","*",FN_MC!J562)</f>
        <v>*</v>
      </c>
      <c r="N559" s="290" t="str">
        <f>IF(FN_MC!K562="","*",FN_MC!K562)</f>
        <v>*</v>
      </c>
      <c r="O559" s="290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2" t="str">
        <f>IF(FN_MC!N563="","*",FN_MC!N563)</f>
        <v>*</v>
      </c>
      <c r="M560" s="110" t="str">
        <f>IF(FN_MC!J563="","*",FN_MC!J563)</f>
        <v>*</v>
      </c>
      <c r="N560" s="290" t="str">
        <f>IF(FN_MC!K563="","*",FN_MC!K563)</f>
        <v>*</v>
      </c>
      <c r="O560" s="290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2" t="str">
        <f>IF(FN_MC!N564="","*",FN_MC!N564)</f>
        <v>*</v>
      </c>
      <c r="M561" s="110" t="str">
        <f>IF(FN_MC!J564="","*",FN_MC!J564)</f>
        <v>*</v>
      </c>
      <c r="N561" s="290" t="str">
        <f>IF(FN_MC!K564="","*",FN_MC!K564)</f>
        <v>*</v>
      </c>
      <c r="O561" s="290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2" t="str">
        <f>IF(FN_MC!N565="","*",FN_MC!N565)</f>
        <v>*</v>
      </c>
      <c r="M562" s="110" t="str">
        <f>IF(FN_MC!J565="","*",FN_MC!J565)</f>
        <v>*</v>
      </c>
      <c r="N562" s="290" t="str">
        <f>IF(FN_MC!K565="","*",FN_MC!K565)</f>
        <v>*</v>
      </c>
      <c r="O562" s="290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2" t="str">
        <f>IF(FN_MC!N566="","*",FN_MC!N566)</f>
        <v>*</v>
      </c>
      <c r="M563" s="110" t="str">
        <f>IF(FN_MC!J566="","*",FN_MC!J566)</f>
        <v>*</v>
      </c>
      <c r="N563" s="290" t="str">
        <f>IF(FN_MC!K566="","*",FN_MC!K566)</f>
        <v>*</v>
      </c>
      <c r="O563" s="290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2" t="str">
        <f>IF(FN_MC!N567="","*",FN_MC!N567)</f>
        <v>*</v>
      </c>
      <c r="M564" s="110" t="str">
        <f>IF(FN_MC!J567="","*",FN_MC!J567)</f>
        <v>*</v>
      </c>
      <c r="N564" s="290" t="str">
        <f>IF(FN_MC!K567="","*",FN_MC!K567)</f>
        <v>*</v>
      </c>
      <c r="O564" s="290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2" t="str">
        <f>IF(FN_MC!N568="","*",FN_MC!N568)</f>
        <v>*</v>
      </c>
      <c r="M565" s="110" t="str">
        <f>IF(FN_MC!J568="","*",FN_MC!J568)</f>
        <v>*</v>
      </c>
      <c r="N565" s="290" t="str">
        <f>IF(FN_MC!K568="","*",FN_MC!K568)</f>
        <v>*</v>
      </c>
      <c r="O565" s="290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2" t="str">
        <f>IF(FN_MC!N569="","*",FN_MC!N569)</f>
        <v>*</v>
      </c>
      <c r="M566" s="110" t="str">
        <f>IF(FN_MC!J569="","*",FN_MC!J569)</f>
        <v>*</v>
      </c>
      <c r="N566" s="290" t="str">
        <f>IF(FN_MC!K569="","*",FN_MC!K569)</f>
        <v>*</v>
      </c>
      <c r="O566" s="290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2" t="str">
        <f>IF(FN_MC!N570="","*",FN_MC!N570)</f>
        <v>*</v>
      </c>
      <c r="M567" s="110" t="str">
        <f>IF(FN_MC!J570="","*",FN_MC!J570)</f>
        <v>*</v>
      </c>
      <c r="N567" s="290" t="str">
        <f>IF(FN_MC!K570="","*",FN_MC!K570)</f>
        <v>*</v>
      </c>
      <c r="O567" s="290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2" t="str">
        <f>IF(FN_MC!N571="","*",FN_MC!N571)</f>
        <v>*</v>
      </c>
      <c r="M568" s="110" t="str">
        <f>IF(FN_MC!J571="","*",FN_MC!J571)</f>
        <v>*</v>
      </c>
      <c r="N568" s="290" t="str">
        <f>IF(FN_MC!K571="","*",FN_MC!K571)</f>
        <v>*</v>
      </c>
      <c r="O568" s="290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2" t="str">
        <f>IF(FN_MC!N572="","*",FN_MC!N572)</f>
        <v>*</v>
      </c>
      <c r="M569" s="110" t="str">
        <f>IF(FN_MC!J572="","*",FN_MC!J572)</f>
        <v>*</v>
      </c>
      <c r="N569" s="290" t="str">
        <f>IF(FN_MC!K572="","*",FN_MC!K572)</f>
        <v>*</v>
      </c>
      <c r="O569" s="290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2" t="str">
        <f>IF(FN_MC!N573="","*",FN_MC!N573)</f>
        <v>*</v>
      </c>
      <c r="M570" s="110" t="str">
        <f>IF(FN_MC!J573="","*",FN_MC!J573)</f>
        <v>*</v>
      </c>
      <c r="N570" s="290" t="str">
        <f>IF(FN_MC!K573="","*",FN_MC!K573)</f>
        <v>*</v>
      </c>
      <c r="O570" s="290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2" t="str">
        <f>IF(FN_MC!N574="","*",FN_MC!N574)</f>
        <v>*</v>
      </c>
      <c r="M571" s="110" t="str">
        <f>IF(FN_MC!J574="","*",FN_MC!J574)</f>
        <v>*</v>
      </c>
      <c r="N571" s="290" t="str">
        <f>IF(FN_MC!K574="","*",FN_MC!K574)</f>
        <v>*</v>
      </c>
      <c r="O571" s="290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2" t="str">
        <f>IF(FN_MC!N575="","*",FN_MC!N575)</f>
        <v>*</v>
      </c>
      <c r="M572" s="110" t="str">
        <f>IF(FN_MC!J575="","*",FN_MC!J575)</f>
        <v>*</v>
      </c>
      <c r="N572" s="290" t="str">
        <f>IF(FN_MC!K575="","*",FN_MC!K575)</f>
        <v>*</v>
      </c>
      <c r="O572" s="290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2" t="str">
        <f>IF(FN_MC!N576="","*",FN_MC!N576)</f>
        <v>*</v>
      </c>
      <c r="M573" s="110" t="str">
        <f>IF(FN_MC!J576="","*",FN_MC!J576)</f>
        <v>*</v>
      </c>
      <c r="N573" s="290" t="str">
        <f>IF(FN_MC!K576="","*",FN_MC!K576)</f>
        <v>*</v>
      </c>
      <c r="O573" s="290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2" t="str">
        <f>IF(FN_MC!N577="","*",FN_MC!N577)</f>
        <v>*</v>
      </c>
      <c r="M574" s="110" t="str">
        <f>IF(FN_MC!J577="","*",FN_MC!J577)</f>
        <v>*</v>
      </c>
      <c r="N574" s="290" t="str">
        <f>IF(FN_MC!K577="","*",FN_MC!K577)</f>
        <v>*</v>
      </c>
      <c r="O574" s="290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2" t="str">
        <f>IF(FN_MC!N578="","*",FN_MC!N578)</f>
        <v>*</v>
      </c>
      <c r="M575" s="110" t="str">
        <f>IF(FN_MC!J578="","*",FN_MC!J578)</f>
        <v>*</v>
      </c>
      <c r="N575" s="290" t="str">
        <f>IF(FN_MC!K578="","*",FN_MC!K578)</f>
        <v>*</v>
      </c>
      <c r="O575" s="290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2" t="str">
        <f>IF(FN_MC!N579="","*",FN_MC!N579)</f>
        <v>*</v>
      </c>
      <c r="M576" s="110" t="str">
        <f>IF(FN_MC!J579="","*",FN_MC!J579)</f>
        <v>*</v>
      </c>
      <c r="N576" s="290" t="str">
        <f>IF(FN_MC!K579="","*",FN_MC!K579)</f>
        <v>*</v>
      </c>
      <c r="O576" s="290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2" t="str">
        <f>IF(FN_MC!N580="","*",FN_MC!N580)</f>
        <v>*</v>
      </c>
      <c r="M577" s="110" t="str">
        <f>IF(FN_MC!J580="","*",FN_MC!J580)</f>
        <v>*</v>
      </c>
      <c r="N577" s="290" t="str">
        <f>IF(FN_MC!K580="","*",FN_MC!K580)</f>
        <v>*</v>
      </c>
      <c r="O577" s="290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2" t="str">
        <f>IF(FN_MC!N581="","*",FN_MC!N581)</f>
        <v>*</v>
      </c>
      <c r="M578" s="110" t="str">
        <f>IF(FN_MC!J581="","*",FN_MC!J581)</f>
        <v>*</v>
      </c>
      <c r="N578" s="290" t="str">
        <f>IF(FN_MC!K581="","*",FN_MC!K581)</f>
        <v>*</v>
      </c>
      <c r="O578" s="290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2" t="str">
        <f>IF(FN_MC!N582="","*",FN_MC!N582)</f>
        <v>*</v>
      </c>
      <c r="M579" s="110" t="str">
        <f>IF(FN_MC!J582="","*",FN_MC!J582)</f>
        <v>*</v>
      </c>
      <c r="N579" s="290" t="str">
        <f>IF(FN_MC!K582="","*",FN_MC!K582)</f>
        <v>*</v>
      </c>
      <c r="O579" s="290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2" t="str">
        <f>IF(FN_MC!N583="","*",FN_MC!N583)</f>
        <v>*</v>
      </c>
      <c r="M580" s="110" t="str">
        <f>IF(FN_MC!J583="","*",FN_MC!J583)</f>
        <v>*</v>
      </c>
      <c r="N580" s="290" t="str">
        <f>IF(FN_MC!K583="","*",FN_MC!K583)</f>
        <v>*</v>
      </c>
      <c r="O580" s="290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2" t="str">
        <f>IF(FN_MC!N584="","*",FN_MC!N584)</f>
        <v>*</v>
      </c>
      <c r="M581" s="110" t="str">
        <f>IF(FN_MC!J584="","*",FN_MC!J584)</f>
        <v>*</v>
      </c>
      <c r="N581" s="290" t="str">
        <f>IF(FN_MC!K584="","*",FN_MC!K584)</f>
        <v>*</v>
      </c>
      <c r="O581" s="290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2" t="str">
        <f>IF(FN_MC!N585="","*",FN_MC!N585)</f>
        <v>*</v>
      </c>
      <c r="M582" s="110" t="str">
        <f>IF(FN_MC!J585="","*",FN_MC!J585)</f>
        <v>*</v>
      </c>
      <c r="N582" s="290" t="str">
        <f>IF(FN_MC!K585="","*",FN_MC!K585)</f>
        <v>*</v>
      </c>
      <c r="O582" s="290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2" t="str">
        <f>IF(FN_MC!N586="","*",FN_MC!N586)</f>
        <v>*</v>
      </c>
      <c r="M583" s="110" t="str">
        <f>IF(FN_MC!J586="","*",FN_MC!J586)</f>
        <v>*</v>
      </c>
      <c r="N583" s="290" t="str">
        <f>IF(FN_MC!K586="","*",FN_MC!K586)</f>
        <v>*</v>
      </c>
      <c r="O583" s="290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2" t="str">
        <f>IF(FN_MC!N587="","*",FN_MC!N587)</f>
        <v>*</v>
      </c>
      <c r="M584" s="110" t="str">
        <f>IF(FN_MC!J587="","*",FN_MC!J587)</f>
        <v>*</v>
      </c>
      <c r="N584" s="290" t="str">
        <f>IF(FN_MC!K587="","*",FN_MC!K587)</f>
        <v>*</v>
      </c>
      <c r="O584" s="290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2" t="str">
        <f>IF(FN_MC!N588="","*",FN_MC!N588)</f>
        <v>*</v>
      </c>
      <c r="M585" s="110" t="str">
        <f>IF(FN_MC!J588="","*",FN_MC!J588)</f>
        <v>*</v>
      </c>
      <c r="N585" s="290" t="str">
        <f>IF(FN_MC!K588="","*",FN_MC!K588)</f>
        <v>*</v>
      </c>
      <c r="O585" s="290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2" t="str">
        <f>IF(FN_MC!N589="","*",FN_MC!N589)</f>
        <v>*</v>
      </c>
      <c r="M586" s="110" t="str">
        <f>IF(FN_MC!J589="","*",FN_MC!J589)</f>
        <v>*</v>
      </c>
      <c r="N586" s="290" t="str">
        <f>IF(FN_MC!K589="","*",FN_MC!K589)</f>
        <v>*</v>
      </c>
      <c r="O586" s="290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2" t="str">
        <f>IF(FN_MC!N590="","*",FN_MC!N590)</f>
        <v>*</v>
      </c>
      <c r="M587" s="110" t="str">
        <f>IF(FN_MC!J590="","*",FN_MC!J590)</f>
        <v>*</v>
      </c>
      <c r="N587" s="290" t="str">
        <f>IF(FN_MC!K590="","*",FN_MC!K590)</f>
        <v>*</v>
      </c>
      <c r="O587" s="290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2" t="str">
        <f>IF(FN_MC!N591="","*",FN_MC!N591)</f>
        <v>*</v>
      </c>
      <c r="M588" s="110" t="str">
        <f>IF(FN_MC!J591="","*",FN_MC!J591)</f>
        <v>*</v>
      </c>
      <c r="N588" s="290" t="str">
        <f>IF(FN_MC!K591="","*",FN_MC!K591)</f>
        <v>*</v>
      </c>
      <c r="O588" s="290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2" t="str">
        <f>IF(FN_MC!N592="","*",FN_MC!N592)</f>
        <v>*</v>
      </c>
      <c r="M589" s="110" t="str">
        <f>IF(FN_MC!J592="","*",FN_MC!J592)</f>
        <v>*</v>
      </c>
      <c r="N589" s="290" t="str">
        <f>IF(FN_MC!K592="","*",FN_MC!K592)</f>
        <v>*</v>
      </c>
      <c r="O589" s="290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2" t="str">
        <f>IF(FN_MC!N593="","*",FN_MC!N593)</f>
        <v>*</v>
      </c>
      <c r="M590" s="110" t="str">
        <f>IF(FN_MC!J593="","*",FN_MC!J593)</f>
        <v>*</v>
      </c>
      <c r="N590" s="290" t="str">
        <f>IF(FN_MC!K593="","*",FN_MC!K593)</f>
        <v>*</v>
      </c>
      <c r="O590" s="290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2" t="str">
        <f>IF(FN_MC!N594="","*",FN_MC!N594)</f>
        <v>*</v>
      </c>
      <c r="M591" s="110" t="str">
        <f>IF(FN_MC!J594="","*",FN_MC!J594)</f>
        <v>*</v>
      </c>
      <c r="N591" s="290" t="str">
        <f>IF(FN_MC!K594="","*",FN_MC!K594)</f>
        <v>*</v>
      </c>
      <c r="O591" s="290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2" t="str">
        <f>IF(FN_MC!N595="","*",FN_MC!N595)</f>
        <v>*</v>
      </c>
      <c r="M592" s="110" t="str">
        <f>IF(FN_MC!J595="","*",FN_MC!J595)</f>
        <v>*</v>
      </c>
      <c r="N592" s="290" t="str">
        <f>IF(FN_MC!K595="","*",FN_MC!K595)</f>
        <v>*</v>
      </c>
      <c r="O592" s="290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2" t="str">
        <f>IF(FN_MC!N596="","*",FN_MC!N596)</f>
        <v>*</v>
      </c>
      <c r="M593" s="110" t="str">
        <f>IF(FN_MC!J596="","*",FN_MC!J596)</f>
        <v>*</v>
      </c>
      <c r="N593" s="290" t="str">
        <f>IF(FN_MC!K596="","*",FN_MC!K596)</f>
        <v>*</v>
      </c>
      <c r="O593" s="290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2" t="str">
        <f>IF(FN_MC!N597="","*",FN_MC!N597)</f>
        <v>*</v>
      </c>
      <c r="M594" s="110" t="str">
        <f>IF(FN_MC!J597="","*",FN_MC!J597)</f>
        <v>*</v>
      </c>
      <c r="N594" s="290" t="str">
        <f>IF(FN_MC!K597="","*",FN_MC!K597)</f>
        <v>*</v>
      </c>
      <c r="O594" s="290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2" t="str">
        <f>IF(FN_MC!N598="","*",FN_MC!N598)</f>
        <v>*</v>
      </c>
      <c r="M595" s="110" t="str">
        <f>IF(FN_MC!J598="","*",FN_MC!J598)</f>
        <v>*</v>
      </c>
      <c r="N595" s="290" t="str">
        <f>IF(FN_MC!K598="","*",FN_MC!K598)</f>
        <v>*</v>
      </c>
      <c r="O595" s="290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2" t="str">
        <f>IF(FN_MC!N599="","*",FN_MC!N599)</f>
        <v>*</v>
      </c>
      <c r="M596" s="110" t="str">
        <f>IF(FN_MC!J599="","*",FN_MC!J599)</f>
        <v>*</v>
      </c>
      <c r="N596" s="290" t="str">
        <f>IF(FN_MC!K599="","*",FN_MC!K599)</f>
        <v>*</v>
      </c>
      <c r="O596" s="290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2" t="str">
        <f>IF(FN_MC!N600="","*",FN_MC!N600)</f>
        <v>*</v>
      </c>
      <c r="M597" s="110" t="str">
        <f>IF(FN_MC!J600="","*",FN_MC!J600)</f>
        <v>*</v>
      </c>
      <c r="N597" s="290" t="str">
        <f>IF(FN_MC!K600="","*",FN_MC!K600)</f>
        <v>*</v>
      </c>
      <c r="O597" s="290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2" t="str">
        <f>IF(FN_MC!N601="","*",FN_MC!N601)</f>
        <v>*</v>
      </c>
      <c r="M598" s="110" t="str">
        <f>IF(FN_MC!J601="","*",FN_MC!J601)</f>
        <v>*</v>
      </c>
      <c r="N598" s="290" t="str">
        <f>IF(FN_MC!K601="","*",FN_MC!K601)</f>
        <v>*</v>
      </c>
      <c r="O598" s="290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2" t="str">
        <f>IF(FN_MC!N602="","*",FN_MC!N602)</f>
        <v>*</v>
      </c>
      <c r="M599" s="110" t="str">
        <f>IF(FN_MC!J602="","*",FN_MC!J602)</f>
        <v>*</v>
      </c>
      <c r="N599" s="290" t="str">
        <f>IF(FN_MC!K602="","*",FN_MC!K602)</f>
        <v>*</v>
      </c>
      <c r="O599" s="290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2" t="str">
        <f>IF(FN_MC!N603="","*",FN_MC!N603)</f>
        <v>*</v>
      </c>
      <c r="M600" s="110" t="str">
        <f>IF(FN_MC!J603="","*",FN_MC!J603)</f>
        <v>*</v>
      </c>
      <c r="N600" s="290" t="str">
        <f>IF(FN_MC!K603="","*",FN_MC!K603)</f>
        <v>*</v>
      </c>
      <c r="O600" s="290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2" t="str">
        <f>IF(FN_MC!N604="","*",FN_MC!N604)</f>
        <v>*</v>
      </c>
      <c r="M601" s="110" t="str">
        <f>IF(FN_MC!J604="","*",FN_MC!J604)</f>
        <v>*</v>
      </c>
      <c r="N601" s="290" t="str">
        <f>IF(FN_MC!K604="","*",FN_MC!K604)</f>
        <v>*</v>
      </c>
      <c r="O601" s="290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2" t="str">
        <f>IF(FN_MC!N605="","*",FN_MC!N605)</f>
        <v>*</v>
      </c>
      <c r="M602" s="110" t="str">
        <f>IF(FN_MC!J605="","*",FN_MC!J605)</f>
        <v>*</v>
      </c>
      <c r="N602" s="290" t="str">
        <f>IF(FN_MC!K605="","*",FN_MC!K605)</f>
        <v>*</v>
      </c>
      <c r="O602" s="290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2" t="str">
        <f>IF(FN_MC!N606="","*",FN_MC!N606)</f>
        <v>*</v>
      </c>
      <c r="M603" s="110" t="str">
        <f>IF(FN_MC!J606="","*",FN_MC!J606)</f>
        <v>*</v>
      </c>
      <c r="N603" s="290" t="str">
        <f>IF(FN_MC!K606="","*",FN_MC!K606)</f>
        <v>*</v>
      </c>
      <c r="O603" s="290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2" t="str">
        <f>IF(FN_MC!N607="","*",FN_MC!N607)</f>
        <v>*</v>
      </c>
      <c r="M604" s="110" t="str">
        <f>IF(FN_MC!J607="","*",FN_MC!J607)</f>
        <v>*</v>
      </c>
      <c r="N604" s="290" t="str">
        <f>IF(FN_MC!K607="","*",FN_MC!K607)</f>
        <v>*</v>
      </c>
      <c r="O604" s="290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2" t="str">
        <f>IF(FN_MC!N608="","*",FN_MC!N608)</f>
        <v>*</v>
      </c>
      <c r="M605" s="110" t="str">
        <f>IF(FN_MC!J608="","*",FN_MC!J608)</f>
        <v>*</v>
      </c>
      <c r="N605" s="290" t="str">
        <f>IF(FN_MC!K608="","*",FN_MC!K608)</f>
        <v>*</v>
      </c>
      <c r="O605" s="290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2" t="str">
        <f>IF(FN_MC!N609="","*",FN_MC!N609)</f>
        <v>*</v>
      </c>
      <c r="M606" s="110" t="str">
        <f>IF(FN_MC!J609="","*",FN_MC!J609)</f>
        <v>*</v>
      </c>
      <c r="N606" s="290" t="str">
        <f>IF(FN_MC!K609="","*",FN_MC!K609)</f>
        <v>*</v>
      </c>
      <c r="O606" s="290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2" t="str">
        <f>IF(FN_MC!N610="","*",FN_MC!N610)</f>
        <v>*</v>
      </c>
      <c r="M607" s="110" t="str">
        <f>IF(FN_MC!J610="","*",FN_MC!J610)</f>
        <v>*</v>
      </c>
      <c r="N607" s="290" t="str">
        <f>IF(FN_MC!K610="","*",FN_MC!K610)</f>
        <v>*</v>
      </c>
      <c r="O607" s="290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2" t="str">
        <f>IF(FN_MC!N611="","*",FN_MC!N611)</f>
        <v>*</v>
      </c>
      <c r="M608" s="110" t="str">
        <f>IF(FN_MC!J611="","*",FN_MC!J611)</f>
        <v>*</v>
      </c>
      <c r="N608" s="290" t="str">
        <f>IF(FN_MC!K611="","*",FN_MC!K611)</f>
        <v>*</v>
      </c>
      <c r="O608" s="290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2" t="str">
        <f>IF(FN_MC!N612="","*",FN_MC!N612)</f>
        <v>*</v>
      </c>
      <c r="M609" s="110" t="str">
        <f>IF(FN_MC!J612="","*",FN_MC!J612)</f>
        <v>*</v>
      </c>
      <c r="N609" s="290" t="str">
        <f>IF(FN_MC!K612="","*",FN_MC!K612)</f>
        <v>*</v>
      </c>
      <c r="O609" s="290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2" t="str">
        <f>IF(FN_MC!N613="","*",FN_MC!N613)</f>
        <v>*</v>
      </c>
      <c r="M610" s="110" t="str">
        <f>IF(FN_MC!J613="","*",FN_MC!J613)</f>
        <v>*</v>
      </c>
      <c r="N610" s="290" t="str">
        <f>IF(FN_MC!K613="","*",FN_MC!K613)</f>
        <v>*</v>
      </c>
      <c r="O610" s="290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2" t="str">
        <f>IF(FN_MC!N614="","*",FN_MC!N614)</f>
        <v>*</v>
      </c>
      <c r="M611" s="110" t="str">
        <f>IF(FN_MC!J614="","*",FN_MC!J614)</f>
        <v>*</v>
      </c>
      <c r="N611" s="290" t="str">
        <f>IF(FN_MC!K614="","*",FN_MC!K614)</f>
        <v>*</v>
      </c>
      <c r="O611" s="290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2" t="str">
        <f>IF(FN_MC!N615="","*",FN_MC!N615)</f>
        <v>*</v>
      </c>
      <c r="M612" s="110" t="str">
        <f>IF(FN_MC!J615="","*",FN_MC!J615)</f>
        <v>*</v>
      </c>
      <c r="N612" s="290" t="str">
        <f>IF(FN_MC!K615="","*",FN_MC!K615)</f>
        <v>*</v>
      </c>
      <c r="O612" s="290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2" t="str">
        <f>IF(FN_MC!N616="","*",FN_MC!N616)</f>
        <v>*</v>
      </c>
      <c r="M613" s="110" t="str">
        <f>IF(FN_MC!J616="","*",FN_MC!J616)</f>
        <v>*</v>
      </c>
      <c r="N613" s="290" t="str">
        <f>IF(FN_MC!K616="","*",FN_MC!K616)</f>
        <v>*</v>
      </c>
      <c r="O613" s="290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2" t="str">
        <f>IF(FN_MC!N617="","*",FN_MC!N617)</f>
        <v>*</v>
      </c>
      <c r="M614" s="110" t="str">
        <f>IF(FN_MC!J617="","*",FN_MC!J617)</f>
        <v>*</v>
      </c>
      <c r="N614" s="290" t="str">
        <f>IF(FN_MC!K617="","*",FN_MC!K617)</f>
        <v>*</v>
      </c>
      <c r="O614" s="290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2" t="str">
        <f>IF(FN_MC!N618="","*",FN_MC!N618)</f>
        <v>*</v>
      </c>
      <c r="M615" s="110" t="str">
        <f>IF(FN_MC!J618="","*",FN_MC!J618)</f>
        <v>*</v>
      </c>
      <c r="N615" s="290" t="str">
        <f>IF(FN_MC!K618="","*",FN_MC!K618)</f>
        <v>*</v>
      </c>
      <c r="O615" s="290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2" t="str">
        <f>IF(FN_MC!N619="","*",FN_MC!N619)</f>
        <v>*</v>
      </c>
      <c r="M616" s="110" t="str">
        <f>IF(FN_MC!J619="","*",FN_MC!J619)</f>
        <v>*</v>
      </c>
      <c r="N616" s="290" t="str">
        <f>IF(FN_MC!K619="","*",FN_MC!K619)</f>
        <v>*</v>
      </c>
      <c r="O616" s="290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2" t="str">
        <f>IF(FN_MC!N620="","*",FN_MC!N620)</f>
        <v>*</v>
      </c>
      <c r="M617" s="110" t="str">
        <f>IF(FN_MC!J620="","*",FN_MC!J620)</f>
        <v>*</v>
      </c>
      <c r="N617" s="290" t="str">
        <f>IF(FN_MC!K620="","*",FN_MC!K620)</f>
        <v>*</v>
      </c>
      <c r="O617" s="290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2" t="str">
        <f>IF(FN_MC!N621="","*",FN_MC!N621)</f>
        <v>*</v>
      </c>
      <c r="M618" s="110" t="str">
        <f>IF(FN_MC!J621="","*",FN_MC!J621)</f>
        <v>*</v>
      </c>
      <c r="N618" s="290" t="str">
        <f>IF(FN_MC!K621="","*",FN_MC!K621)</f>
        <v>*</v>
      </c>
      <c r="O618" s="290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2" t="str">
        <f>IF(FN_MC!N622="","*",FN_MC!N622)</f>
        <v>*</v>
      </c>
      <c r="M619" s="110" t="str">
        <f>IF(FN_MC!J622="","*",FN_MC!J622)</f>
        <v>*</v>
      </c>
      <c r="N619" s="290" t="str">
        <f>IF(FN_MC!K622="","*",FN_MC!K622)</f>
        <v>*</v>
      </c>
      <c r="O619" s="290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2" t="str">
        <f>IF(FN_MC!N623="","*",FN_MC!N623)</f>
        <v>*</v>
      </c>
      <c r="M620" s="110" t="str">
        <f>IF(FN_MC!J623="","*",FN_MC!J623)</f>
        <v>*</v>
      </c>
      <c r="N620" s="290" t="str">
        <f>IF(FN_MC!K623="","*",FN_MC!K623)</f>
        <v>*</v>
      </c>
      <c r="O620" s="290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2" t="str">
        <f>IF(FN_MC!N624="","*",FN_MC!N624)</f>
        <v>*</v>
      </c>
      <c r="M621" s="110" t="str">
        <f>IF(FN_MC!J624="","*",FN_MC!J624)</f>
        <v>*</v>
      </c>
      <c r="N621" s="290" t="str">
        <f>IF(FN_MC!K624="","*",FN_MC!K624)</f>
        <v>*</v>
      </c>
      <c r="O621" s="290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2" t="str">
        <f>IF(FN_MC!N625="","*",FN_MC!N625)</f>
        <v>*</v>
      </c>
      <c r="M622" s="110" t="str">
        <f>IF(FN_MC!J625="","*",FN_MC!J625)</f>
        <v>*</v>
      </c>
      <c r="N622" s="290" t="str">
        <f>IF(FN_MC!K625="","*",FN_MC!K625)</f>
        <v>*</v>
      </c>
      <c r="O622" s="290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2" t="str">
        <f>IF(FN_MC!N626="","*",FN_MC!N626)</f>
        <v>*</v>
      </c>
      <c r="M623" s="110" t="str">
        <f>IF(FN_MC!J626="","*",FN_MC!J626)</f>
        <v>*</v>
      </c>
      <c r="N623" s="290" t="str">
        <f>IF(FN_MC!K626="","*",FN_MC!K626)</f>
        <v>*</v>
      </c>
      <c r="O623" s="290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2" t="str">
        <f>IF(FN_MC!N627="","*",FN_MC!N627)</f>
        <v>*</v>
      </c>
      <c r="M624" s="110" t="str">
        <f>IF(FN_MC!J627="","*",FN_MC!J627)</f>
        <v>*</v>
      </c>
      <c r="N624" s="290" t="str">
        <f>IF(FN_MC!K627="","*",FN_MC!K627)</f>
        <v>*</v>
      </c>
      <c r="O624" s="290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2" t="str">
        <f>IF(FN_MC!N628="","*",FN_MC!N628)</f>
        <v>*</v>
      </c>
      <c r="M625" s="110" t="str">
        <f>IF(FN_MC!J628="","*",FN_MC!J628)</f>
        <v>*</v>
      </c>
      <c r="N625" s="290" t="str">
        <f>IF(FN_MC!K628="","*",FN_MC!K628)</f>
        <v>*</v>
      </c>
      <c r="O625" s="290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2" t="str">
        <f>IF(FN_MC!N629="","*",FN_MC!N629)</f>
        <v>*</v>
      </c>
      <c r="M626" s="110" t="str">
        <f>IF(FN_MC!J629="","*",FN_MC!J629)</f>
        <v>*</v>
      </c>
      <c r="N626" s="290" t="str">
        <f>IF(FN_MC!K629="","*",FN_MC!K629)</f>
        <v>*</v>
      </c>
      <c r="O626" s="290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2" t="str">
        <f>IF(FN_MC!N630="","*",FN_MC!N630)</f>
        <v>*</v>
      </c>
      <c r="M627" s="110" t="str">
        <f>IF(FN_MC!J630="","*",FN_MC!J630)</f>
        <v>*</v>
      </c>
      <c r="N627" s="290" t="str">
        <f>IF(FN_MC!K630="","*",FN_MC!K630)</f>
        <v>*</v>
      </c>
      <c r="O627" s="290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2" t="str">
        <f>IF(FN_MC!N631="","*",FN_MC!N631)</f>
        <v>*</v>
      </c>
      <c r="M628" s="110" t="str">
        <f>IF(FN_MC!J631="","*",FN_MC!J631)</f>
        <v>*</v>
      </c>
      <c r="N628" s="290" t="str">
        <f>IF(FN_MC!K631="","*",FN_MC!K631)</f>
        <v>*</v>
      </c>
      <c r="O628" s="290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2" t="str">
        <f>IF(FN_MC!N632="","*",FN_MC!N632)</f>
        <v>*</v>
      </c>
      <c r="M629" s="110" t="str">
        <f>IF(FN_MC!J632="","*",FN_MC!J632)</f>
        <v>*</v>
      </c>
      <c r="N629" s="290" t="str">
        <f>IF(FN_MC!K632="","*",FN_MC!K632)</f>
        <v>*</v>
      </c>
      <c r="O629" s="290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2" t="str">
        <f>IF(FN_MC!N633="","*",FN_MC!N633)</f>
        <v>*</v>
      </c>
      <c r="M630" s="110" t="str">
        <f>IF(FN_MC!J633="","*",FN_MC!J633)</f>
        <v>*</v>
      </c>
      <c r="N630" s="290" t="str">
        <f>IF(FN_MC!K633="","*",FN_MC!K633)</f>
        <v>*</v>
      </c>
      <c r="O630" s="290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2" t="str">
        <f>IF(FN_MC!N634="","*",FN_MC!N634)</f>
        <v>*</v>
      </c>
      <c r="M631" s="110" t="str">
        <f>IF(FN_MC!J634="","*",FN_MC!J634)</f>
        <v>*</v>
      </c>
      <c r="N631" s="290" t="str">
        <f>IF(FN_MC!K634="","*",FN_MC!K634)</f>
        <v>*</v>
      </c>
      <c r="O631" s="290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2" t="str">
        <f>IF(FN_MC!N635="","*",FN_MC!N635)</f>
        <v>*</v>
      </c>
      <c r="M632" s="110" t="str">
        <f>IF(FN_MC!J635="","*",FN_MC!J635)</f>
        <v>*</v>
      </c>
      <c r="N632" s="290" t="str">
        <f>IF(FN_MC!K635="","*",FN_MC!K635)</f>
        <v>*</v>
      </c>
      <c r="O632" s="290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2" t="str">
        <f>IF(FN_MC!N636="","*",FN_MC!N636)</f>
        <v>*</v>
      </c>
      <c r="M633" s="110" t="str">
        <f>IF(FN_MC!J636="","*",FN_MC!J636)</f>
        <v>*</v>
      </c>
      <c r="N633" s="290" t="str">
        <f>IF(FN_MC!K636="","*",FN_MC!K636)</f>
        <v>*</v>
      </c>
      <c r="O633" s="290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2" t="str">
        <f>IF(FN_MC!N637="","*",FN_MC!N637)</f>
        <v>*</v>
      </c>
      <c r="M634" s="110" t="str">
        <f>IF(FN_MC!J637="","*",FN_MC!J637)</f>
        <v>*</v>
      </c>
      <c r="N634" s="290" t="str">
        <f>IF(FN_MC!K637="","*",FN_MC!K637)</f>
        <v>*</v>
      </c>
      <c r="O634" s="290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2" t="str">
        <f>IF(FN_MC!N638="","*",FN_MC!N638)</f>
        <v>*</v>
      </c>
      <c r="M635" s="110" t="str">
        <f>IF(FN_MC!J638="","*",FN_MC!J638)</f>
        <v>*</v>
      </c>
      <c r="N635" s="290" t="str">
        <f>IF(FN_MC!K638="","*",FN_MC!K638)</f>
        <v>*</v>
      </c>
      <c r="O635" s="290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2" t="str">
        <f>IF(FN_MC!N639="","*",FN_MC!N639)</f>
        <v>*</v>
      </c>
      <c r="M636" s="110" t="str">
        <f>IF(FN_MC!J639="","*",FN_MC!J639)</f>
        <v>*</v>
      </c>
      <c r="N636" s="290" t="str">
        <f>IF(FN_MC!K639="","*",FN_MC!K639)</f>
        <v>*</v>
      </c>
      <c r="O636" s="290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2" t="str">
        <f>IF(FN_MC!N640="","*",FN_MC!N640)</f>
        <v>*</v>
      </c>
      <c r="M637" s="110" t="str">
        <f>IF(FN_MC!J640="","*",FN_MC!J640)</f>
        <v>*</v>
      </c>
      <c r="N637" s="290" t="str">
        <f>IF(FN_MC!K640="","*",FN_MC!K640)</f>
        <v>*</v>
      </c>
      <c r="O637" s="290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2" t="str">
        <f>IF(FN_MC!N641="","*",FN_MC!N641)</f>
        <v>*</v>
      </c>
      <c r="M638" s="110" t="str">
        <f>IF(FN_MC!J641="","*",FN_MC!J641)</f>
        <v>*</v>
      </c>
      <c r="N638" s="290" t="str">
        <f>IF(FN_MC!K641="","*",FN_MC!K641)</f>
        <v>*</v>
      </c>
      <c r="O638" s="290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2" t="str">
        <f>IF(FN_MC!N642="","*",FN_MC!N642)</f>
        <v>*</v>
      </c>
      <c r="M639" s="110" t="str">
        <f>IF(FN_MC!J642="","*",FN_MC!J642)</f>
        <v>*</v>
      </c>
      <c r="N639" s="290" t="str">
        <f>IF(FN_MC!K642="","*",FN_MC!K642)</f>
        <v>*</v>
      </c>
      <c r="O639" s="290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2" t="str">
        <f>IF(FN_MC!N643="","*",FN_MC!N643)</f>
        <v>*</v>
      </c>
      <c r="M640" s="110" t="str">
        <f>IF(FN_MC!J643="","*",FN_MC!J643)</f>
        <v>*</v>
      </c>
      <c r="N640" s="290" t="str">
        <f>IF(FN_MC!K643="","*",FN_MC!K643)</f>
        <v>*</v>
      </c>
      <c r="O640" s="290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2" t="str">
        <f>IF(FN_MC!N644="","*",FN_MC!N644)</f>
        <v>*</v>
      </c>
      <c r="M641" s="110" t="str">
        <f>IF(FN_MC!J644="","*",FN_MC!J644)</f>
        <v>*</v>
      </c>
      <c r="N641" s="290" t="str">
        <f>IF(FN_MC!K644="","*",FN_MC!K644)</f>
        <v>*</v>
      </c>
      <c r="O641" s="290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2" t="str">
        <f>IF(FN_MC!N645="","*",FN_MC!N645)</f>
        <v>*</v>
      </c>
      <c r="M642" s="110" t="str">
        <f>IF(FN_MC!J645="","*",FN_MC!J645)</f>
        <v>*</v>
      </c>
      <c r="N642" s="290" t="str">
        <f>IF(FN_MC!K645="","*",FN_MC!K645)</f>
        <v>*</v>
      </c>
      <c r="O642" s="290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2" t="str">
        <f>IF(FN_MC!N646="","*",FN_MC!N646)</f>
        <v>*</v>
      </c>
      <c r="M643" s="110" t="str">
        <f>IF(FN_MC!J646="","*",FN_MC!J646)</f>
        <v>*</v>
      </c>
      <c r="N643" s="290" t="str">
        <f>IF(FN_MC!K646="","*",FN_MC!K646)</f>
        <v>*</v>
      </c>
      <c r="O643" s="290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2" t="str">
        <f>IF(FN_MC!N647="","*",FN_MC!N647)</f>
        <v>*</v>
      </c>
      <c r="M644" s="110" t="str">
        <f>IF(FN_MC!J647="","*",FN_MC!J647)</f>
        <v>*</v>
      </c>
      <c r="N644" s="290" t="str">
        <f>IF(FN_MC!K647="","*",FN_MC!K647)</f>
        <v>*</v>
      </c>
      <c r="O644" s="290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2" t="str">
        <f>IF(FN_MC!N648="","*",FN_MC!N648)</f>
        <v>*</v>
      </c>
      <c r="M645" s="110" t="str">
        <f>IF(FN_MC!J648="","*",FN_MC!J648)</f>
        <v>*</v>
      </c>
      <c r="N645" s="290" t="str">
        <f>IF(FN_MC!K648="","*",FN_MC!K648)</f>
        <v>*</v>
      </c>
      <c r="O645" s="290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2" t="str">
        <f>IF(FN_MC!N649="","*",FN_MC!N649)</f>
        <v>*</v>
      </c>
      <c r="M646" s="110" t="str">
        <f>IF(FN_MC!J649="","*",FN_MC!J649)</f>
        <v>*</v>
      </c>
      <c r="N646" s="290" t="str">
        <f>IF(FN_MC!K649="","*",FN_MC!K649)</f>
        <v>*</v>
      </c>
      <c r="O646" s="290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2" t="str">
        <f>IF(FN_MC!N650="","*",FN_MC!N650)</f>
        <v>*</v>
      </c>
      <c r="M647" s="110" t="str">
        <f>IF(FN_MC!J650="","*",FN_MC!J650)</f>
        <v>*</v>
      </c>
      <c r="N647" s="290" t="str">
        <f>IF(FN_MC!K650="","*",FN_MC!K650)</f>
        <v>*</v>
      </c>
      <c r="O647" s="290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2" t="str">
        <f>IF(FN_MC!N651="","*",FN_MC!N651)</f>
        <v>*</v>
      </c>
      <c r="M648" s="110" t="str">
        <f>IF(FN_MC!J651="","*",FN_MC!J651)</f>
        <v>*</v>
      </c>
      <c r="N648" s="290" t="str">
        <f>IF(FN_MC!K651="","*",FN_MC!K651)</f>
        <v>*</v>
      </c>
      <c r="O648" s="290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2" t="str">
        <f>IF(FN_MC!N652="","*",FN_MC!N652)</f>
        <v>*</v>
      </c>
      <c r="M649" s="110" t="str">
        <f>IF(FN_MC!J652="","*",FN_MC!J652)</f>
        <v>*</v>
      </c>
      <c r="N649" s="290" t="str">
        <f>IF(FN_MC!K652="","*",FN_MC!K652)</f>
        <v>*</v>
      </c>
      <c r="O649" s="290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2" t="str">
        <f>IF(FN_MC!N653="","*",FN_MC!N653)</f>
        <v>*</v>
      </c>
      <c r="M650" s="110" t="str">
        <f>IF(FN_MC!J653="","*",FN_MC!J653)</f>
        <v>*</v>
      </c>
      <c r="N650" s="290" t="str">
        <f>IF(FN_MC!K653="","*",FN_MC!K653)</f>
        <v>*</v>
      </c>
      <c r="O650" s="290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2" t="str">
        <f>IF(FN_MC!N654="","*",FN_MC!N654)</f>
        <v>*</v>
      </c>
      <c r="M651" s="110" t="str">
        <f>IF(FN_MC!J654="","*",FN_MC!J654)</f>
        <v>*</v>
      </c>
      <c r="N651" s="290" t="str">
        <f>IF(FN_MC!K654="","*",FN_MC!K654)</f>
        <v>*</v>
      </c>
      <c r="O651" s="290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2" t="str">
        <f>IF(FN_MC!N655="","*",FN_MC!N655)</f>
        <v>*</v>
      </c>
      <c r="M652" s="110" t="str">
        <f>IF(FN_MC!J655="","*",FN_MC!J655)</f>
        <v>*</v>
      </c>
      <c r="N652" s="290" t="str">
        <f>IF(FN_MC!K655="","*",FN_MC!K655)</f>
        <v>*</v>
      </c>
      <c r="O652" s="290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2" t="str">
        <f>IF(FN_MC!N656="","*",FN_MC!N656)</f>
        <v>*</v>
      </c>
      <c r="M653" s="110" t="str">
        <f>IF(FN_MC!J656="","*",FN_MC!J656)</f>
        <v>*</v>
      </c>
      <c r="N653" s="290" t="str">
        <f>IF(FN_MC!K656="","*",FN_MC!K656)</f>
        <v>*</v>
      </c>
      <c r="O653" s="290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2" t="str">
        <f>IF(FN_MC!N657="","*",FN_MC!N657)</f>
        <v>*</v>
      </c>
      <c r="M654" s="110" t="str">
        <f>IF(FN_MC!J657="","*",FN_MC!J657)</f>
        <v>*</v>
      </c>
      <c r="N654" s="290" t="str">
        <f>IF(FN_MC!K657="","*",FN_MC!K657)</f>
        <v>*</v>
      </c>
      <c r="O654" s="290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2" t="str">
        <f>IF(FN_MC!N658="","*",FN_MC!N658)</f>
        <v>*</v>
      </c>
      <c r="M655" s="110" t="str">
        <f>IF(FN_MC!J658="","*",FN_MC!J658)</f>
        <v>*</v>
      </c>
      <c r="N655" s="290" t="str">
        <f>IF(FN_MC!K658="","*",FN_MC!K658)</f>
        <v>*</v>
      </c>
      <c r="O655" s="290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2" t="str">
        <f>IF(FN_MC!N659="","*",FN_MC!N659)</f>
        <v>*</v>
      </c>
      <c r="M656" s="110" t="str">
        <f>IF(FN_MC!J659="","*",FN_MC!J659)</f>
        <v>*</v>
      </c>
      <c r="N656" s="290" t="str">
        <f>IF(FN_MC!K659="","*",FN_MC!K659)</f>
        <v>*</v>
      </c>
      <c r="O656" s="290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2" t="str">
        <f>IF(FN_MC!N660="","*",FN_MC!N660)</f>
        <v>*</v>
      </c>
      <c r="M657" s="110" t="str">
        <f>IF(FN_MC!J660="","*",FN_MC!J660)</f>
        <v>*</v>
      </c>
      <c r="N657" s="290" t="str">
        <f>IF(FN_MC!K660="","*",FN_MC!K660)</f>
        <v>*</v>
      </c>
      <c r="O657" s="290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2" t="str">
        <f>IF(FN_MC!N661="","*",FN_MC!N661)</f>
        <v>*</v>
      </c>
      <c r="M658" s="110" t="str">
        <f>IF(FN_MC!J661="","*",FN_MC!J661)</f>
        <v>*</v>
      </c>
      <c r="N658" s="290" t="str">
        <f>IF(FN_MC!K661="","*",FN_MC!K661)</f>
        <v>*</v>
      </c>
      <c r="O658" s="290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2" t="str">
        <f>IF(FN_MC!N662="","*",FN_MC!N662)</f>
        <v>*</v>
      </c>
      <c r="M659" s="110" t="str">
        <f>IF(FN_MC!J662="","*",FN_MC!J662)</f>
        <v>*</v>
      </c>
      <c r="N659" s="290" t="str">
        <f>IF(FN_MC!K662="","*",FN_MC!K662)</f>
        <v>*</v>
      </c>
      <c r="O659" s="290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2" t="str">
        <f>IF(FN_MC!N663="","*",FN_MC!N663)</f>
        <v>*</v>
      </c>
      <c r="M660" s="110" t="str">
        <f>IF(FN_MC!J663="","*",FN_MC!J663)</f>
        <v>*</v>
      </c>
      <c r="N660" s="290" t="str">
        <f>IF(FN_MC!K663="","*",FN_MC!K663)</f>
        <v>*</v>
      </c>
      <c r="O660" s="290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2" t="str">
        <f>IF(FN_MC!N664="","*",FN_MC!N664)</f>
        <v>*</v>
      </c>
      <c r="M661" s="110" t="str">
        <f>IF(FN_MC!J664="","*",FN_MC!J664)</f>
        <v>*</v>
      </c>
      <c r="N661" s="290" t="str">
        <f>IF(FN_MC!K664="","*",FN_MC!K664)</f>
        <v>*</v>
      </c>
      <c r="O661" s="290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2" t="str">
        <f>IF(FN_MC!N665="","*",FN_MC!N665)</f>
        <v>*</v>
      </c>
      <c r="M662" s="110" t="str">
        <f>IF(FN_MC!J665="","*",FN_MC!J665)</f>
        <v>*</v>
      </c>
      <c r="N662" s="290" t="str">
        <f>IF(FN_MC!K665="","*",FN_MC!K665)</f>
        <v>*</v>
      </c>
      <c r="O662" s="290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2" t="str">
        <f>IF(FN_MC!N666="","*",FN_MC!N666)</f>
        <v>*</v>
      </c>
      <c r="M663" s="110" t="str">
        <f>IF(FN_MC!J666="","*",FN_MC!J666)</f>
        <v>*</v>
      </c>
      <c r="N663" s="290" t="str">
        <f>IF(FN_MC!K666="","*",FN_MC!K666)</f>
        <v>*</v>
      </c>
      <c r="O663" s="290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2" t="str">
        <f>IF(FN_MC!N667="","*",FN_MC!N667)</f>
        <v>*</v>
      </c>
      <c r="M664" s="110" t="str">
        <f>IF(FN_MC!J667="","*",FN_MC!J667)</f>
        <v>*</v>
      </c>
      <c r="N664" s="290" t="str">
        <f>IF(FN_MC!K667="","*",FN_MC!K667)</f>
        <v>*</v>
      </c>
      <c r="O664" s="290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2" t="str">
        <f>IF(FN_MC!N668="","*",FN_MC!N668)</f>
        <v>*</v>
      </c>
      <c r="M665" s="110" t="str">
        <f>IF(FN_MC!J668="","*",FN_MC!J668)</f>
        <v>*</v>
      </c>
      <c r="N665" s="290" t="str">
        <f>IF(FN_MC!K668="","*",FN_MC!K668)</f>
        <v>*</v>
      </c>
      <c r="O665" s="290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2" t="str">
        <f>IF(FN_MC!N669="","*",FN_MC!N669)</f>
        <v>*</v>
      </c>
      <c r="M666" s="110" t="str">
        <f>IF(FN_MC!J669="","*",FN_MC!J669)</f>
        <v>*</v>
      </c>
      <c r="N666" s="290" t="str">
        <f>IF(FN_MC!K669="","*",FN_MC!K669)</f>
        <v>*</v>
      </c>
      <c r="O666" s="290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2" t="str">
        <f>IF(FN_MC!N670="","*",FN_MC!N670)</f>
        <v>*</v>
      </c>
      <c r="M667" s="110" t="str">
        <f>IF(FN_MC!J670="","*",FN_MC!J670)</f>
        <v>*</v>
      </c>
      <c r="N667" s="290" t="str">
        <f>IF(FN_MC!K670="","*",FN_MC!K670)</f>
        <v>*</v>
      </c>
      <c r="O667" s="290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2" t="str">
        <f>IF(FN_MC!N671="","*",FN_MC!N671)</f>
        <v>*</v>
      </c>
      <c r="M668" s="110" t="str">
        <f>IF(FN_MC!J671="","*",FN_MC!J671)</f>
        <v>*</v>
      </c>
      <c r="N668" s="290" t="str">
        <f>IF(FN_MC!K671="","*",FN_MC!K671)</f>
        <v>*</v>
      </c>
      <c r="O668" s="290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2" t="str">
        <f>IF(FN_MC!N672="","*",FN_MC!N672)</f>
        <v>*</v>
      </c>
      <c r="M669" s="110" t="str">
        <f>IF(FN_MC!J672="","*",FN_MC!J672)</f>
        <v>*</v>
      </c>
      <c r="N669" s="290" t="str">
        <f>IF(FN_MC!K672="","*",FN_MC!K672)</f>
        <v>*</v>
      </c>
      <c r="O669" s="290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2" t="str">
        <f>IF(FN_MC!N673="","*",FN_MC!N673)</f>
        <v>*</v>
      </c>
      <c r="M670" s="110" t="str">
        <f>IF(FN_MC!J673="","*",FN_MC!J673)</f>
        <v>*</v>
      </c>
      <c r="N670" s="290" t="str">
        <f>IF(FN_MC!K673="","*",FN_MC!K673)</f>
        <v>*</v>
      </c>
      <c r="O670" s="290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2" t="str">
        <f>IF(FN_MC!N674="","*",FN_MC!N674)</f>
        <v>*</v>
      </c>
      <c r="M671" s="110" t="str">
        <f>IF(FN_MC!J674="","*",FN_MC!J674)</f>
        <v>*</v>
      </c>
      <c r="N671" s="290" t="str">
        <f>IF(FN_MC!K674="","*",FN_MC!K674)</f>
        <v>*</v>
      </c>
      <c r="O671" s="290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2" t="str">
        <f>IF(FN_MC!N675="","*",FN_MC!N675)</f>
        <v>*</v>
      </c>
      <c r="M672" s="110" t="str">
        <f>IF(FN_MC!J675="","*",FN_MC!J675)</f>
        <v>*</v>
      </c>
      <c r="N672" s="290" t="str">
        <f>IF(FN_MC!K675="","*",FN_MC!K675)</f>
        <v>*</v>
      </c>
      <c r="O672" s="290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2" t="str">
        <f>IF(FN_MC!N676="","*",FN_MC!N676)</f>
        <v>*</v>
      </c>
      <c r="M673" s="110" t="str">
        <f>IF(FN_MC!J676="","*",FN_MC!J676)</f>
        <v>*</v>
      </c>
      <c r="N673" s="290" t="str">
        <f>IF(FN_MC!K676="","*",FN_MC!K676)</f>
        <v>*</v>
      </c>
      <c r="O673" s="290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2" t="str">
        <f>IF(FN_MC!N677="","*",FN_MC!N677)</f>
        <v>*</v>
      </c>
      <c r="M674" s="110" t="str">
        <f>IF(FN_MC!J677="","*",FN_MC!J677)</f>
        <v>*</v>
      </c>
      <c r="N674" s="290" t="str">
        <f>IF(FN_MC!K677="","*",FN_MC!K677)</f>
        <v>*</v>
      </c>
      <c r="O674" s="290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2" t="str">
        <f>IF(FN_MC!N678="","*",FN_MC!N678)</f>
        <v>*</v>
      </c>
      <c r="M675" s="110" t="str">
        <f>IF(FN_MC!J678="","*",FN_MC!J678)</f>
        <v>*</v>
      </c>
      <c r="N675" s="290" t="str">
        <f>IF(FN_MC!K678="","*",FN_MC!K678)</f>
        <v>*</v>
      </c>
      <c r="O675" s="290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2" t="str">
        <f>IF(FN_MC!N679="","*",FN_MC!N679)</f>
        <v>*</v>
      </c>
      <c r="M676" s="110" t="str">
        <f>IF(FN_MC!J679="","*",FN_MC!J679)</f>
        <v>*</v>
      </c>
      <c r="N676" s="290" t="str">
        <f>IF(FN_MC!K679="","*",FN_MC!K679)</f>
        <v>*</v>
      </c>
      <c r="O676" s="290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2" t="str">
        <f>IF(FN_MC!N680="","*",FN_MC!N680)</f>
        <v>*</v>
      </c>
      <c r="M677" s="110" t="str">
        <f>IF(FN_MC!J680="","*",FN_MC!J680)</f>
        <v>*</v>
      </c>
      <c r="N677" s="290" t="str">
        <f>IF(FN_MC!K680="","*",FN_MC!K680)</f>
        <v>*</v>
      </c>
      <c r="O677" s="290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2" t="str">
        <f>IF(FN_MC!N681="","*",FN_MC!N681)</f>
        <v>*</v>
      </c>
      <c r="M678" s="110" t="str">
        <f>IF(FN_MC!J681="","*",FN_MC!J681)</f>
        <v>*</v>
      </c>
      <c r="N678" s="290" t="str">
        <f>IF(FN_MC!K681="","*",FN_MC!K681)</f>
        <v>*</v>
      </c>
      <c r="O678" s="290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2" t="str">
        <f>IF(FN_MC!N682="","*",FN_MC!N682)</f>
        <v>*</v>
      </c>
      <c r="M679" s="110" t="str">
        <f>IF(FN_MC!J682="","*",FN_MC!J682)</f>
        <v>*</v>
      </c>
      <c r="N679" s="290" t="str">
        <f>IF(FN_MC!K682="","*",FN_MC!K682)</f>
        <v>*</v>
      </c>
      <c r="O679" s="290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2" t="str">
        <f>IF(FN_MC!N683="","*",FN_MC!N683)</f>
        <v>*</v>
      </c>
      <c r="M680" s="110" t="str">
        <f>IF(FN_MC!J683="","*",FN_MC!J683)</f>
        <v>*</v>
      </c>
      <c r="N680" s="290" t="str">
        <f>IF(FN_MC!K683="","*",FN_MC!K683)</f>
        <v>*</v>
      </c>
      <c r="O680" s="290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2" t="str">
        <f>IF(FN_MC!N684="","*",FN_MC!N684)</f>
        <v>*</v>
      </c>
      <c r="M681" s="110" t="str">
        <f>IF(FN_MC!J684="","*",FN_MC!J684)</f>
        <v>*</v>
      </c>
      <c r="N681" s="290" t="str">
        <f>IF(FN_MC!K684="","*",FN_MC!K684)</f>
        <v>*</v>
      </c>
      <c r="O681" s="290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2" t="str">
        <f>IF(FN_MC!N685="","*",FN_MC!N685)</f>
        <v>*</v>
      </c>
      <c r="M682" s="110" t="str">
        <f>IF(FN_MC!J685="","*",FN_MC!J685)</f>
        <v>*</v>
      </c>
      <c r="N682" s="290" t="str">
        <f>IF(FN_MC!K685="","*",FN_MC!K685)</f>
        <v>*</v>
      </c>
      <c r="O682" s="290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2" t="str">
        <f>IF(FN_MC!N686="","*",FN_MC!N686)</f>
        <v>*</v>
      </c>
      <c r="M683" s="110" t="str">
        <f>IF(FN_MC!J686="","*",FN_MC!J686)</f>
        <v>*</v>
      </c>
      <c r="N683" s="290" t="str">
        <f>IF(FN_MC!K686="","*",FN_MC!K686)</f>
        <v>*</v>
      </c>
      <c r="O683" s="290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2" t="str">
        <f>IF(FN_MC!N687="","*",FN_MC!N687)</f>
        <v>*</v>
      </c>
      <c r="M684" s="110" t="str">
        <f>IF(FN_MC!J687="","*",FN_MC!J687)</f>
        <v>*</v>
      </c>
      <c r="N684" s="290" t="str">
        <f>IF(FN_MC!K687="","*",FN_MC!K687)</f>
        <v>*</v>
      </c>
      <c r="O684" s="290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2" t="str">
        <f>IF(FN_MC!N688="","*",FN_MC!N688)</f>
        <v>*</v>
      </c>
      <c r="M685" s="110" t="str">
        <f>IF(FN_MC!J688="","*",FN_MC!J688)</f>
        <v>*</v>
      </c>
      <c r="N685" s="290" t="str">
        <f>IF(FN_MC!K688="","*",FN_MC!K688)</f>
        <v>*</v>
      </c>
      <c r="O685" s="290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2" t="str">
        <f>IF(FN_MC!N689="","*",FN_MC!N689)</f>
        <v>*</v>
      </c>
      <c r="M686" s="110" t="str">
        <f>IF(FN_MC!J689="","*",FN_MC!J689)</f>
        <v>*</v>
      </c>
      <c r="N686" s="290" t="str">
        <f>IF(FN_MC!K689="","*",FN_MC!K689)</f>
        <v>*</v>
      </c>
      <c r="O686" s="290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2" t="str">
        <f>IF(FN_MC!N690="","*",FN_MC!N690)</f>
        <v>*</v>
      </c>
      <c r="M687" s="110" t="str">
        <f>IF(FN_MC!J690="","*",FN_MC!J690)</f>
        <v>*</v>
      </c>
      <c r="N687" s="290" t="str">
        <f>IF(FN_MC!K690="","*",FN_MC!K690)</f>
        <v>*</v>
      </c>
      <c r="O687" s="290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2" t="str">
        <f>IF(FN_MC!N691="","*",FN_MC!N691)</f>
        <v>*</v>
      </c>
      <c r="M688" s="110" t="str">
        <f>IF(FN_MC!J691="","*",FN_MC!J691)</f>
        <v>*</v>
      </c>
      <c r="N688" s="290" t="str">
        <f>IF(FN_MC!K691="","*",FN_MC!K691)</f>
        <v>*</v>
      </c>
      <c r="O688" s="290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2" t="str">
        <f>IF(FN_MC!N692="","*",FN_MC!N692)</f>
        <v>*</v>
      </c>
      <c r="M689" s="110" t="str">
        <f>IF(FN_MC!J692="","*",FN_MC!J692)</f>
        <v>*</v>
      </c>
      <c r="N689" s="290" t="str">
        <f>IF(FN_MC!K692="","*",FN_MC!K692)</f>
        <v>*</v>
      </c>
      <c r="O689" s="290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2" t="str">
        <f>IF(FN_MC!N693="","*",FN_MC!N693)</f>
        <v>*</v>
      </c>
      <c r="M690" s="110" t="str">
        <f>IF(FN_MC!J693="","*",FN_MC!J693)</f>
        <v>*</v>
      </c>
      <c r="N690" s="290" t="str">
        <f>IF(FN_MC!K693="","*",FN_MC!K693)</f>
        <v>*</v>
      </c>
      <c r="O690" s="290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2" t="str">
        <f>IF(FN_MC!N694="","*",FN_MC!N694)</f>
        <v>*</v>
      </c>
      <c r="M691" s="110" t="str">
        <f>IF(FN_MC!J694="","*",FN_MC!J694)</f>
        <v>*</v>
      </c>
      <c r="N691" s="290" t="str">
        <f>IF(FN_MC!K694="","*",FN_MC!K694)</f>
        <v>*</v>
      </c>
      <c r="O691" s="290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2" t="str">
        <f>IF(FN_MC!N695="","*",FN_MC!N695)</f>
        <v>*</v>
      </c>
      <c r="M692" s="110" t="str">
        <f>IF(FN_MC!J695="","*",FN_MC!J695)</f>
        <v>*</v>
      </c>
      <c r="N692" s="290" t="str">
        <f>IF(FN_MC!K695="","*",FN_MC!K695)</f>
        <v>*</v>
      </c>
      <c r="O692" s="290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2" t="str">
        <f>IF(FN_MC!N696="","*",FN_MC!N696)</f>
        <v>*</v>
      </c>
      <c r="M693" s="110" t="str">
        <f>IF(FN_MC!J696="","*",FN_MC!J696)</f>
        <v>*</v>
      </c>
      <c r="N693" s="290" t="str">
        <f>IF(FN_MC!K696="","*",FN_MC!K696)</f>
        <v>*</v>
      </c>
      <c r="O693" s="290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2" t="str">
        <f>IF(FN_MC!N697="","*",FN_MC!N697)</f>
        <v>*</v>
      </c>
      <c r="M694" s="110" t="str">
        <f>IF(FN_MC!J697="","*",FN_MC!J697)</f>
        <v>*</v>
      </c>
      <c r="N694" s="290" t="str">
        <f>IF(FN_MC!K697="","*",FN_MC!K697)</f>
        <v>*</v>
      </c>
      <c r="O694" s="290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2" t="str">
        <f>IF(FN_MC!N698="","*",FN_MC!N698)</f>
        <v>*</v>
      </c>
      <c r="M695" s="110" t="str">
        <f>IF(FN_MC!J698="","*",FN_MC!J698)</f>
        <v>*</v>
      </c>
      <c r="N695" s="290" t="str">
        <f>IF(FN_MC!K698="","*",FN_MC!K698)</f>
        <v>*</v>
      </c>
      <c r="O695" s="290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2" t="str">
        <f>IF(FN_MC!N699="","*",FN_MC!N699)</f>
        <v>*</v>
      </c>
      <c r="M696" s="110" t="str">
        <f>IF(FN_MC!J699="","*",FN_MC!J699)</f>
        <v>*</v>
      </c>
      <c r="N696" s="290" t="str">
        <f>IF(FN_MC!K699="","*",FN_MC!K699)</f>
        <v>*</v>
      </c>
      <c r="O696" s="290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2" t="str">
        <f>IF(FN_MC!N700="","*",FN_MC!N700)</f>
        <v>*</v>
      </c>
      <c r="M697" s="110" t="str">
        <f>IF(FN_MC!J700="","*",FN_MC!J700)</f>
        <v>*</v>
      </c>
      <c r="N697" s="290" t="str">
        <f>IF(FN_MC!K700="","*",FN_MC!K700)</f>
        <v>*</v>
      </c>
      <c r="O697" s="290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2" t="str">
        <f>IF(FN_MC!N701="","*",FN_MC!N701)</f>
        <v>*</v>
      </c>
      <c r="M698" s="110" t="str">
        <f>IF(FN_MC!J701="","*",FN_MC!J701)</f>
        <v>*</v>
      </c>
      <c r="N698" s="290" t="str">
        <f>IF(FN_MC!K701="","*",FN_MC!K701)</f>
        <v>*</v>
      </c>
      <c r="O698" s="290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2" t="str">
        <f>IF(FN_MC!N702="","*",FN_MC!N702)</f>
        <v>*</v>
      </c>
      <c r="M699" s="110" t="str">
        <f>IF(FN_MC!J702="","*",FN_MC!J702)</f>
        <v>*</v>
      </c>
      <c r="N699" s="290" t="str">
        <f>IF(FN_MC!K702="","*",FN_MC!K702)</f>
        <v>*</v>
      </c>
      <c r="O699" s="290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2" t="str">
        <f>IF(FN_MC!N703="","*",FN_MC!N703)</f>
        <v>*</v>
      </c>
      <c r="M700" s="110" t="str">
        <f>IF(FN_MC!J703="","*",FN_MC!J703)</f>
        <v>*</v>
      </c>
      <c r="N700" s="290" t="str">
        <f>IF(FN_MC!K703="","*",FN_MC!K703)</f>
        <v>*</v>
      </c>
      <c r="O700" s="290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2" t="str">
        <f>IF(FN_MC!N704="","*",FN_MC!N704)</f>
        <v>*</v>
      </c>
      <c r="M701" s="110" t="str">
        <f>IF(FN_MC!J704="","*",FN_MC!J704)</f>
        <v>*</v>
      </c>
      <c r="N701" s="290" t="str">
        <f>IF(FN_MC!K704="","*",FN_MC!K704)</f>
        <v>*</v>
      </c>
      <c r="O701" s="290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2" t="str">
        <f>IF(FN_MC!N705="","*",FN_MC!N705)</f>
        <v>*</v>
      </c>
      <c r="M702" s="110" t="str">
        <f>IF(FN_MC!J705="","*",FN_MC!J705)</f>
        <v>*</v>
      </c>
      <c r="N702" s="290" t="str">
        <f>IF(FN_MC!K705="","*",FN_MC!K705)</f>
        <v>*</v>
      </c>
      <c r="O702" s="290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2" t="str">
        <f>IF(FN_MC!N706="","*",FN_MC!N706)</f>
        <v>*</v>
      </c>
      <c r="M703" s="110" t="str">
        <f>IF(FN_MC!J706="","*",FN_MC!J706)</f>
        <v>*</v>
      </c>
      <c r="N703" s="290" t="str">
        <f>IF(FN_MC!K706="","*",FN_MC!K706)</f>
        <v>*</v>
      </c>
      <c r="O703" s="290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2" t="str">
        <f>IF(FN_MC!N707="","*",FN_MC!N707)</f>
        <v>*</v>
      </c>
      <c r="M704" s="110" t="str">
        <f>IF(FN_MC!J707="","*",FN_MC!J707)</f>
        <v>*</v>
      </c>
      <c r="N704" s="290" t="str">
        <f>IF(FN_MC!K707="","*",FN_MC!K707)</f>
        <v>*</v>
      </c>
      <c r="O704" s="290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2" t="str">
        <f>IF(FN_MC!N708="","*",FN_MC!N708)</f>
        <v>*</v>
      </c>
      <c r="M705" s="110" t="str">
        <f>IF(FN_MC!J708="","*",FN_MC!J708)</f>
        <v>*</v>
      </c>
      <c r="N705" s="290" t="str">
        <f>IF(FN_MC!K708="","*",FN_MC!K708)</f>
        <v>*</v>
      </c>
      <c r="O705" s="290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2" t="str">
        <f>IF(FN_MC!N709="","*",FN_MC!N709)</f>
        <v>*</v>
      </c>
      <c r="M706" s="110" t="str">
        <f>IF(FN_MC!J709="","*",FN_MC!J709)</f>
        <v>*</v>
      </c>
      <c r="N706" s="290" t="str">
        <f>IF(FN_MC!K709="","*",FN_MC!K709)</f>
        <v>*</v>
      </c>
      <c r="O706" s="290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2" t="str">
        <f>IF(FN_MC!N710="","*",FN_MC!N710)</f>
        <v>*</v>
      </c>
      <c r="M707" s="110" t="str">
        <f>IF(FN_MC!J710="","*",FN_MC!J710)</f>
        <v>*</v>
      </c>
      <c r="N707" s="290" t="str">
        <f>IF(FN_MC!K710="","*",FN_MC!K710)</f>
        <v>*</v>
      </c>
      <c r="O707" s="290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2" t="str">
        <f>IF(FN_MC!N711="","*",FN_MC!N711)</f>
        <v>*</v>
      </c>
      <c r="M708" s="110" t="str">
        <f>IF(FN_MC!J711="","*",FN_MC!J711)</f>
        <v>*</v>
      </c>
      <c r="N708" s="290" t="str">
        <f>IF(FN_MC!K711="","*",FN_MC!K711)</f>
        <v>*</v>
      </c>
      <c r="O708" s="290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2" t="str">
        <f>IF(FN_MC!N712="","*",FN_MC!N712)</f>
        <v>*</v>
      </c>
      <c r="M709" s="110" t="str">
        <f>IF(FN_MC!J712="","*",FN_MC!J712)</f>
        <v>*</v>
      </c>
      <c r="N709" s="290" t="str">
        <f>IF(FN_MC!K712="","*",FN_MC!K712)</f>
        <v>*</v>
      </c>
      <c r="O709" s="290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2" t="str">
        <f>IF(FN_MC!N713="","*",FN_MC!N713)</f>
        <v>*</v>
      </c>
      <c r="M710" s="110" t="str">
        <f>IF(FN_MC!J713="","*",FN_MC!J713)</f>
        <v>*</v>
      </c>
      <c r="N710" s="290" t="str">
        <f>IF(FN_MC!K713="","*",FN_MC!K713)</f>
        <v>*</v>
      </c>
      <c r="O710" s="290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2" t="str">
        <f>IF(FN_MC!N714="","*",FN_MC!N714)</f>
        <v>*</v>
      </c>
      <c r="M711" s="110" t="str">
        <f>IF(FN_MC!J714="","*",FN_MC!J714)</f>
        <v>*</v>
      </c>
      <c r="N711" s="290" t="str">
        <f>IF(FN_MC!K714="","*",FN_MC!K714)</f>
        <v>*</v>
      </c>
      <c r="O711" s="290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2" t="str">
        <f>IF(FN_MC!N715="","*",FN_MC!N715)</f>
        <v>*</v>
      </c>
      <c r="M712" s="110" t="str">
        <f>IF(FN_MC!J715="","*",FN_MC!J715)</f>
        <v>*</v>
      </c>
      <c r="N712" s="290" t="str">
        <f>IF(FN_MC!K715="","*",FN_MC!K715)</f>
        <v>*</v>
      </c>
      <c r="O712" s="290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2" t="str">
        <f>IF(FN_MC!N716="","*",FN_MC!N716)</f>
        <v>*</v>
      </c>
      <c r="M713" s="110" t="str">
        <f>IF(FN_MC!J716="","*",FN_MC!J716)</f>
        <v>*</v>
      </c>
      <c r="N713" s="290" t="str">
        <f>IF(FN_MC!K716="","*",FN_MC!K716)</f>
        <v>*</v>
      </c>
      <c r="O713" s="290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2" t="str">
        <f>IF(FN_MC!N717="","*",FN_MC!N717)</f>
        <v>*</v>
      </c>
      <c r="M714" s="110" t="str">
        <f>IF(FN_MC!J717="","*",FN_MC!J717)</f>
        <v>*</v>
      </c>
      <c r="N714" s="290" t="str">
        <f>IF(FN_MC!K717="","*",FN_MC!K717)</f>
        <v>*</v>
      </c>
      <c r="O714" s="290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2" t="str">
        <f>IF(FN_MC!N718="","*",FN_MC!N718)</f>
        <v>*</v>
      </c>
      <c r="M715" s="110" t="str">
        <f>IF(FN_MC!J718="","*",FN_MC!J718)</f>
        <v>*</v>
      </c>
      <c r="N715" s="290" t="str">
        <f>IF(FN_MC!K718="","*",FN_MC!K718)</f>
        <v>*</v>
      </c>
      <c r="O715" s="290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2" t="str">
        <f>IF(FN_MC!N719="","*",FN_MC!N719)</f>
        <v>*</v>
      </c>
      <c r="M716" s="110" t="str">
        <f>IF(FN_MC!J719="","*",FN_MC!J719)</f>
        <v>*</v>
      </c>
      <c r="N716" s="290" t="str">
        <f>IF(FN_MC!K719="","*",FN_MC!K719)</f>
        <v>*</v>
      </c>
      <c r="O716" s="290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2" t="str">
        <f>IF(FN_MC!N720="","*",FN_MC!N720)</f>
        <v>*</v>
      </c>
      <c r="M717" s="110" t="str">
        <f>IF(FN_MC!J720="","*",FN_MC!J720)</f>
        <v>*</v>
      </c>
      <c r="N717" s="290" t="str">
        <f>IF(FN_MC!K720="","*",FN_MC!K720)</f>
        <v>*</v>
      </c>
      <c r="O717" s="290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2" t="str">
        <f>IF(FN_MC!N721="","*",FN_MC!N721)</f>
        <v>*</v>
      </c>
      <c r="M718" s="110" t="str">
        <f>IF(FN_MC!J721="","*",FN_MC!J721)</f>
        <v>*</v>
      </c>
      <c r="N718" s="290" t="str">
        <f>IF(FN_MC!K721="","*",FN_MC!K721)</f>
        <v>*</v>
      </c>
      <c r="O718" s="290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2" t="str">
        <f>IF(FN_MC!N722="","*",FN_MC!N722)</f>
        <v>*</v>
      </c>
      <c r="M719" s="110" t="str">
        <f>IF(FN_MC!J722="","*",FN_MC!J722)</f>
        <v>*</v>
      </c>
      <c r="N719" s="290" t="str">
        <f>IF(FN_MC!K722="","*",FN_MC!K722)</f>
        <v>*</v>
      </c>
      <c r="O719" s="290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2" t="str">
        <f>IF(FN_MC!N723="","*",FN_MC!N723)</f>
        <v>*</v>
      </c>
      <c r="M720" s="110" t="str">
        <f>IF(FN_MC!J723="","*",FN_MC!J723)</f>
        <v>*</v>
      </c>
      <c r="N720" s="290" t="str">
        <f>IF(FN_MC!K723="","*",FN_MC!K723)</f>
        <v>*</v>
      </c>
      <c r="O720" s="290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2" t="str">
        <f>IF(FN_MC!N724="","*",FN_MC!N724)</f>
        <v>*</v>
      </c>
      <c r="M721" s="110" t="str">
        <f>IF(FN_MC!J724="","*",FN_MC!J724)</f>
        <v>*</v>
      </c>
      <c r="N721" s="290" t="str">
        <f>IF(FN_MC!K724="","*",FN_MC!K724)</f>
        <v>*</v>
      </c>
      <c r="O721" s="290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2" t="str">
        <f>IF(FN_MC!N725="","*",FN_MC!N725)</f>
        <v>*</v>
      </c>
      <c r="M722" s="110" t="str">
        <f>IF(FN_MC!J725="","*",FN_MC!J725)</f>
        <v>*</v>
      </c>
      <c r="N722" s="290" t="str">
        <f>IF(FN_MC!K725="","*",FN_MC!K725)</f>
        <v>*</v>
      </c>
      <c r="O722" s="290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2" t="str">
        <f>IF(FN_MC!N726="","*",FN_MC!N726)</f>
        <v>*</v>
      </c>
      <c r="M723" s="110" t="str">
        <f>IF(FN_MC!J726="","*",FN_MC!J726)</f>
        <v>*</v>
      </c>
      <c r="N723" s="290" t="str">
        <f>IF(FN_MC!K726="","*",FN_MC!K726)</f>
        <v>*</v>
      </c>
      <c r="O723" s="290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2" t="str">
        <f>IF(FN_MC!N727="","*",FN_MC!N727)</f>
        <v>*</v>
      </c>
      <c r="M724" s="110" t="str">
        <f>IF(FN_MC!J727="","*",FN_MC!J727)</f>
        <v>*</v>
      </c>
      <c r="N724" s="290" t="str">
        <f>IF(FN_MC!K727="","*",FN_MC!K727)</f>
        <v>*</v>
      </c>
      <c r="O724" s="290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2" t="str">
        <f>IF(FN_MC!N728="","*",FN_MC!N728)</f>
        <v>*</v>
      </c>
      <c r="M725" s="110" t="str">
        <f>IF(FN_MC!J728="","*",FN_MC!J728)</f>
        <v>*</v>
      </c>
      <c r="N725" s="290" t="str">
        <f>IF(FN_MC!K728="","*",FN_MC!K728)</f>
        <v>*</v>
      </c>
      <c r="O725" s="290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2" t="str">
        <f>IF(FN_MC!N729="","*",FN_MC!N729)</f>
        <v>*</v>
      </c>
      <c r="M726" s="110" t="str">
        <f>IF(FN_MC!J729="","*",FN_MC!J729)</f>
        <v>*</v>
      </c>
      <c r="N726" s="290" t="str">
        <f>IF(FN_MC!K729="","*",FN_MC!K729)</f>
        <v>*</v>
      </c>
      <c r="O726" s="290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2" t="str">
        <f>IF(FN_MC!N730="","*",FN_MC!N730)</f>
        <v>*</v>
      </c>
      <c r="M727" s="110" t="str">
        <f>IF(FN_MC!J730="","*",FN_MC!J730)</f>
        <v>*</v>
      </c>
      <c r="N727" s="290" t="str">
        <f>IF(FN_MC!K730="","*",FN_MC!K730)</f>
        <v>*</v>
      </c>
      <c r="O727" s="290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2" t="str">
        <f>IF(FN_MC!N731="","*",FN_MC!N731)</f>
        <v>*</v>
      </c>
      <c r="M728" s="110" t="str">
        <f>IF(FN_MC!J731="","*",FN_MC!J731)</f>
        <v>*</v>
      </c>
      <c r="N728" s="290" t="str">
        <f>IF(FN_MC!K731="","*",FN_MC!K731)</f>
        <v>*</v>
      </c>
      <c r="O728" s="290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2" t="str">
        <f>IF(FN_MC!N732="","*",FN_MC!N732)</f>
        <v>*</v>
      </c>
      <c r="M729" s="110" t="str">
        <f>IF(FN_MC!J732="","*",FN_MC!J732)</f>
        <v>*</v>
      </c>
      <c r="N729" s="290" t="str">
        <f>IF(FN_MC!K732="","*",FN_MC!K732)</f>
        <v>*</v>
      </c>
      <c r="O729" s="290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2" t="str">
        <f>IF(FN_MC!N733="","*",FN_MC!N733)</f>
        <v>*</v>
      </c>
      <c r="M730" s="110" t="str">
        <f>IF(FN_MC!J733="","*",FN_MC!J733)</f>
        <v>*</v>
      </c>
      <c r="N730" s="290" t="str">
        <f>IF(FN_MC!K733="","*",FN_MC!K733)</f>
        <v>*</v>
      </c>
      <c r="O730" s="290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2" t="str">
        <f>IF(FN_MC!N734="","*",FN_MC!N734)</f>
        <v>*</v>
      </c>
      <c r="M731" s="110" t="str">
        <f>IF(FN_MC!J734="","*",FN_MC!J734)</f>
        <v>*</v>
      </c>
      <c r="N731" s="290" t="str">
        <f>IF(FN_MC!K734="","*",FN_MC!K734)</f>
        <v>*</v>
      </c>
      <c r="O731" s="290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2" t="str">
        <f>IF(FN_MC!N735="","*",FN_MC!N735)</f>
        <v>*</v>
      </c>
      <c r="M732" s="110" t="str">
        <f>IF(FN_MC!J735="","*",FN_MC!J735)</f>
        <v>*</v>
      </c>
      <c r="N732" s="290" t="str">
        <f>IF(FN_MC!K735="","*",FN_MC!K735)</f>
        <v>*</v>
      </c>
      <c r="O732" s="290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2" t="str">
        <f>IF(FN_MC!N736="","*",FN_MC!N736)</f>
        <v>*</v>
      </c>
      <c r="M733" s="110" t="str">
        <f>IF(FN_MC!J736="","*",FN_MC!J736)</f>
        <v>*</v>
      </c>
      <c r="N733" s="290" t="str">
        <f>IF(FN_MC!K736="","*",FN_MC!K736)</f>
        <v>*</v>
      </c>
      <c r="O733" s="290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2" t="str">
        <f>IF(FN_MC!N737="","*",FN_MC!N737)</f>
        <v>*</v>
      </c>
      <c r="M734" s="110" t="str">
        <f>IF(FN_MC!J737="","*",FN_MC!J737)</f>
        <v>*</v>
      </c>
      <c r="N734" s="290" t="str">
        <f>IF(FN_MC!K737="","*",FN_MC!K737)</f>
        <v>*</v>
      </c>
      <c r="O734" s="290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2" t="str">
        <f>IF(FN_MC!N738="","*",FN_MC!N738)</f>
        <v>*</v>
      </c>
      <c r="M735" s="110" t="str">
        <f>IF(FN_MC!J738="","*",FN_MC!J738)</f>
        <v>*</v>
      </c>
      <c r="N735" s="290" t="str">
        <f>IF(FN_MC!K738="","*",FN_MC!K738)</f>
        <v>*</v>
      </c>
      <c r="O735" s="290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2" t="str">
        <f>IF(FN_MC!N739="","*",FN_MC!N739)</f>
        <v>*</v>
      </c>
      <c r="M736" s="110" t="str">
        <f>IF(FN_MC!J739="","*",FN_MC!J739)</f>
        <v>*</v>
      </c>
      <c r="N736" s="290" t="str">
        <f>IF(FN_MC!K739="","*",FN_MC!K739)</f>
        <v>*</v>
      </c>
      <c r="O736" s="290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2" t="str">
        <f>IF(FN_MC!N740="","*",FN_MC!N740)</f>
        <v>*</v>
      </c>
      <c r="M737" s="110" t="str">
        <f>IF(FN_MC!J740="","*",FN_MC!J740)</f>
        <v>*</v>
      </c>
      <c r="N737" s="290" t="str">
        <f>IF(FN_MC!K740="","*",FN_MC!K740)</f>
        <v>*</v>
      </c>
      <c r="O737" s="290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2" t="str">
        <f>IF(FN_MC!N741="","*",FN_MC!N741)</f>
        <v>*</v>
      </c>
      <c r="M738" s="110" t="str">
        <f>IF(FN_MC!J741="","*",FN_MC!J741)</f>
        <v>*</v>
      </c>
      <c r="N738" s="290" t="str">
        <f>IF(FN_MC!K741="","*",FN_MC!K741)</f>
        <v>*</v>
      </c>
      <c r="O738" s="290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2" t="str">
        <f>IF(FN_MC!N742="","*",FN_MC!N742)</f>
        <v>*</v>
      </c>
      <c r="M739" s="110" t="str">
        <f>IF(FN_MC!J742="","*",FN_MC!J742)</f>
        <v>*</v>
      </c>
      <c r="N739" s="290" t="str">
        <f>IF(FN_MC!K742="","*",FN_MC!K742)</f>
        <v>*</v>
      </c>
      <c r="O739" s="290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2" t="str">
        <f>IF(FN_MC!N743="","*",FN_MC!N743)</f>
        <v>*</v>
      </c>
      <c r="M740" s="110" t="str">
        <f>IF(FN_MC!J743="","*",FN_MC!J743)</f>
        <v>*</v>
      </c>
      <c r="N740" s="290" t="str">
        <f>IF(FN_MC!K743="","*",FN_MC!K743)</f>
        <v>*</v>
      </c>
      <c r="O740" s="290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2" t="str">
        <f>IF(FN_MC!N744="","*",FN_MC!N744)</f>
        <v>*</v>
      </c>
      <c r="M741" s="110" t="str">
        <f>IF(FN_MC!J744="","*",FN_MC!J744)</f>
        <v>*</v>
      </c>
      <c r="N741" s="290" t="str">
        <f>IF(FN_MC!K744="","*",FN_MC!K744)</f>
        <v>*</v>
      </c>
      <c r="O741" s="290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2" t="str">
        <f>IF(FN_MC!N745="","*",FN_MC!N745)</f>
        <v>*</v>
      </c>
      <c r="M742" s="110" t="str">
        <f>IF(FN_MC!J745="","*",FN_MC!J745)</f>
        <v>*</v>
      </c>
      <c r="N742" s="290" t="str">
        <f>IF(FN_MC!K745="","*",FN_MC!K745)</f>
        <v>*</v>
      </c>
      <c r="O742" s="290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2" t="str">
        <f>IF(FN_MC!N746="","*",FN_MC!N746)</f>
        <v>*</v>
      </c>
      <c r="M743" s="110" t="str">
        <f>IF(FN_MC!J746="","*",FN_MC!J746)</f>
        <v>*</v>
      </c>
      <c r="N743" s="290" t="str">
        <f>IF(FN_MC!K746="","*",FN_MC!K746)</f>
        <v>*</v>
      </c>
      <c r="O743" s="290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2" t="str">
        <f>IF(FN_MC!N747="","*",FN_MC!N747)</f>
        <v>*</v>
      </c>
      <c r="M744" s="110" t="str">
        <f>IF(FN_MC!J747="","*",FN_MC!J747)</f>
        <v>*</v>
      </c>
      <c r="N744" s="290" t="str">
        <f>IF(FN_MC!K747="","*",FN_MC!K747)</f>
        <v>*</v>
      </c>
      <c r="O744" s="290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2" t="str">
        <f>IF(FN_MC!N748="","*",FN_MC!N748)</f>
        <v>*</v>
      </c>
      <c r="M745" s="110" t="str">
        <f>IF(FN_MC!J748="","*",FN_MC!J748)</f>
        <v>*</v>
      </c>
      <c r="N745" s="290" t="str">
        <f>IF(FN_MC!K748="","*",FN_MC!K748)</f>
        <v>*</v>
      </c>
      <c r="O745" s="290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2" t="str">
        <f>IF(FN_MC!N749="","*",FN_MC!N749)</f>
        <v>*</v>
      </c>
      <c r="M746" s="110" t="str">
        <f>IF(FN_MC!J749="","*",FN_MC!J749)</f>
        <v>*</v>
      </c>
      <c r="N746" s="290" t="str">
        <f>IF(FN_MC!K749="","*",FN_MC!K749)</f>
        <v>*</v>
      </c>
      <c r="O746" s="290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2" t="str">
        <f>IF(FN_MC!N750="","*",FN_MC!N750)</f>
        <v>*</v>
      </c>
      <c r="M747" s="110" t="str">
        <f>IF(FN_MC!J750="","*",FN_MC!J750)</f>
        <v>*</v>
      </c>
      <c r="N747" s="290" t="str">
        <f>IF(FN_MC!K750="","*",FN_MC!K750)</f>
        <v>*</v>
      </c>
      <c r="O747" s="290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2" t="str">
        <f>IF(FN_MC!N751="","*",FN_MC!N751)</f>
        <v>*</v>
      </c>
      <c r="M748" s="110" t="str">
        <f>IF(FN_MC!J751="","*",FN_MC!J751)</f>
        <v>*</v>
      </c>
      <c r="N748" s="290" t="str">
        <f>IF(FN_MC!K751="","*",FN_MC!K751)</f>
        <v>*</v>
      </c>
      <c r="O748" s="290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2" t="str">
        <f>IF(FN_MC!N752="","*",FN_MC!N752)</f>
        <v>*</v>
      </c>
      <c r="M749" s="110" t="str">
        <f>IF(FN_MC!J752="","*",FN_MC!J752)</f>
        <v>*</v>
      </c>
      <c r="N749" s="290" t="str">
        <f>IF(FN_MC!K752="","*",FN_MC!K752)</f>
        <v>*</v>
      </c>
      <c r="O749" s="290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2" t="str">
        <f>IF(FN_MC!N753="","*",FN_MC!N753)</f>
        <v>*</v>
      </c>
      <c r="M750" s="110" t="str">
        <f>IF(FN_MC!J753="","*",FN_MC!J753)</f>
        <v>*</v>
      </c>
      <c r="N750" s="290" t="str">
        <f>IF(FN_MC!K753="","*",FN_MC!K753)</f>
        <v>*</v>
      </c>
      <c r="O750" s="290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2" t="str">
        <f>IF(FN_MC!N754="","*",FN_MC!N754)</f>
        <v>*</v>
      </c>
      <c r="M751" s="110" t="str">
        <f>IF(FN_MC!J754="","*",FN_MC!J754)</f>
        <v>*</v>
      </c>
      <c r="N751" s="290" t="str">
        <f>IF(FN_MC!K754="","*",FN_MC!K754)</f>
        <v>*</v>
      </c>
      <c r="O751" s="290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2" t="str">
        <f>IF(FN_MC!N755="","*",FN_MC!N755)</f>
        <v>*</v>
      </c>
      <c r="M752" s="110" t="str">
        <f>IF(FN_MC!J755="","*",FN_MC!J755)</f>
        <v>*</v>
      </c>
      <c r="N752" s="290" t="str">
        <f>IF(FN_MC!K755="","*",FN_MC!K755)</f>
        <v>*</v>
      </c>
      <c r="O752" s="290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2" t="str">
        <f>IF(FN_MC!N756="","*",FN_MC!N756)</f>
        <v>*</v>
      </c>
      <c r="M753" s="110" t="str">
        <f>IF(FN_MC!J756="","*",FN_MC!J756)</f>
        <v>*</v>
      </c>
      <c r="N753" s="290" t="str">
        <f>IF(FN_MC!K756="","*",FN_MC!K756)</f>
        <v>*</v>
      </c>
      <c r="O753" s="290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2" t="str">
        <f>IF(FN_MC!N757="","*",FN_MC!N757)</f>
        <v>*</v>
      </c>
      <c r="M754" s="110" t="str">
        <f>IF(FN_MC!J757="","*",FN_MC!J757)</f>
        <v>*</v>
      </c>
      <c r="N754" s="290" t="str">
        <f>IF(FN_MC!K757="","*",FN_MC!K757)</f>
        <v>*</v>
      </c>
      <c r="O754" s="290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2" t="str">
        <f>IF(FN_MC!N758="","*",FN_MC!N758)</f>
        <v>*</v>
      </c>
      <c r="M755" s="110" t="str">
        <f>IF(FN_MC!J758="","*",FN_MC!J758)</f>
        <v>*</v>
      </c>
      <c r="N755" s="290" t="str">
        <f>IF(FN_MC!K758="","*",FN_MC!K758)</f>
        <v>*</v>
      </c>
      <c r="O755" s="290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2" t="str">
        <f>IF(FN_MC!N759="","*",FN_MC!N759)</f>
        <v>*</v>
      </c>
      <c r="M756" s="110" t="str">
        <f>IF(FN_MC!J759="","*",FN_MC!J759)</f>
        <v>*</v>
      </c>
      <c r="N756" s="290" t="str">
        <f>IF(FN_MC!K759="","*",FN_MC!K759)</f>
        <v>*</v>
      </c>
      <c r="O756" s="290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2" t="str">
        <f>IF(FN_MC!N760="","*",FN_MC!N760)</f>
        <v>*</v>
      </c>
      <c r="M757" s="110" t="str">
        <f>IF(FN_MC!J760="","*",FN_MC!J760)</f>
        <v>*</v>
      </c>
      <c r="N757" s="290" t="str">
        <f>IF(FN_MC!K760="","*",FN_MC!K760)</f>
        <v>*</v>
      </c>
      <c r="O757" s="290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2" t="str">
        <f>IF(FN_MC!N761="","*",FN_MC!N761)</f>
        <v>*</v>
      </c>
      <c r="M758" s="110" t="str">
        <f>IF(FN_MC!J761="","*",FN_MC!J761)</f>
        <v>*</v>
      </c>
      <c r="N758" s="290" t="str">
        <f>IF(FN_MC!K761="","*",FN_MC!K761)</f>
        <v>*</v>
      </c>
      <c r="O758" s="290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2" t="str">
        <f>IF(FN_MC!N762="","*",FN_MC!N762)</f>
        <v>*</v>
      </c>
      <c r="M759" s="110" t="str">
        <f>IF(FN_MC!J762="","*",FN_MC!J762)</f>
        <v>*</v>
      </c>
      <c r="N759" s="290" t="str">
        <f>IF(FN_MC!K762="","*",FN_MC!K762)</f>
        <v>*</v>
      </c>
      <c r="O759" s="290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2" t="str">
        <f>IF(FN_MC!N763="","*",FN_MC!N763)</f>
        <v>*</v>
      </c>
      <c r="M760" s="110" t="str">
        <f>IF(FN_MC!J763="","*",FN_MC!J763)</f>
        <v>*</v>
      </c>
      <c r="N760" s="290" t="str">
        <f>IF(FN_MC!K763="","*",FN_MC!K763)</f>
        <v>*</v>
      </c>
      <c r="O760" s="290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2" t="str">
        <f>IF(FN_MC!N764="","*",FN_MC!N764)</f>
        <v>*</v>
      </c>
      <c r="M761" s="110" t="str">
        <f>IF(FN_MC!J764="","*",FN_MC!J764)</f>
        <v>*</v>
      </c>
      <c r="N761" s="290" t="str">
        <f>IF(FN_MC!K764="","*",FN_MC!K764)</f>
        <v>*</v>
      </c>
      <c r="O761" s="290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2" t="str">
        <f>IF(FN_MC!N765="","*",FN_MC!N765)</f>
        <v>*</v>
      </c>
      <c r="M762" s="110" t="str">
        <f>IF(FN_MC!J765="","*",FN_MC!J765)</f>
        <v>*</v>
      </c>
      <c r="N762" s="290" t="str">
        <f>IF(FN_MC!K765="","*",FN_MC!K765)</f>
        <v>*</v>
      </c>
      <c r="O762" s="290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2" t="str">
        <f>IF(FN_MC!N766="","*",FN_MC!N766)</f>
        <v>*</v>
      </c>
      <c r="M763" s="110" t="str">
        <f>IF(FN_MC!J766="","*",FN_MC!J766)</f>
        <v>*</v>
      </c>
      <c r="N763" s="290" t="str">
        <f>IF(FN_MC!K766="","*",FN_MC!K766)</f>
        <v>*</v>
      </c>
      <c r="O763" s="290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2" t="str">
        <f>IF(FN_MC!N767="","*",FN_MC!N767)</f>
        <v>*</v>
      </c>
      <c r="M764" s="110" t="str">
        <f>IF(FN_MC!J767="","*",FN_MC!J767)</f>
        <v>*</v>
      </c>
      <c r="N764" s="290" t="str">
        <f>IF(FN_MC!K767="","*",FN_MC!K767)</f>
        <v>*</v>
      </c>
      <c r="O764" s="290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2" t="str">
        <f>IF(FN_MC!N768="","*",FN_MC!N768)</f>
        <v>*</v>
      </c>
      <c r="M765" s="110" t="str">
        <f>IF(FN_MC!J768="","*",FN_MC!J768)</f>
        <v>*</v>
      </c>
      <c r="N765" s="290" t="str">
        <f>IF(FN_MC!K768="","*",FN_MC!K768)</f>
        <v>*</v>
      </c>
      <c r="O765" s="290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2" t="str">
        <f>IF(FN_MC!N769="","*",FN_MC!N769)</f>
        <v>*</v>
      </c>
      <c r="M766" s="110" t="str">
        <f>IF(FN_MC!J769="","*",FN_MC!J769)</f>
        <v>*</v>
      </c>
      <c r="N766" s="290" t="str">
        <f>IF(FN_MC!K769="","*",FN_MC!K769)</f>
        <v>*</v>
      </c>
      <c r="O766" s="290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2" t="str">
        <f>IF(FN_MC!N770="","*",FN_MC!N770)</f>
        <v>*</v>
      </c>
      <c r="M767" s="110" t="str">
        <f>IF(FN_MC!J770="","*",FN_MC!J770)</f>
        <v>*</v>
      </c>
      <c r="N767" s="290" t="str">
        <f>IF(FN_MC!K770="","*",FN_MC!K770)</f>
        <v>*</v>
      </c>
      <c r="O767" s="290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2" t="str">
        <f>IF(FN_MC!N771="","*",FN_MC!N771)</f>
        <v>*</v>
      </c>
      <c r="M768" s="110" t="str">
        <f>IF(FN_MC!J771="","*",FN_MC!J771)</f>
        <v>*</v>
      </c>
      <c r="N768" s="290" t="str">
        <f>IF(FN_MC!K771="","*",FN_MC!K771)</f>
        <v>*</v>
      </c>
      <c r="O768" s="290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2" t="str">
        <f>IF(FN_MC!N772="","*",FN_MC!N772)</f>
        <v>*</v>
      </c>
      <c r="M769" s="110" t="str">
        <f>IF(FN_MC!J772="","*",FN_MC!J772)</f>
        <v>*</v>
      </c>
      <c r="N769" s="290" t="str">
        <f>IF(FN_MC!K772="","*",FN_MC!K772)</f>
        <v>*</v>
      </c>
      <c r="O769" s="290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2" t="str">
        <f>IF(FN_MC!N773="","*",FN_MC!N773)</f>
        <v>*</v>
      </c>
      <c r="M770" s="110" t="str">
        <f>IF(FN_MC!J773="","*",FN_MC!J773)</f>
        <v>*</v>
      </c>
      <c r="N770" s="290" t="str">
        <f>IF(FN_MC!K773="","*",FN_MC!K773)</f>
        <v>*</v>
      </c>
      <c r="O770" s="290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2" t="str">
        <f>IF(FN_MC!N774="","*",FN_MC!N774)</f>
        <v>*</v>
      </c>
      <c r="M771" s="110" t="str">
        <f>IF(FN_MC!J774="","*",FN_MC!J774)</f>
        <v>*</v>
      </c>
      <c r="N771" s="290" t="str">
        <f>IF(FN_MC!K774="","*",FN_MC!K774)</f>
        <v>*</v>
      </c>
      <c r="O771" s="290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2" t="str">
        <f>IF(FN_MC!N775="","*",FN_MC!N775)</f>
        <v>*</v>
      </c>
      <c r="M772" s="110" t="str">
        <f>IF(FN_MC!J775="","*",FN_MC!J775)</f>
        <v>*</v>
      </c>
      <c r="N772" s="290" t="str">
        <f>IF(FN_MC!K775="","*",FN_MC!K775)</f>
        <v>*</v>
      </c>
      <c r="O772" s="290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2" t="str">
        <f>IF(FN_MC!N776="","*",FN_MC!N776)</f>
        <v>*</v>
      </c>
      <c r="M773" s="110" t="str">
        <f>IF(FN_MC!J776="","*",FN_MC!J776)</f>
        <v>*</v>
      </c>
      <c r="N773" s="290" t="str">
        <f>IF(FN_MC!K776="","*",FN_MC!K776)</f>
        <v>*</v>
      </c>
      <c r="O773" s="290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2" t="str">
        <f>IF(FN_MC!N777="","*",FN_MC!N777)</f>
        <v>*</v>
      </c>
      <c r="M774" s="110" t="str">
        <f>IF(FN_MC!J777="","*",FN_MC!J777)</f>
        <v>*</v>
      </c>
      <c r="N774" s="290" t="str">
        <f>IF(FN_MC!K777="","*",FN_MC!K777)</f>
        <v>*</v>
      </c>
      <c r="O774" s="290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2" t="str">
        <f>IF(FN_MC!N778="","*",FN_MC!N778)</f>
        <v>*</v>
      </c>
      <c r="M775" s="110" t="str">
        <f>IF(FN_MC!J778="","*",FN_MC!J778)</f>
        <v>*</v>
      </c>
      <c r="N775" s="290" t="str">
        <f>IF(FN_MC!K778="","*",FN_MC!K778)</f>
        <v>*</v>
      </c>
      <c r="O775" s="290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2" t="str">
        <f>IF(FN_MC!N779="","*",FN_MC!N779)</f>
        <v>*</v>
      </c>
      <c r="M776" s="110" t="str">
        <f>IF(FN_MC!J779="","*",FN_MC!J779)</f>
        <v>*</v>
      </c>
      <c r="N776" s="290" t="str">
        <f>IF(FN_MC!K779="","*",FN_MC!K779)</f>
        <v>*</v>
      </c>
      <c r="O776" s="290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2" t="str">
        <f>IF(FN_MC!N780="","*",FN_MC!N780)</f>
        <v>*</v>
      </c>
      <c r="M777" s="110" t="str">
        <f>IF(FN_MC!J780="","*",FN_MC!J780)</f>
        <v>*</v>
      </c>
      <c r="N777" s="290" t="str">
        <f>IF(FN_MC!K780="","*",FN_MC!K780)</f>
        <v>*</v>
      </c>
      <c r="O777" s="290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2" t="str">
        <f>IF(FN_MC!N781="","*",FN_MC!N781)</f>
        <v>*</v>
      </c>
      <c r="M778" s="110" t="str">
        <f>IF(FN_MC!J781="","*",FN_MC!J781)</f>
        <v>*</v>
      </c>
      <c r="N778" s="290" t="str">
        <f>IF(FN_MC!K781="","*",FN_MC!K781)</f>
        <v>*</v>
      </c>
      <c r="O778" s="290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2" t="str">
        <f>IF(FN_MC!N782="","*",FN_MC!N782)</f>
        <v>*</v>
      </c>
      <c r="M779" s="110" t="str">
        <f>IF(FN_MC!J782="","*",FN_MC!J782)</f>
        <v>*</v>
      </c>
      <c r="N779" s="290" t="str">
        <f>IF(FN_MC!K782="","*",FN_MC!K782)</f>
        <v>*</v>
      </c>
      <c r="O779" s="290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2" t="str">
        <f>IF(FN_MC!N783="","*",FN_MC!N783)</f>
        <v>*</v>
      </c>
      <c r="M780" s="110" t="str">
        <f>IF(FN_MC!J783="","*",FN_MC!J783)</f>
        <v>*</v>
      </c>
      <c r="N780" s="290" t="str">
        <f>IF(FN_MC!K783="","*",FN_MC!K783)</f>
        <v>*</v>
      </c>
      <c r="O780" s="290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2" t="str">
        <f>IF(FN_MC!N784="","*",FN_MC!N784)</f>
        <v>*</v>
      </c>
      <c r="M781" s="110" t="str">
        <f>IF(FN_MC!J784="","*",FN_MC!J784)</f>
        <v>*</v>
      </c>
      <c r="N781" s="290" t="str">
        <f>IF(FN_MC!K784="","*",FN_MC!K784)</f>
        <v>*</v>
      </c>
      <c r="O781" s="290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2" t="str">
        <f>IF(FN_MC!N785="","*",FN_MC!N785)</f>
        <v>*</v>
      </c>
      <c r="M782" s="110" t="str">
        <f>IF(FN_MC!J785="","*",FN_MC!J785)</f>
        <v>*</v>
      </c>
      <c r="N782" s="290" t="str">
        <f>IF(FN_MC!K785="","*",FN_MC!K785)</f>
        <v>*</v>
      </c>
      <c r="O782" s="290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2" t="str">
        <f>IF(FN_MC!N786="","*",FN_MC!N786)</f>
        <v>*</v>
      </c>
      <c r="M783" s="110" t="str">
        <f>IF(FN_MC!J786="","*",FN_MC!J786)</f>
        <v>*</v>
      </c>
      <c r="N783" s="290" t="str">
        <f>IF(FN_MC!K786="","*",FN_MC!K786)</f>
        <v>*</v>
      </c>
      <c r="O783" s="290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2" t="str">
        <f>IF(FN_MC!N787="","*",FN_MC!N787)</f>
        <v>*</v>
      </c>
      <c r="M784" s="110" t="str">
        <f>IF(FN_MC!J787="","*",FN_MC!J787)</f>
        <v>*</v>
      </c>
      <c r="N784" s="290" t="str">
        <f>IF(FN_MC!K787="","*",FN_MC!K787)</f>
        <v>*</v>
      </c>
      <c r="O784" s="290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2" t="str">
        <f>IF(FN_MC!N788="","*",FN_MC!N788)</f>
        <v>*</v>
      </c>
      <c r="M785" s="110" t="str">
        <f>IF(FN_MC!J788="","*",FN_MC!J788)</f>
        <v>*</v>
      </c>
      <c r="N785" s="290" t="str">
        <f>IF(FN_MC!K788="","*",FN_MC!K788)</f>
        <v>*</v>
      </c>
      <c r="O785" s="290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2" t="str">
        <f>IF(FN_MC!N789="","*",FN_MC!N789)</f>
        <v>*</v>
      </c>
      <c r="M786" s="110" t="str">
        <f>IF(FN_MC!J789="","*",FN_MC!J789)</f>
        <v>*</v>
      </c>
      <c r="N786" s="290" t="str">
        <f>IF(FN_MC!K789="","*",FN_MC!K789)</f>
        <v>*</v>
      </c>
      <c r="O786" s="290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2" t="str">
        <f>IF(FN_MC!N790="","*",FN_MC!N790)</f>
        <v>*</v>
      </c>
      <c r="M787" s="110" t="str">
        <f>IF(FN_MC!J790="","*",FN_MC!J790)</f>
        <v>*</v>
      </c>
      <c r="N787" s="290" t="str">
        <f>IF(FN_MC!K790="","*",FN_MC!K790)</f>
        <v>*</v>
      </c>
      <c r="O787" s="290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2" t="str">
        <f>IF(FN_MC!N791="","*",FN_MC!N791)</f>
        <v>*</v>
      </c>
      <c r="M788" s="110" t="str">
        <f>IF(FN_MC!J791="","*",FN_MC!J791)</f>
        <v>*</v>
      </c>
      <c r="N788" s="290" t="str">
        <f>IF(FN_MC!K791="","*",FN_MC!K791)</f>
        <v>*</v>
      </c>
      <c r="O788" s="290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2" t="str">
        <f>IF(FN_MC!N792="","*",FN_MC!N792)</f>
        <v>*</v>
      </c>
      <c r="M789" s="110" t="str">
        <f>IF(FN_MC!J792="","*",FN_MC!J792)</f>
        <v>*</v>
      </c>
      <c r="N789" s="290" t="str">
        <f>IF(FN_MC!K792="","*",FN_MC!K792)</f>
        <v>*</v>
      </c>
      <c r="O789" s="290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2" t="str">
        <f>IF(FN_MC!N793="","*",FN_MC!N793)</f>
        <v>*</v>
      </c>
      <c r="M790" s="110" t="str">
        <f>IF(FN_MC!J793="","*",FN_MC!J793)</f>
        <v>*</v>
      </c>
      <c r="N790" s="290" t="str">
        <f>IF(FN_MC!K793="","*",FN_MC!K793)</f>
        <v>*</v>
      </c>
      <c r="O790" s="290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2" t="str">
        <f>IF(FN_MC!N794="","*",FN_MC!N794)</f>
        <v>*</v>
      </c>
      <c r="M791" s="110" t="str">
        <f>IF(FN_MC!J794="","*",FN_MC!J794)</f>
        <v>*</v>
      </c>
      <c r="N791" s="290" t="str">
        <f>IF(FN_MC!K794="","*",FN_MC!K794)</f>
        <v>*</v>
      </c>
      <c r="O791" s="290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2" t="str">
        <f>IF(FN_MC!N795="","*",FN_MC!N795)</f>
        <v>*</v>
      </c>
      <c r="M792" s="110" t="str">
        <f>IF(FN_MC!J795="","*",FN_MC!J795)</f>
        <v>*</v>
      </c>
      <c r="N792" s="290" t="str">
        <f>IF(FN_MC!K795="","*",FN_MC!K795)</f>
        <v>*</v>
      </c>
      <c r="O792" s="290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2" t="str">
        <f>IF(FN_MC!N796="","*",FN_MC!N796)</f>
        <v>*</v>
      </c>
      <c r="M793" s="110" t="str">
        <f>IF(FN_MC!J796="","*",FN_MC!J796)</f>
        <v>*</v>
      </c>
      <c r="N793" s="290" t="str">
        <f>IF(FN_MC!K796="","*",FN_MC!K796)</f>
        <v>*</v>
      </c>
      <c r="O793" s="290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2" t="str">
        <f>IF(FN_MC!N797="","*",FN_MC!N797)</f>
        <v>*</v>
      </c>
      <c r="M794" s="110" t="str">
        <f>IF(FN_MC!J797="","*",FN_MC!J797)</f>
        <v>*</v>
      </c>
      <c r="N794" s="290" t="str">
        <f>IF(FN_MC!K797="","*",FN_MC!K797)</f>
        <v>*</v>
      </c>
      <c r="O794" s="290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2" t="str">
        <f>IF(FN_MC!N798="","*",FN_MC!N798)</f>
        <v>*</v>
      </c>
      <c r="M795" s="110" t="str">
        <f>IF(FN_MC!J798="","*",FN_MC!J798)</f>
        <v>*</v>
      </c>
      <c r="N795" s="290" t="str">
        <f>IF(FN_MC!K798="","*",FN_MC!K798)</f>
        <v>*</v>
      </c>
      <c r="O795" s="290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2" t="str">
        <f>IF(FN_MC!N799="","*",FN_MC!N799)</f>
        <v>*</v>
      </c>
      <c r="M796" s="110" t="str">
        <f>IF(FN_MC!J799="","*",FN_MC!J799)</f>
        <v>*</v>
      </c>
      <c r="N796" s="290" t="str">
        <f>IF(FN_MC!K799="","*",FN_MC!K799)</f>
        <v>*</v>
      </c>
      <c r="O796" s="290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2" t="str">
        <f>IF(FN_MC!N800="","*",FN_MC!N800)</f>
        <v>*</v>
      </c>
      <c r="M797" s="110" t="str">
        <f>IF(FN_MC!J800="","*",FN_MC!J800)</f>
        <v>*</v>
      </c>
      <c r="N797" s="290" t="str">
        <f>IF(FN_MC!K800="","*",FN_MC!K800)</f>
        <v>*</v>
      </c>
      <c r="O797" s="290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2" t="str">
        <f>IF(FN_MC!N801="","*",FN_MC!N801)</f>
        <v>*</v>
      </c>
      <c r="M798" s="110" t="str">
        <f>IF(FN_MC!J801="","*",FN_MC!J801)</f>
        <v>*</v>
      </c>
      <c r="N798" s="290" t="str">
        <f>IF(FN_MC!K801="","*",FN_MC!K801)</f>
        <v>*</v>
      </c>
      <c r="O798" s="290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2" t="str">
        <f>IF(FN_MC!N802="","*",FN_MC!N802)</f>
        <v>*</v>
      </c>
      <c r="M799" s="110" t="str">
        <f>IF(FN_MC!J802="","*",FN_MC!J802)</f>
        <v>*</v>
      </c>
      <c r="N799" s="290" t="str">
        <f>IF(FN_MC!K802="","*",FN_MC!K802)</f>
        <v>*</v>
      </c>
      <c r="O799" s="290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2" t="str">
        <f>IF(FN_MC!N803="","*",FN_MC!N803)</f>
        <v>*</v>
      </c>
      <c r="M800" s="110" t="str">
        <f>IF(FN_MC!J803="","*",FN_MC!J803)</f>
        <v>*</v>
      </c>
      <c r="N800" s="290" t="str">
        <f>IF(FN_MC!K803="","*",FN_MC!K803)</f>
        <v>*</v>
      </c>
      <c r="O800" s="290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2" t="str">
        <f>IF(FN_MC!N804="","*",FN_MC!N804)</f>
        <v>*</v>
      </c>
      <c r="M801" s="110" t="str">
        <f>IF(FN_MC!J804="","*",FN_MC!J804)</f>
        <v>*</v>
      </c>
      <c r="N801" s="290" t="str">
        <f>IF(FN_MC!K804="","*",FN_MC!K804)</f>
        <v>*</v>
      </c>
      <c r="O801" s="290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2" t="str">
        <f>IF(FN_MC!N805="","*",FN_MC!N805)</f>
        <v>*</v>
      </c>
      <c r="M802" s="110" t="str">
        <f>IF(FN_MC!J805="","*",FN_MC!J805)</f>
        <v>*</v>
      </c>
      <c r="N802" s="290" t="str">
        <f>IF(FN_MC!K805="","*",FN_MC!K805)</f>
        <v>*</v>
      </c>
      <c r="O802" s="290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2" t="str">
        <f>IF(FN_MC!N806="","*",FN_MC!N806)</f>
        <v>*</v>
      </c>
      <c r="M803" s="110" t="str">
        <f>IF(FN_MC!J806="","*",FN_MC!J806)</f>
        <v>*</v>
      </c>
      <c r="N803" s="290" t="str">
        <f>IF(FN_MC!K806="","*",FN_MC!K806)</f>
        <v>*</v>
      </c>
      <c r="O803" s="290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2" t="str">
        <f>IF(FN_MC!N807="","*",FN_MC!N807)</f>
        <v>*</v>
      </c>
      <c r="M804" s="110" t="str">
        <f>IF(FN_MC!J807="","*",FN_MC!J807)</f>
        <v>*</v>
      </c>
      <c r="N804" s="290" t="str">
        <f>IF(FN_MC!K807="","*",FN_MC!K807)</f>
        <v>*</v>
      </c>
      <c r="O804" s="290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2" t="str">
        <f>IF(FN_MC!N808="","*",FN_MC!N808)</f>
        <v>*</v>
      </c>
      <c r="M805" s="110" t="str">
        <f>IF(FN_MC!J808="","*",FN_MC!J808)</f>
        <v>*</v>
      </c>
      <c r="N805" s="290" t="str">
        <f>IF(FN_MC!K808="","*",FN_MC!K808)</f>
        <v>*</v>
      </c>
      <c r="O805" s="290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2" t="str">
        <f>IF(FN_MC!N809="","*",FN_MC!N809)</f>
        <v>*</v>
      </c>
      <c r="M806" s="110" t="str">
        <f>IF(FN_MC!J809="","*",FN_MC!J809)</f>
        <v>*</v>
      </c>
      <c r="N806" s="290" t="str">
        <f>IF(FN_MC!K809="","*",FN_MC!K809)</f>
        <v>*</v>
      </c>
      <c r="O806" s="290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2" t="str">
        <f>IF(FN_MC!N810="","*",FN_MC!N810)</f>
        <v>*</v>
      </c>
      <c r="M807" s="110" t="str">
        <f>IF(FN_MC!J810="","*",FN_MC!J810)</f>
        <v>*</v>
      </c>
      <c r="N807" s="290" t="str">
        <f>IF(FN_MC!K810="","*",FN_MC!K810)</f>
        <v>*</v>
      </c>
      <c r="O807" s="290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2" t="str">
        <f>IF(FN_MC!N811="","*",FN_MC!N811)</f>
        <v>*</v>
      </c>
      <c r="M808" s="110" t="str">
        <f>IF(FN_MC!J811="","*",FN_MC!J811)</f>
        <v>*</v>
      </c>
      <c r="N808" s="290" t="str">
        <f>IF(FN_MC!K811="","*",FN_MC!K811)</f>
        <v>*</v>
      </c>
      <c r="O808" s="290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2" t="str">
        <f>IF(FN_MC!N812="","*",FN_MC!N812)</f>
        <v>*</v>
      </c>
      <c r="M809" s="110" t="str">
        <f>IF(FN_MC!J812="","*",FN_MC!J812)</f>
        <v>*</v>
      </c>
      <c r="N809" s="290" t="str">
        <f>IF(FN_MC!K812="","*",FN_MC!K812)</f>
        <v>*</v>
      </c>
      <c r="O809" s="290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2" t="str">
        <f>IF(FN_MC!N813="","*",FN_MC!N813)</f>
        <v>*</v>
      </c>
      <c r="M810" s="110" t="str">
        <f>IF(FN_MC!J813="","*",FN_MC!J813)</f>
        <v>*</v>
      </c>
      <c r="N810" s="290" t="str">
        <f>IF(FN_MC!K813="","*",FN_MC!K813)</f>
        <v>*</v>
      </c>
      <c r="O810" s="290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2" t="str">
        <f>IF(FN_MC!N814="","*",FN_MC!N814)</f>
        <v>*</v>
      </c>
      <c r="M811" s="110" t="str">
        <f>IF(FN_MC!J814="","*",FN_MC!J814)</f>
        <v>*</v>
      </c>
      <c r="N811" s="290" t="str">
        <f>IF(FN_MC!K814="","*",FN_MC!K814)</f>
        <v>*</v>
      </c>
      <c r="O811" s="290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2" t="str">
        <f>IF(FN_MC!N815="","*",FN_MC!N815)</f>
        <v>*</v>
      </c>
      <c r="M812" s="110" t="str">
        <f>IF(FN_MC!J815="","*",FN_MC!J815)</f>
        <v>*</v>
      </c>
      <c r="N812" s="290" t="str">
        <f>IF(FN_MC!K815="","*",FN_MC!K815)</f>
        <v>*</v>
      </c>
      <c r="O812" s="290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2" t="str">
        <f>IF(FN_MC!N816="","*",FN_MC!N816)</f>
        <v>*</v>
      </c>
      <c r="M813" s="110" t="str">
        <f>IF(FN_MC!J816="","*",FN_MC!J816)</f>
        <v>*</v>
      </c>
      <c r="N813" s="290" t="str">
        <f>IF(FN_MC!K816="","*",FN_MC!K816)</f>
        <v>*</v>
      </c>
      <c r="O813" s="290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2" t="str">
        <f>IF(FN_MC!N817="","*",FN_MC!N817)</f>
        <v>*</v>
      </c>
      <c r="M814" s="110" t="str">
        <f>IF(FN_MC!J817="","*",FN_MC!J817)</f>
        <v>*</v>
      </c>
      <c r="N814" s="290" t="str">
        <f>IF(FN_MC!K817="","*",FN_MC!K817)</f>
        <v>*</v>
      </c>
      <c r="O814" s="290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2" t="str">
        <f>IF(FN_MC!N818="","*",FN_MC!N818)</f>
        <v>*</v>
      </c>
      <c r="M815" s="110" t="str">
        <f>IF(FN_MC!J818="","*",FN_MC!J818)</f>
        <v>*</v>
      </c>
      <c r="N815" s="290" t="str">
        <f>IF(FN_MC!K818="","*",FN_MC!K818)</f>
        <v>*</v>
      </c>
      <c r="O815" s="290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2" t="str">
        <f>IF(FN_MC!N819="","*",FN_MC!N819)</f>
        <v>*</v>
      </c>
      <c r="M816" s="110" t="str">
        <f>IF(FN_MC!J819="","*",FN_MC!J819)</f>
        <v>*</v>
      </c>
      <c r="N816" s="290" t="str">
        <f>IF(FN_MC!K819="","*",FN_MC!K819)</f>
        <v>*</v>
      </c>
      <c r="O816" s="290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2" t="str">
        <f>IF(FN_MC!N820="","*",FN_MC!N820)</f>
        <v>*</v>
      </c>
      <c r="M817" s="110" t="str">
        <f>IF(FN_MC!J820="","*",FN_MC!J820)</f>
        <v>*</v>
      </c>
      <c r="N817" s="290" t="str">
        <f>IF(FN_MC!K820="","*",FN_MC!K820)</f>
        <v>*</v>
      </c>
      <c r="O817" s="290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2" t="str">
        <f>IF(FN_MC!N821="","*",FN_MC!N821)</f>
        <v>*</v>
      </c>
      <c r="M818" s="110" t="str">
        <f>IF(FN_MC!J821="","*",FN_MC!J821)</f>
        <v>*</v>
      </c>
      <c r="N818" s="290" t="str">
        <f>IF(FN_MC!K821="","*",FN_MC!K821)</f>
        <v>*</v>
      </c>
      <c r="O818" s="290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2" t="str">
        <f>IF(FN_MC!N822="","*",FN_MC!N822)</f>
        <v>*</v>
      </c>
      <c r="M819" s="110" t="str">
        <f>IF(FN_MC!J822="","*",FN_MC!J822)</f>
        <v>*</v>
      </c>
      <c r="N819" s="290" t="str">
        <f>IF(FN_MC!K822="","*",FN_MC!K822)</f>
        <v>*</v>
      </c>
      <c r="O819" s="290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2" t="str">
        <f>IF(FN_MC!N823="","*",FN_MC!N823)</f>
        <v>*</v>
      </c>
      <c r="M820" s="110" t="str">
        <f>IF(FN_MC!J823="","*",FN_MC!J823)</f>
        <v>*</v>
      </c>
      <c r="N820" s="290" t="str">
        <f>IF(FN_MC!K823="","*",FN_MC!K823)</f>
        <v>*</v>
      </c>
      <c r="O820" s="290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2" t="str">
        <f>IF(FN_MC!N824="","*",FN_MC!N824)</f>
        <v>*</v>
      </c>
      <c r="M821" s="110" t="str">
        <f>IF(FN_MC!J824="","*",FN_MC!J824)</f>
        <v>*</v>
      </c>
      <c r="N821" s="290" t="str">
        <f>IF(FN_MC!K824="","*",FN_MC!K824)</f>
        <v>*</v>
      </c>
      <c r="O821" s="290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2" t="str">
        <f>IF(FN_MC!N825="","*",FN_MC!N825)</f>
        <v>*</v>
      </c>
      <c r="M822" s="110" t="str">
        <f>IF(FN_MC!J825="","*",FN_MC!J825)</f>
        <v>*</v>
      </c>
      <c r="N822" s="290" t="str">
        <f>IF(FN_MC!K825="","*",FN_MC!K825)</f>
        <v>*</v>
      </c>
      <c r="O822" s="290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2" t="str">
        <f>IF(FN_MC!N826="","*",FN_MC!N826)</f>
        <v>*</v>
      </c>
      <c r="M823" s="110" t="str">
        <f>IF(FN_MC!J826="","*",FN_MC!J826)</f>
        <v>*</v>
      </c>
      <c r="N823" s="290" t="str">
        <f>IF(FN_MC!K826="","*",FN_MC!K826)</f>
        <v>*</v>
      </c>
      <c r="O823" s="290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2" t="str">
        <f>IF(FN_MC!N827="","*",FN_MC!N827)</f>
        <v>*</v>
      </c>
      <c r="M824" s="110" t="str">
        <f>IF(FN_MC!J827="","*",FN_MC!J827)</f>
        <v>*</v>
      </c>
      <c r="N824" s="290" t="str">
        <f>IF(FN_MC!K827="","*",FN_MC!K827)</f>
        <v>*</v>
      </c>
      <c r="O824" s="290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2" t="str">
        <f>IF(FN_MC!N828="","*",FN_MC!N828)</f>
        <v>*</v>
      </c>
      <c r="M825" s="110" t="str">
        <f>IF(FN_MC!J828="","*",FN_MC!J828)</f>
        <v>*</v>
      </c>
      <c r="N825" s="290" t="str">
        <f>IF(FN_MC!K828="","*",FN_MC!K828)</f>
        <v>*</v>
      </c>
      <c r="O825" s="290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2" t="str">
        <f>IF(FN_MC!N829="","*",FN_MC!N829)</f>
        <v>*</v>
      </c>
      <c r="M826" s="110" t="str">
        <f>IF(FN_MC!J829="","*",FN_MC!J829)</f>
        <v>*</v>
      </c>
      <c r="N826" s="290" t="str">
        <f>IF(FN_MC!K829="","*",FN_MC!K829)</f>
        <v>*</v>
      </c>
      <c r="O826" s="290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2" t="str">
        <f>IF(FN_MC!N830="","*",FN_MC!N830)</f>
        <v>*</v>
      </c>
      <c r="M827" s="110" t="str">
        <f>IF(FN_MC!J830="","*",FN_MC!J830)</f>
        <v>*</v>
      </c>
      <c r="N827" s="290" t="str">
        <f>IF(FN_MC!K830="","*",FN_MC!K830)</f>
        <v>*</v>
      </c>
      <c r="O827" s="290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2" t="str">
        <f>IF(FN_MC!N831="","*",FN_MC!N831)</f>
        <v>*</v>
      </c>
      <c r="M828" s="110" t="str">
        <f>IF(FN_MC!J831="","*",FN_MC!J831)</f>
        <v>*</v>
      </c>
      <c r="N828" s="290" t="str">
        <f>IF(FN_MC!K831="","*",FN_MC!K831)</f>
        <v>*</v>
      </c>
      <c r="O828" s="290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2" t="str">
        <f>IF(FN_MC!N832="","*",FN_MC!N832)</f>
        <v>*</v>
      </c>
      <c r="M829" s="110" t="str">
        <f>IF(FN_MC!J832="","*",FN_MC!J832)</f>
        <v>*</v>
      </c>
      <c r="N829" s="290" t="str">
        <f>IF(FN_MC!K832="","*",FN_MC!K832)</f>
        <v>*</v>
      </c>
      <c r="O829" s="290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2" t="str">
        <f>IF(FN_MC!N833="","*",FN_MC!N833)</f>
        <v>*</v>
      </c>
      <c r="M830" s="110" t="str">
        <f>IF(FN_MC!J833="","*",FN_MC!J833)</f>
        <v>*</v>
      </c>
      <c r="N830" s="290" t="str">
        <f>IF(FN_MC!K833="","*",FN_MC!K833)</f>
        <v>*</v>
      </c>
      <c r="O830" s="290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2" t="str">
        <f>IF(FN_MC!N834="","*",FN_MC!N834)</f>
        <v>*</v>
      </c>
      <c r="M831" s="110" t="str">
        <f>IF(FN_MC!J834="","*",FN_MC!J834)</f>
        <v>*</v>
      </c>
      <c r="N831" s="290" t="str">
        <f>IF(FN_MC!K834="","*",FN_MC!K834)</f>
        <v>*</v>
      </c>
      <c r="O831" s="290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2" t="str">
        <f>IF(FN_MC!N835="","*",FN_MC!N835)</f>
        <v>*</v>
      </c>
      <c r="M832" s="110" t="str">
        <f>IF(FN_MC!J835="","*",FN_MC!J835)</f>
        <v>*</v>
      </c>
      <c r="N832" s="290" t="str">
        <f>IF(FN_MC!K835="","*",FN_MC!K835)</f>
        <v>*</v>
      </c>
      <c r="O832" s="290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2" t="str">
        <f>IF(FN_MC!N836="","*",FN_MC!N836)</f>
        <v>*</v>
      </c>
      <c r="M833" s="110" t="str">
        <f>IF(FN_MC!J836="","*",FN_MC!J836)</f>
        <v>*</v>
      </c>
      <c r="N833" s="290" t="str">
        <f>IF(FN_MC!K836="","*",FN_MC!K836)</f>
        <v>*</v>
      </c>
      <c r="O833" s="290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2" t="str">
        <f>IF(FN_MC!N837="","*",FN_MC!N837)</f>
        <v>*</v>
      </c>
      <c r="M834" s="110" t="str">
        <f>IF(FN_MC!J837="","*",FN_MC!J837)</f>
        <v>*</v>
      </c>
      <c r="N834" s="290" t="str">
        <f>IF(FN_MC!K837="","*",FN_MC!K837)</f>
        <v>*</v>
      </c>
      <c r="O834" s="290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2" t="str">
        <f>IF(FN_MC!N838="","*",FN_MC!N838)</f>
        <v>*</v>
      </c>
      <c r="M835" s="110" t="str">
        <f>IF(FN_MC!J838="","*",FN_MC!J838)</f>
        <v>*</v>
      </c>
      <c r="N835" s="290" t="str">
        <f>IF(FN_MC!K838="","*",FN_MC!K838)</f>
        <v>*</v>
      </c>
      <c r="O835" s="290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2" t="str">
        <f>IF(FN_MC!N839="","*",FN_MC!N839)</f>
        <v>*</v>
      </c>
      <c r="M836" s="110" t="str">
        <f>IF(FN_MC!J839="","*",FN_MC!J839)</f>
        <v>*</v>
      </c>
      <c r="N836" s="290" t="str">
        <f>IF(FN_MC!K839="","*",FN_MC!K839)</f>
        <v>*</v>
      </c>
      <c r="O836" s="290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2" t="str">
        <f>IF(FN_MC!N840="","*",FN_MC!N840)</f>
        <v>*</v>
      </c>
      <c r="M837" s="110" t="str">
        <f>IF(FN_MC!J840="","*",FN_MC!J840)</f>
        <v>*</v>
      </c>
      <c r="N837" s="290" t="str">
        <f>IF(FN_MC!K840="","*",FN_MC!K840)</f>
        <v>*</v>
      </c>
      <c r="O837" s="290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2" t="str">
        <f>IF(FN_MC!N841="","*",FN_MC!N841)</f>
        <v>*</v>
      </c>
      <c r="M838" s="110" t="str">
        <f>IF(FN_MC!J841="","*",FN_MC!J841)</f>
        <v>*</v>
      </c>
      <c r="N838" s="290" t="str">
        <f>IF(FN_MC!K841="","*",FN_MC!K841)</f>
        <v>*</v>
      </c>
      <c r="O838" s="290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2" t="str">
        <f>IF(FN_MC!N842="","*",FN_MC!N842)</f>
        <v>*</v>
      </c>
      <c r="M839" s="110" t="str">
        <f>IF(FN_MC!J842="","*",FN_MC!J842)</f>
        <v>*</v>
      </c>
      <c r="N839" s="290" t="str">
        <f>IF(FN_MC!K842="","*",FN_MC!K842)</f>
        <v>*</v>
      </c>
      <c r="O839" s="290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2" t="str">
        <f>IF(FN_MC!N843="","*",FN_MC!N843)</f>
        <v>*</v>
      </c>
      <c r="M840" s="110" t="str">
        <f>IF(FN_MC!J843="","*",FN_MC!J843)</f>
        <v>*</v>
      </c>
      <c r="N840" s="290" t="str">
        <f>IF(FN_MC!K843="","*",FN_MC!K843)</f>
        <v>*</v>
      </c>
      <c r="O840" s="290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2" t="str">
        <f>IF(FN_MC!N844="","*",FN_MC!N844)</f>
        <v>*</v>
      </c>
      <c r="M841" s="110" t="str">
        <f>IF(FN_MC!J844="","*",FN_MC!J844)</f>
        <v>*</v>
      </c>
      <c r="N841" s="290" t="str">
        <f>IF(FN_MC!K844="","*",FN_MC!K844)</f>
        <v>*</v>
      </c>
      <c r="O841" s="290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2" t="str">
        <f>IF(FN_MC!N845="","*",FN_MC!N845)</f>
        <v>*</v>
      </c>
      <c r="M842" s="110" t="str">
        <f>IF(FN_MC!J845="","*",FN_MC!J845)</f>
        <v>*</v>
      </c>
      <c r="N842" s="290" t="str">
        <f>IF(FN_MC!K845="","*",FN_MC!K845)</f>
        <v>*</v>
      </c>
      <c r="O842" s="290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2" t="str">
        <f>IF(FN_MC!N846="","*",FN_MC!N846)</f>
        <v>*</v>
      </c>
      <c r="M843" s="110" t="str">
        <f>IF(FN_MC!J846="","*",FN_MC!J846)</f>
        <v>*</v>
      </c>
      <c r="N843" s="290" t="str">
        <f>IF(FN_MC!K846="","*",FN_MC!K846)</f>
        <v>*</v>
      </c>
      <c r="O843" s="290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2" t="str">
        <f>IF(FN_MC!N847="","*",FN_MC!N847)</f>
        <v>*</v>
      </c>
      <c r="M844" s="110" t="str">
        <f>IF(FN_MC!J847="","*",FN_MC!J847)</f>
        <v>*</v>
      </c>
      <c r="N844" s="290" t="str">
        <f>IF(FN_MC!K847="","*",FN_MC!K847)</f>
        <v>*</v>
      </c>
      <c r="O844" s="290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2" t="str">
        <f>IF(FN_MC!N848="","*",FN_MC!N848)</f>
        <v>*</v>
      </c>
      <c r="M845" s="110" t="str">
        <f>IF(FN_MC!J848="","*",FN_MC!J848)</f>
        <v>*</v>
      </c>
      <c r="N845" s="290" t="str">
        <f>IF(FN_MC!K848="","*",FN_MC!K848)</f>
        <v>*</v>
      </c>
      <c r="O845" s="290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2" t="str">
        <f>IF(FN_MC!N849="","*",FN_MC!N849)</f>
        <v>*</v>
      </c>
      <c r="M846" s="110" t="str">
        <f>IF(FN_MC!J849="","*",FN_MC!J849)</f>
        <v>*</v>
      </c>
      <c r="N846" s="290" t="str">
        <f>IF(FN_MC!K849="","*",FN_MC!K849)</f>
        <v>*</v>
      </c>
      <c r="O846" s="290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2" t="str">
        <f>IF(FN_MC!N850="","*",FN_MC!N850)</f>
        <v>*</v>
      </c>
      <c r="M847" s="110" t="str">
        <f>IF(FN_MC!J850="","*",FN_MC!J850)</f>
        <v>*</v>
      </c>
      <c r="N847" s="290" t="str">
        <f>IF(FN_MC!K850="","*",FN_MC!K850)</f>
        <v>*</v>
      </c>
      <c r="O847" s="290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2" t="str">
        <f>IF(FN_MC!N851="","*",FN_MC!N851)</f>
        <v>*</v>
      </c>
      <c r="M848" s="110" t="str">
        <f>IF(FN_MC!J851="","*",FN_MC!J851)</f>
        <v>*</v>
      </c>
      <c r="N848" s="290" t="str">
        <f>IF(FN_MC!K851="","*",FN_MC!K851)</f>
        <v>*</v>
      </c>
      <c r="O848" s="290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2" t="str">
        <f>IF(FN_MC!N852="","*",FN_MC!N852)</f>
        <v>*</v>
      </c>
      <c r="M849" s="110" t="str">
        <f>IF(FN_MC!J852="","*",FN_MC!J852)</f>
        <v>*</v>
      </c>
      <c r="N849" s="290" t="str">
        <f>IF(FN_MC!K852="","*",FN_MC!K852)</f>
        <v>*</v>
      </c>
      <c r="O849" s="290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2" t="str">
        <f>IF(FN_MC!N853="","*",FN_MC!N853)</f>
        <v>*</v>
      </c>
      <c r="M850" s="110" t="str">
        <f>IF(FN_MC!J853="","*",FN_MC!J853)</f>
        <v>*</v>
      </c>
      <c r="N850" s="290" t="str">
        <f>IF(FN_MC!K853="","*",FN_MC!K853)</f>
        <v>*</v>
      </c>
      <c r="O850" s="290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2" t="str">
        <f>IF(FN_MC!N854="","*",FN_MC!N854)</f>
        <v>*</v>
      </c>
      <c r="M851" s="110" t="str">
        <f>IF(FN_MC!J854="","*",FN_MC!J854)</f>
        <v>*</v>
      </c>
      <c r="N851" s="290" t="str">
        <f>IF(FN_MC!K854="","*",FN_MC!K854)</f>
        <v>*</v>
      </c>
      <c r="O851" s="290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2" t="str">
        <f>IF(FN_MC!N855="","*",FN_MC!N855)</f>
        <v>*</v>
      </c>
      <c r="M852" s="110" t="str">
        <f>IF(FN_MC!J855="","*",FN_MC!J855)</f>
        <v>*</v>
      </c>
      <c r="N852" s="290" t="str">
        <f>IF(FN_MC!K855="","*",FN_MC!K855)</f>
        <v>*</v>
      </c>
      <c r="O852" s="290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2" t="str">
        <f>IF(FN_MC!N856="","*",FN_MC!N856)</f>
        <v>*</v>
      </c>
      <c r="M853" s="110" t="str">
        <f>IF(FN_MC!J856="","*",FN_MC!J856)</f>
        <v>*</v>
      </c>
      <c r="N853" s="290" t="str">
        <f>IF(FN_MC!K856="","*",FN_MC!K856)</f>
        <v>*</v>
      </c>
      <c r="O853" s="290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2" t="str">
        <f>IF(FN_MC!N857="","*",FN_MC!N857)</f>
        <v>*</v>
      </c>
      <c r="M854" s="110" t="str">
        <f>IF(FN_MC!J857="","*",FN_MC!J857)</f>
        <v>*</v>
      </c>
      <c r="N854" s="290" t="str">
        <f>IF(FN_MC!K857="","*",FN_MC!K857)</f>
        <v>*</v>
      </c>
      <c r="O854" s="290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2" t="str">
        <f>IF(FN_MC!N858="","*",FN_MC!N858)</f>
        <v>*</v>
      </c>
      <c r="M855" s="110" t="str">
        <f>IF(FN_MC!J858="","*",FN_MC!J858)</f>
        <v>*</v>
      </c>
      <c r="N855" s="290" t="str">
        <f>IF(FN_MC!K858="","*",FN_MC!K858)</f>
        <v>*</v>
      </c>
      <c r="O855" s="290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2" t="str">
        <f>IF(FN_MC!N859="","*",FN_MC!N859)</f>
        <v>*</v>
      </c>
      <c r="M856" s="110" t="str">
        <f>IF(FN_MC!J859="","*",FN_MC!J859)</f>
        <v>*</v>
      </c>
      <c r="N856" s="290" t="str">
        <f>IF(FN_MC!K859="","*",FN_MC!K859)</f>
        <v>*</v>
      </c>
      <c r="O856" s="290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2" t="str">
        <f>IF(FN_MC!N860="","*",FN_MC!N860)</f>
        <v>*</v>
      </c>
      <c r="M857" s="110" t="str">
        <f>IF(FN_MC!J860="","*",FN_MC!J860)</f>
        <v>*</v>
      </c>
      <c r="N857" s="290" t="str">
        <f>IF(FN_MC!K860="","*",FN_MC!K860)</f>
        <v>*</v>
      </c>
      <c r="O857" s="290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2" t="str">
        <f>IF(FN_MC!N861="","*",FN_MC!N861)</f>
        <v>*</v>
      </c>
      <c r="M858" s="110" t="str">
        <f>IF(FN_MC!J861="","*",FN_MC!J861)</f>
        <v>*</v>
      </c>
      <c r="N858" s="290" t="str">
        <f>IF(FN_MC!K861="","*",FN_MC!K861)</f>
        <v>*</v>
      </c>
      <c r="O858" s="290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2" t="str">
        <f>IF(FN_MC!N862="","*",FN_MC!N862)</f>
        <v>*</v>
      </c>
      <c r="M859" s="110" t="str">
        <f>IF(FN_MC!J862="","*",FN_MC!J862)</f>
        <v>*</v>
      </c>
      <c r="N859" s="290" t="str">
        <f>IF(FN_MC!K862="","*",FN_MC!K862)</f>
        <v>*</v>
      </c>
      <c r="O859" s="290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2" t="str">
        <f>IF(FN_MC!N863="","*",FN_MC!N863)</f>
        <v>*</v>
      </c>
      <c r="M860" s="110" t="str">
        <f>IF(FN_MC!J863="","*",FN_MC!J863)</f>
        <v>*</v>
      </c>
      <c r="N860" s="290" t="str">
        <f>IF(FN_MC!K863="","*",FN_MC!K863)</f>
        <v>*</v>
      </c>
      <c r="O860" s="290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2" t="str">
        <f>IF(FN_MC!N864="","*",FN_MC!N864)</f>
        <v>*</v>
      </c>
      <c r="M861" s="110" t="str">
        <f>IF(FN_MC!J864="","*",FN_MC!J864)</f>
        <v>*</v>
      </c>
      <c r="N861" s="290" t="str">
        <f>IF(FN_MC!K864="","*",FN_MC!K864)</f>
        <v>*</v>
      </c>
      <c r="O861" s="290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2" t="str">
        <f>IF(FN_MC!N865="","*",FN_MC!N865)</f>
        <v>*</v>
      </c>
      <c r="M862" s="110" t="str">
        <f>IF(FN_MC!J865="","*",FN_MC!J865)</f>
        <v>*</v>
      </c>
      <c r="N862" s="290" t="str">
        <f>IF(FN_MC!K865="","*",FN_MC!K865)</f>
        <v>*</v>
      </c>
      <c r="O862" s="290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2" t="str">
        <f>IF(FN_MC!N866="","*",FN_MC!N866)</f>
        <v>*</v>
      </c>
      <c r="M863" s="110" t="str">
        <f>IF(FN_MC!J866="","*",FN_MC!J866)</f>
        <v>*</v>
      </c>
      <c r="N863" s="290" t="str">
        <f>IF(FN_MC!K866="","*",FN_MC!K866)</f>
        <v>*</v>
      </c>
      <c r="O863" s="290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2" t="str">
        <f>IF(FN_MC!N867="","*",FN_MC!N867)</f>
        <v>*</v>
      </c>
      <c r="M864" s="110" t="str">
        <f>IF(FN_MC!J867="","*",FN_MC!J867)</f>
        <v>*</v>
      </c>
      <c r="N864" s="290" t="str">
        <f>IF(FN_MC!K867="","*",FN_MC!K867)</f>
        <v>*</v>
      </c>
      <c r="O864" s="290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2" t="str">
        <f>IF(FN_MC!N868="","*",FN_MC!N868)</f>
        <v>*</v>
      </c>
      <c r="M865" s="110" t="str">
        <f>IF(FN_MC!J868="","*",FN_MC!J868)</f>
        <v>*</v>
      </c>
      <c r="N865" s="290" t="str">
        <f>IF(FN_MC!K868="","*",FN_MC!K868)</f>
        <v>*</v>
      </c>
      <c r="O865" s="290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2" t="str">
        <f>IF(FN_MC!N869="","*",FN_MC!N869)</f>
        <v>*</v>
      </c>
      <c r="M866" s="110" t="str">
        <f>IF(FN_MC!J869="","*",FN_MC!J869)</f>
        <v>*</v>
      </c>
      <c r="N866" s="290" t="str">
        <f>IF(FN_MC!K869="","*",FN_MC!K869)</f>
        <v>*</v>
      </c>
      <c r="O866" s="290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2" t="str">
        <f>IF(FN_MC!N870="","*",FN_MC!N870)</f>
        <v>*</v>
      </c>
      <c r="M867" s="110" t="str">
        <f>IF(FN_MC!J870="","*",FN_MC!J870)</f>
        <v>*</v>
      </c>
      <c r="N867" s="290" t="str">
        <f>IF(FN_MC!K870="","*",FN_MC!K870)</f>
        <v>*</v>
      </c>
      <c r="O867" s="290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2" t="str">
        <f>IF(FN_MC!N871="","*",FN_MC!N871)</f>
        <v>*</v>
      </c>
      <c r="M868" s="110" t="str">
        <f>IF(FN_MC!J871="","*",FN_MC!J871)</f>
        <v>*</v>
      </c>
      <c r="N868" s="290" t="str">
        <f>IF(FN_MC!K871="","*",FN_MC!K871)</f>
        <v>*</v>
      </c>
      <c r="O868" s="290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2" t="str">
        <f>IF(FN_MC!N872="","*",FN_MC!N872)</f>
        <v>*</v>
      </c>
      <c r="M869" s="110" t="str">
        <f>IF(FN_MC!J872="","*",FN_MC!J872)</f>
        <v>*</v>
      </c>
      <c r="N869" s="290" t="str">
        <f>IF(FN_MC!K872="","*",FN_MC!K872)</f>
        <v>*</v>
      </c>
      <c r="O869" s="290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2" t="str">
        <f>IF(FN_MC!N873="","*",FN_MC!N873)</f>
        <v>*</v>
      </c>
      <c r="M870" s="110" t="str">
        <f>IF(FN_MC!J873="","*",FN_MC!J873)</f>
        <v>*</v>
      </c>
      <c r="N870" s="290" t="str">
        <f>IF(FN_MC!K873="","*",FN_MC!K873)</f>
        <v>*</v>
      </c>
      <c r="O870" s="290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2" t="str">
        <f>IF(FN_MC!N874="","*",FN_MC!N874)</f>
        <v>*</v>
      </c>
      <c r="M871" s="110" t="str">
        <f>IF(FN_MC!J874="","*",FN_MC!J874)</f>
        <v>*</v>
      </c>
      <c r="N871" s="290" t="str">
        <f>IF(FN_MC!K874="","*",FN_MC!K874)</f>
        <v>*</v>
      </c>
      <c r="O871" s="290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2" t="str">
        <f>IF(FN_MC!N875="","*",FN_MC!N875)</f>
        <v>*</v>
      </c>
      <c r="M872" s="110" t="str">
        <f>IF(FN_MC!J875="","*",FN_MC!J875)</f>
        <v>*</v>
      </c>
      <c r="N872" s="290" t="str">
        <f>IF(FN_MC!K875="","*",FN_MC!K875)</f>
        <v>*</v>
      </c>
      <c r="O872" s="290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2" t="str">
        <f>IF(FN_MC!N876="","*",FN_MC!N876)</f>
        <v>*</v>
      </c>
      <c r="M873" s="110" t="str">
        <f>IF(FN_MC!J876="","*",FN_MC!J876)</f>
        <v>*</v>
      </c>
      <c r="N873" s="290" t="str">
        <f>IF(FN_MC!K876="","*",FN_MC!K876)</f>
        <v>*</v>
      </c>
      <c r="O873" s="290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2" t="str">
        <f>IF(FN_MC!N877="","*",FN_MC!N877)</f>
        <v>*</v>
      </c>
      <c r="M874" s="110" t="str">
        <f>IF(FN_MC!J877="","*",FN_MC!J877)</f>
        <v>*</v>
      </c>
      <c r="N874" s="290" t="str">
        <f>IF(FN_MC!K877="","*",FN_MC!K877)</f>
        <v>*</v>
      </c>
      <c r="O874" s="290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2" t="str">
        <f>IF(FN_MC!N878="","*",FN_MC!N878)</f>
        <v>*</v>
      </c>
      <c r="M875" s="110" t="str">
        <f>IF(FN_MC!J878="","*",FN_MC!J878)</f>
        <v>*</v>
      </c>
      <c r="N875" s="290" t="str">
        <f>IF(FN_MC!K878="","*",FN_MC!K878)</f>
        <v>*</v>
      </c>
      <c r="O875" s="290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2" t="str">
        <f>IF(FN_MC!N879="","*",FN_MC!N879)</f>
        <v>*</v>
      </c>
      <c r="M876" s="110" t="str">
        <f>IF(FN_MC!J879="","*",FN_MC!J879)</f>
        <v>*</v>
      </c>
      <c r="N876" s="290" t="str">
        <f>IF(FN_MC!K879="","*",FN_MC!K879)</f>
        <v>*</v>
      </c>
      <c r="O876" s="290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2" t="str">
        <f>IF(FN_MC!N880="","*",FN_MC!N880)</f>
        <v>*</v>
      </c>
      <c r="M877" s="110" t="str">
        <f>IF(FN_MC!J880="","*",FN_MC!J880)</f>
        <v>*</v>
      </c>
      <c r="N877" s="290" t="str">
        <f>IF(FN_MC!K880="","*",FN_MC!K880)</f>
        <v>*</v>
      </c>
      <c r="O877" s="290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2" t="str">
        <f>IF(FN_MC!N881="","*",FN_MC!N881)</f>
        <v>*</v>
      </c>
      <c r="M878" s="110" t="str">
        <f>IF(FN_MC!J881="","*",FN_MC!J881)</f>
        <v>*</v>
      </c>
      <c r="N878" s="290" t="str">
        <f>IF(FN_MC!K881="","*",FN_MC!K881)</f>
        <v>*</v>
      </c>
      <c r="O878" s="290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2" t="str">
        <f>IF(FN_MC!N882="","*",FN_MC!N882)</f>
        <v>*</v>
      </c>
      <c r="M879" s="110" t="str">
        <f>IF(FN_MC!J882="","*",FN_MC!J882)</f>
        <v>*</v>
      </c>
      <c r="N879" s="290" t="str">
        <f>IF(FN_MC!K882="","*",FN_MC!K882)</f>
        <v>*</v>
      </c>
      <c r="O879" s="290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2" t="str">
        <f>IF(FN_MC!N883="","*",FN_MC!N883)</f>
        <v>*</v>
      </c>
      <c r="M880" s="110" t="str">
        <f>IF(FN_MC!J883="","*",FN_MC!J883)</f>
        <v>*</v>
      </c>
      <c r="N880" s="290" t="str">
        <f>IF(FN_MC!K883="","*",FN_MC!K883)</f>
        <v>*</v>
      </c>
      <c r="O880" s="290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2" t="str">
        <f>IF(FN_MC!N884="","*",FN_MC!N884)</f>
        <v>*</v>
      </c>
      <c r="M881" s="110" t="str">
        <f>IF(FN_MC!J884="","*",FN_MC!J884)</f>
        <v>*</v>
      </c>
      <c r="N881" s="290" t="str">
        <f>IF(FN_MC!K884="","*",FN_MC!K884)</f>
        <v>*</v>
      </c>
      <c r="O881" s="290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2" t="str">
        <f>IF(FN_MC!N885="","*",FN_MC!N885)</f>
        <v>*</v>
      </c>
      <c r="M882" s="110" t="str">
        <f>IF(FN_MC!J885="","*",FN_MC!J885)</f>
        <v>*</v>
      </c>
      <c r="N882" s="290" t="str">
        <f>IF(FN_MC!K885="","*",FN_MC!K885)</f>
        <v>*</v>
      </c>
      <c r="O882" s="290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2" t="str">
        <f>IF(FN_MC!N886="","*",FN_MC!N886)</f>
        <v>*</v>
      </c>
      <c r="M883" s="110" t="str">
        <f>IF(FN_MC!J886="","*",FN_MC!J886)</f>
        <v>*</v>
      </c>
      <c r="N883" s="290" t="str">
        <f>IF(FN_MC!K886="","*",FN_MC!K886)</f>
        <v>*</v>
      </c>
      <c r="O883" s="290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2" t="str">
        <f>IF(FN_MC!N887="","*",FN_MC!N887)</f>
        <v>*</v>
      </c>
      <c r="M884" s="110" t="str">
        <f>IF(FN_MC!J887="","*",FN_MC!J887)</f>
        <v>*</v>
      </c>
      <c r="N884" s="290" t="str">
        <f>IF(FN_MC!K887="","*",FN_MC!K887)</f>
        <v>*</v>
      </c>
      <c r="O884" s="290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2" t="str">
        <f>IF(FN_MC!N888="","*",FN_MC!N888)</f>
        <v>*</v>
      </c>
      <c r="M885" s="110" t="str">
        <f>IF(FN_MC!J888="","*",FN_MC!J888)</f>
        <v>*</v>
      </c>
      <c r="N885" s="290" t="str">
        <f>IF(FN_MC!K888="","*",FN_MC!K888)</f>
        <v>*</v>
      </c>
      <c r="O885" s="290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2" t="str">
        <f>IF(FN_MC!N889="","*",FN_MC!N889)</f>
        <v>*</v>
      </c>
      <c r="M886" s="110" t="str">
        <f>IF(FN_MC!J889="","*",FN_MC!J889)</f>
        <v>*</v>
      </c>
      <c r="N886" s="290" t="str">
        <f>IF(FN_MC!K889="","*",FN_MC!K889)</f>
        <v>*</v>
      </c>
      <c r="O886" s="290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2" t="str">
        <f>IF(FN_MC!N890="","*",FN_MC!N890)</f>
        <v>*</v>
      </c>
      <c r="M887" s="110" t="str">
        <f>IF(FN_MC!J890="","*",FN_MC!J890)</f>
        <v>*</v>
      </c>
      <c r="N887" s="290" t="str">
        <f>IF(FN_MC!K890="","*",FN_MC!K890)</f>
        <v>*</v>
      </c>
      <c r="O887" s="290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2" t="str">
        <f>IF(FN_MC!N891="","*",FN_MC!N891)</f>
        <v>*</v>
      </c>
      <c r="M888" s="110" t="str">
        <f>IF(FN_MC!J891="","*",FN_MC!J891)</f>
        <v>*</v>
      </c>
      <c r="N888" s="290" t="str">
        <f>IF(FN_MC!K891="","*",FN_MC!K891)</f>
        <v>*</v>
      </c>
      <c r="O888" s="290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2" t="str">
        <f>IF(FN_MC!N892="","*",FN_MC!N892)</f>
        <v>*</v>
      </c>
      <c r="M889" s="110" t="str">
        <f>IF(FN_MC!J892="","*",FN_MC!J892)</f>
        <v>*</v>
      </c>
      <c r="N889" s="290" t="str">
        <f>IF(FN_MC!K892="","*",FN_MC!K892)</f>
        <v>*</v>
      </c>
      <c r="O889" s="290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2" t="str">
        <f>IF(FN_MC!N893="","*",FN_MC!N893)</f>
        <v>*</v>
      </c>
      <c r="M890" s="110" t="str">
        <f>IF(FN_MC!J893="","*",FN_MC!J893)</f>
        <v>*</v>
      </c>
      <c r="N890" s="290" t="str">
        <f>IF(FN_MC!K893="","*",FN_MC!K893)</f>
        <v>*</v>
      </c>
      <c r="O890" s="290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2" t="str">
        <f>IF(FN_MC!N894="","*",FN_MC!N894)</f>
        <v>*</v>
      </c>
      <c r="M891" s="110" t="str">
        <f>IF(FN_MC!J894="","*",FN_MC!J894)</f>
        <v>*</v>
      </c>
      <c r="N891" s="290" t="str">
        <f>IF(FN_MC!K894="","*",FN_MC!K894)</f>
        <v>*</v>
      </c>
      <c r="O891" s="290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2" t="str">
        <f>IF(FN_MC!N895="","*",FN_MC!N895)</f>
        <v>*</v>
      </c>
      <c r="M892" s="110" t="str">
        <f>IF(FN_MC!J895="","*",FN_MC!J895)</f>
        <v>*</v>
      </c>
      <c r="N892" s="290" t="str">
        <f>IF(FN_MC!K895="","*",FN_MC!K895)</f>
        <v>*</v>
      </c>
      <c r="O892" s="290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2" t="str">
        <f>IF(FN_MC!N896="","*",FN_MC!N896)</f>
        <v>*</v>
      </c>
      <c r="M893" s="110" t="str">
        <f>IF(FN_MC!J896="","*",FN_MC!J896)</f>
        <v>*</v>
      </c>
      <c r="N893" s="290" t="str">
        <f>IF(FN_MC!K896="","*",FN_MC!K896)</f>
        <v>*</v>
      </c>
      <c r="O893" s="290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2" t="str">
        <f>IF(FN_MC!N897="","*",FN_MC!N897)</f>
        <v>*</v>
      </c>
      <c r="M894" s="110" t="str">
        <f>IF(FN_MC!J897="","*",FN_MC!J897)</f>
        <v>*</v>
      </c>
      <c r="N894" s="290" t="str">
        <f>IF(FN_MC!K897="","*",FN_MC!K897)</f>
        <v>*</v>
      </c>
      <c r="O894" s="290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2" t="str">
        <f>IF(FN_MC!N898="","*",FN_MC!N898)</f>
        <v>*</v>
      </c>
      <c r="M895" s="110" t="str">
        <f>IF(FN_MC!J898="","*",FN_MC!J898)</f>
        <v>*</v>
      </c>
      <c r="N895" s="290" t="str">
        <f>IF(FN_MC!K898="","*",FN_MC!K898)</f>
        <v>*</v>
      </c>
      <c r="O895" s="290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2" t="str">
        <f>IF(FN_MC!N899="","*",FN_MC!N899)</f>
        <v>*</v>
      </c>
      <c r="M896" s="110" t="str">
        <f>IF(FN_MC!J899="","*",FN_MC!J899)</f>
        <v>*</v>
      </c>
      <c r="N896" s="290" t="str">
        <f>IF(FN_MC!K899="","*",FN_MC!K899)</f>
        <v>*</v>
      </c>
      <c r="O896" s="290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2" t="str">
        <f>IF(FN_MC!N900="","*",FN_MC!N900)</f>
        <v>*</v>
      </c>
      <c r="M897" s="110" t="str">
        <f>IF(FN_MC!J900="","*",FN_MC!J900)</f>
        <v>*</v>
      </c>
      <c r="N897" s="290" t="str">
        <f>IF(FN_MC!K900="","*",FN_MC!K900)</f>
        <v>*</v>
      </c>
      <c r="O897" s="290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2" t="str">
        <f>IF(FN_MC!N901="","*",FN_MC!N901)</f>
        <v>*</v>
      </c>
      <c r="M898" s="110" t="str">
        <f>IF(FN_MC!J901="","*",FN_MC!J901)</f>
        <v>*</v>
      </c>
      <c r="N898" s="290" t="str">
        <f>IF(FN_MC!K901="","*",FN_MC!K901)</f>
        <v>*</v>
      </c>
      <c r="O898" s="290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2" t="str">
        <f>IF(FN_MC!N902="","*",FN_MC!N902)</f>
        <v>*</v>
      </c>
      <c r="M899" s="110" t="str">
        <f>IF(FN_MC!J902="","*",FN_MC!J902)</f>
        <v>*</v>
      </c>
      <c r="N899" s="290" t="str">
        <f>IF(FN_MC!K902="","*",FN_MC!K902)</f>
        <v>*</v>
      </c>
      <c r="O899" s="290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2" t="str">
        <f>IF(FN_MC!N903="","*",FN_MC!N903)</f>
        <v>*</v>
      </c>
      <c r="M900" s="110" t="str">
        <f>IF(FN_MC!J903="","*",FN_MC!J903)</f>
        <v>*</v>
      </c>
      <c r="N900" s="290" t="str">
        <f>IF(FN_MC!K903="","*",FN_MC!K903)</f>
        <v>*</v>
      </c>
      <c r="O900" s="290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2" t="str">
        <f>IF(FN_MC!N904="","*",FN_MC!N904)</f>
        <v>*</v>
      </c>
      <c r="M901" s="110" t="str">
        <f>IF(FN_MC!J904="","*",FN_MC!J904)</f>
        <v>*</v>
      </c>
      <c r="N901" s="290" t="str">
        <f>IF(FN_MC!K904="","*",FN_MC!K904)</f>
        <v>*</v>
      </c>
      <c r="O901" s="290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2" t="str">
        <f>IF(FN_MC!N905="","*",FN_MC!N905)</f>
        <v>*</v>
      </c>
      <c r="M902" s="110" t="str">
        <f>IF(FN_MC!J905="","*",FN_MC!J905)</f>
        <v>*</v>
      </c>
      <c r="N902" s="290" t="str">
        <f>IF(FN_MC!K905="","*",FN_MC!K905)</f>
        <v>*</v>
      </c>
      <c r="O902" s="290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2" t="str">
        <f>IF(FN_MC!N906="","*",FN_MC!N906)</f>
        <v>*</v>
      </c>
      <c r="M903" s="110" t="str">
        <f>IF(FN_MC!J906="","*",FN_MC!J906)</f>
        <v>*</v>
      </c>
      <c r="N903" s="290" t="str">
        <f>IF(FN_MC!K906="","*",FN_MC!K906)</f>
        <v>*</v>
      </c>
      <c r="O903" s="290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2" t="str">
        <f>IF(FN_MC!N907="","*",FN_MC!N907)</f>
        <v>*</v>
      </c>
      <c r="M904" s="110" t="str">
        <f>IF(FN_MC!J907="","*",FN_MC!J907)</f>
        <v>*</v>
      </c>
      <c r="N904" s="290" t="str">
        <f>IF(FN_MC!K907="","*",FN_MC!K907)</f>
        <v>*</v>
      </c>
      <c r="O904" s="290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2" t="str">
        <f>IF(FN_MC!N908="","*",FN_MC!N908)</f>
        <v>*</v>
      </c>
      <c r="M905" s="110" t="str">
        <f>IF(FN_MC!J908="","*",FN_MC!J908)</f>
        <v>*</v>
      </c>
      <c r="N905" s="290" t="str">
        <f>IF(FN_MC!K908="","*",FN_MC!K908)</f>
        <v>*</v>
      </c>
      <c r="O905" s="290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2" t="str">
        <f>IF(FN_MC!N909="","*",FN_MC!N909)</f>
        <v>*</v>
      </c>
      <c r="M906" s="110" t="str">
        <f>IF(FN_MC!J909="","*",FN_MC!J909)</f>
        <v>*</v>
      </c>
      <c r="N906" s="290" t="str">
        <f>IF(FN_MC!K909="","*",FN_MC!K909)</f>
        <v>*</v>
      </c>
      <c r="O906" s="290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2" t="str">
        <f>IF(FN_MC!N910="","*",FN_MC!N910)</f>
        <v>*</v>
      </c>
      <c r="M907" s="110" t="str">
        <f>IF(FN_MC!J910="","*",FN_MC!J910)</f>
        <v>*</v>
      </c>
      <c r="N907" s="290" t="str">
        <f>IF(FN_MC!K910="","*",FN_MC!K910)</f>
        <v>*</v>
      </c>
      <c r="O907" s="290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2" t="str">
        <f>IF(FN_MC!N911="","*",FN_MC!N911)</f>
        <v>*</v>
      </c>
      <c r="M908" s="110" t="str">
        <f>IF(FN_MC!J911="","*",FN_MC!J911)</f>
        <v>*</v>
      </c>
      <c r="N908" s="290" t="str">
        <f>IF(FN_MC!K911="","*",FN_MC!K911)</f>
        <v>*</v>
      </c>
      <c r="O908" s="290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2" t="str">
        <f>IF(FN_MC!N912="","*",FN_MC!N912)</f>
        <v>*</v>
      </c>
      <c r="M909" s="110" t="str">
        <f>IF(FN_MC!J912="","*",FN_MC!J912)</f>
        <v>*</v>
      </c>
      <c r="N909" s="290" t="str">
        <f>IF(FN_MC!K912="","*",FN_MC!K912)</f>
        <v>*</v>
      </c>
      <c r="O909" s="290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2" t="str">
        <f>IF(FN_MC!N913="","*",FN_MC!N913)</f>
        <v>*</v>
      </c>
      <c r="M910" s="110" t="str">
        <f>IF(FN_MC!J913="","*",FN_MC!J913)</f>
        <v>*</v>
      </c>
      <c r="N910" s="290" t="str">
        <f>IF(FN_MC!K913="","*",FN_MC!K913)</f>
        <v>*</v>
      </c>
      <c r="O910" s="290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2" t="str">
        <f>IF(FN_MC!N914="","*",FN_MC!N914)</f>
        <v>*</v>
      </c>
      <c r="M911" s="110" t="str">
        <f>IF(FN_MC!J914="","*",FN_MC!J914)</f>
        <v>*</v>
      </c>
      <c r="N911" s="290" t="str">
        <f>IF(FN_MC!K914="","*",FN_MC!K914)</f>
        <v>*</v>
      </c>
      <c r="O911" s="290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2" t="str">
        <f>IF(FN_MC!N915="","*",FN_MC!N915)</f>
        <v>*</v>
      </c>
      <c r="M912" s="110" t="str">
        <f>IF(FN_MC!J915="","*",FN_MC!J915)</f>
        <v>*</v>
      </c>
      <c r="N912" s="290" t="str">
        <f>IF(FN_MC!K915="","*",FN_MC!K915)</f>
        <v>*</v>
      </c>
      <c r="O912" s="290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2" t="str">
        <f>IF(FN_MC!N916="","*",FN_MC!N916)</f>
        <v>*</v>
      </c>
      <c r="M913" s="110" t="str">
        <f>IF(FN_MC!J916="","*",FN_MC!J916)</f>
        <v>*</v>
      </c>
      <c r="N913" s="290" t="str">
        <f>IF(FN_MC!K916="","*",FN_MC!K916)</f>
        <v>*</v>
      </c>
      <c r="O913" s="290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2" t="str">
        <f>IF(FN_MC!N917="","*",FN_MC!N917)</f>
        <v>*</v>
      </c>
      <c r="M914" s="110" t="str">
        <f>IF(FN_MC!J917="","*",FN_MC!J917)</f>
        <v>*</v>
      </c>
      <c r="N914" s="290" t="str">
        <f>IF(FN_MC!K917="","*",FN_MC!K917)</f>
        <v>*</v>
      </c>
      <c r="O914" s="290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2" t="str">
        <f>IF(FN_MC!N918="","*",FN_MC!N918)</f>
        <v>*</v>
      </c>
      <c r="M915" s="110" t="str">
        <f>IF(FN_MC!J918="","*",FN_MC!J918)</f>
        <v>*</v>
      </c>
      <c r="N915" s="290" t="str">
        <f>IF(FN_MC!K918="","*",FN_MC!K918)</f>
        <v>*</v>
      </c>
      <c r="O915" s="290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2" t="str">
        <f>IF(FN_MC!N919="","*",FN_MC!N919)</f>
        <v>*</v>
      </c>
      <c r="M916" s="110" t="str">
        <f>IF(FN_MC!J919="","*",FN_MC!J919)</f>
        <v>*</v>
      </c>
      <c r="N916" s="290" t="str">
        <f>IF(FN_MC!K919="","*",FN_MC!K919)</f>
        <v>*</v>
      </c>
      <c r="O916" s="290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2" t="str">
        <f>IF(FN_MC!N920="","*",FN_MC!N920)</f>
        <v>*</v>
      </c>
      <c r="M917" s="110" t="str">
        <f>IF(FN_MC!J920="","*",FN_MC!J920)</f>
        <v>*</v>
      </c>
      <c r="N917" s="290" t="str">
        <f>IF(FN_MC!K920="","*",FN_MC!K920)</f>
        <v>*</v>
      </c>
      <c r="O917" s="290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2" t="str">
        <f>IF(FN_MC!N921="","*",FN_MC!N921)</f>
        <v>*</v>
      </c>
      <c r="M918" s="110" t="str">
        <f>IF(FN_MC!J921="","*",FN_MC!J921)</f>
        <v>*</v>
      </c>
      <c r="N918" s="290" t="str">
        <f>IF(FN_MC!K921="","*",FN_MC!K921)</f>
        <v>*</v>
      </c>
      <c r="O918" s="290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2" t="str">
        <f>IF(FN_MC!N922="","*",FN_MC!N922)</f>
        <v>*</v>
      </c>
      <c r="M919" s="110" t="str">
        <f>IF(FN_MC!J922="","*",FN_MC!J922)</f>
        <v>*</v>
      </c>
      <c r="N919" s="290" t="str">
        <f>IF(FN_MC!K922="","*",FN_MC!K922)</f>
        <v>*</v>
      </c>
      <c r="O919" s="290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2" t="str">
        <f>IF(FN_MC!N923="","*",FN_MC!N923)</f>
        <v>*</v>
      </c>
      <c r="M920" s="110" t="str">
        <f>IF(FN_MC!J923="","*",FN_MC!J923)</f>
        <v>*</v>
      </c>
      <c r="N920" s="290" t="str">
        <f>IF(FN_MC!K923="","*",FN_MC!K923)</f>
        <v>*</v>
      </c>
      <c r="O920" s="290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2" t="str">
        <f>IF(FN_MC!N924="","*",FN_MC!N924)</f>
        <v>*</v>
      </c>
      <c r="M921" s="110" t="str">
        <f>IF(FN_MC!J924="","*",FN_MC!J924)</f>
        <v>*</v>
      </c>
      <c r="N921" s="290" t="str">
        <f>IF(FN_MC!K924="","*",FN_MC!K924)</f>
        <v>*</v>
      </c>
      <c r="O921" s="290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2" t="str">
        <f>IF(FN_MC!N925="","*",FN_MC!N925)</f>
        <v>*</v>
      </c>
      <c r="M922" s="110" t="str">
        <f>IF(FN_MC!J925="","*",FN_MC!J925)</f>
        <v>*</v>
      </c>
      <c r="N922" s="290" t="str">
        <f>IF(FN_MC!K925="","*",FN_MC!K925)</f>
        <v>*</v>
      </c>
      <c r="O922" s="290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2" t="str">
        <f>IF(FN_MC!N926="","*",FN_MC!N926)</f>
        <v>*</v>
      </c>
      <c r="M923" s="110" t="str">
        <f>IF(FN_MC!J926="","*",FN_MC!J926)</f>
        <v>*</v>
      </c>
      <c r="N923" s="290" t="str">
        <f>IF(FN_MC!K926="","*",FN_MC!K926)</f>
        <v>*</v>
      </c>
      <c r="O923" s="290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2" t="str">
        <f>IF(FN_MC!N927="","*",FN_MC!N927)</f>
        <v>*</v>
      </c>
      <c r="M924" s="110" t="str">
        <f>IF(FN_MC!J927="","*",FN_MC!J927)</f>
        <v>*</v>
      </c>
      <c r="N924" s="290" t="str">
        <f>IF(FN_MC!K927="","*",FN_MC!K927)</f>
        <v>*</v>
      </c>
      <c r="O924" s="290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2" t="str">
        <f>IF(FN_MC!N928="","*",FN_MC!N928)</f>
        <v>*</v>
      </c>
      <c r="M925" s="110" t="str">
        <f>IF(FN_MC!J928="","*",FN_MC!J928)</f>
        <v>*</v>
      </c>
      <c r="N925" s="290" t="str">
        <f>IF(FN_MC!K928="","*",FN_MC!K928)</f>
        <v>*</v>
      </c>
      <c r="O925" s="290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2" t="str">
        <f>IF(FN_MC!N929="","*",FN_MC!N929)</f>
        <v>*</v>
      </c>
      <c r="M926" s="110" t="str">
        <f>IF(FN_MC!J929="","*",FN_MC!J929)</f>
        <v>*</v>
      </c>
      <c r="N926" s="290" t="str">
        <f>IF(FN_MC!K929="","*",FN_MC!K929)</f>
        <v>*</v>
      </c>
      <c r="O926" s="290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2" t="str">
        <f>IF(FN_MC!N930="","*",FN_MC!N930)</f>
        <v>*</v>
      </c>
      <c r="M927" s="110" t="str">
        <f>IF(FN_MC!J930="","*",FN_MC!J930)</f>
        <v>*</v>
      </c>
      <c r="N927" s="290" t="str">
        <f>IF(FN_MC!K930="","*",FN_MC!K930)</f>
        <v>*</v>
      </c>
      <c r="O927" s="290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2" t="str">
        <f>IF(FN_MC!N931="","*",FN_MC!N931)</f>
        <v>*</v>
      </c>
      <c r="M928" s="110" t="str">
        <f>IF(FN_MC!J931="","*",FN_MC!J931)</f>
        <v>*</v>
      </c>
      <c r="N928" s="290" t="str">
        <f>IF(FN_MC!K931="","*",FN_MC!K931)</f>
        <v>*</v>
      </c>
      <c r="O928" s="290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2" t="str">
        <f>IF(FN_MC!N932="","*",FN_MC!N932)</f>
        <v>*</v>
      </c>
      <c r="M929" s="110" t="str">
        <f>IF(FN_MC!J932="","*",FN_MC!J932)</f>
        <v>*</v>
      </c>
      <c r="N929" s="290" t="str">
        <f>IF(FN_MC!K932="","*",FN_MC!K932)</f>
        <v>*</v>
      </c>
      <c r="O929" s="290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2" t="str">
        <f>IF(FN_MC!N933="","*",FN_MC!N933)</f>
        <v>*</v>
      </c>
      <c r="M930" s="110" t="str">
        <f>IF(FN_MC!J933="","*",FN_MC!J933)</f>
        <v>*</v>
      </c>
      <c r="N930" s="290" t="str">
        <f>IF(FN_MC!K933="","*",FN_MC!K933)</f>
        <v>*</v>
      </c>
      <c r="O930" s="290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2" t="str">
        <f>IF(FN_MC!N934="","*",FN_MC!N934)</f>
        <v>*</v>
      </c>
      <c r="M931" s="110" t="str">
        <f>IF(FN_MC!J934="","*",FN_MC!J934)</f>
        <v>*</v>
      </c>
      <c r="N931" s="290" t="str">
        <f>IF(FN_MC!K934="","*",FN_MC!K934)</f>
        <v>*</v>
      </c>
      <c r="O931" s="290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2" t="str">
        <f>IF(FN_MC!N935="","*",FN_MC!N935)</f>
        <v>*</v>
      </c>
      <c r="M932" s="110" t="str">
        <f>IF(FN_MC!J935="","*",FN_MC!J935)</f>
        <v>*</v>
      </c>
      <c r="N932" s="290" t="str">
        <f>IF(FN_MC!K935="","*",FN_MC!K935)</f>
        <v>*</v>
      </c>
      <c r="O932" s="290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2" t="str">
        <f>IF(FN_MC!N936="","*",FN_MC!N936)</f>
        <v>*</v>
      </c>
      <c r="M933" s="110" t="str">
        <f>IF(FN_MC!J936="","*",FN_MC!J936)</f>
        <v>*</v>
      </c>
      <c r="N933" s="290" t="str">
        <f>IF(FN_MC!K936="","*",FN_MC!K936)</f>
        <v>*</v>
      </c>
      <c r="O933" s="290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2" t="str">
        <f>IF(FN_MC!N937="","*",FN_MC!N937)</f>
        <v>*</v>
      </c>
      <c r="M934" s="110" t="str">
        <f>IF(FN_MC!J937="","*",FN_MC!J937)</f>
        <v>*</v>
      </c>
      <c r="N934" s="290" t="str">
        <f>IF(FN_MC!K937="","*",FN_MC!K937)</f>
        <v>*</v>
      </c>
      <c r="O934" s="290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2" t="str">
        <f>IF(FN_MC!N938="","*",FN_MC!N938)</f>
        <v>*</v>
      </c>
      <c r="M935" s="110" t="str">
        <f>IF(FN_MC!J938="","*",FN_MC!J938)</f>
        <v>*</v>
      </c>
      <c r="N935" s="290" t="str">
        <f>IF(FN_MC!K938="","*",FN_MC!K938)</f>
        <v>*</v>
      </c>
      <c r="O935" s="290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2" t="str">
        <f>IF(FN_MC!N939="","*",FN_MC!N939)</f>
        <v>*</v>
      </c>
      <c r="M936" s="110" t="str">
        <f>IF(FN_MC!J939="","*",FN_MC!J939)</f>
        <v>*</v>
      </c>
      <c r="N936" s="290" t="str">
        <f>IF(FN_MC!K939="","*",FN_MC!K939)</f>
        <v>*</v>
      </c>
      <c r="O936" s="290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2" t="str">
        <f>IF(FN_MC!N940="","*",FN_MC!N940)</f>
        <v>*</v>
      </c>
      <c r="M937" s="110" t="str">
        <f>IF(FN_MC!J940="","*",FN_MC!J940)</f>
        <v>*</v>
      </c>
      <c r="N937" s="290" t="str">
        <f>IF(FN_MC!K940="","*",FN_MC!K940)</f>
        <v>*</v>
      </c>
      <c r="O937" s="290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2" t="str">
        <f>IF(FN_MC!N941="","*",FN_MC!N941)</f>
        <v>*</v>
      </c>
      <c r="M938" s="110" t="str">
        <f>IF(FN_MC!J941="","*",FN_MC!J941)</f>
        <v>*</v>
      </c>
      <c r="N938" s="290" t="str">
        <f>IF(FN_MC!K941="","*",FN_MC!K941)</f>
        <v>*</v>
      </c>
      <c r="O938" s="290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2" t="str">
        <f>IF(FN_MC!N942="","*",FN_MC!N942)</f>
        <v>*</v>
      </c>
      <c r="M939" s="110" t="str">
        <f>IF(FN_MC!J942="","*",FN_MC!J942)</f>
        <v>*</v>
      </c>
      <c r="N939" s="290" t="str">
        <f>IF(FN_MC!K942="","*",FN_MC!K942)</f>
        <v>*</v>
      </c>
      <c r="O939" s="290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2" t="str">
        <f>IF(FN_MC!N943="","*",FN_MC!N943)</f>
        <v>*</v>
      </c>
      <c r="M940" s="110" t="str">
        <f>IF(FN_MC!J943="","*",FN_MC!J943)</f>
        <v>*</v>
      </c>
      <c r="N940" s="290" t="str">
        <f>IF(FN_MC!K943="","*",FN_MC!K943)</f>
        <v>*</v>
      </c>
      <c r="O940" s="290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2" t="str">
        <f>IF(FN_MC!N944="","*",FN_MC!N944)</f>
        <v>*</v>
      </c>
      <c r="M941" s="110" t="str">
        <f>IF(FN_MC!J944="","*",FN_MC!J944)</f>
        <v>*</v>
      </c>
      <c r="N941" s="290" t="str">
        <f>IF(FN_MC!K944="","*",FN_MC!K944)</f>
        <v>*</v>
      </c>
      <c r="O941" s="290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2" t="str">
        <f>IF(FN_MC!N945="","*",FN_MC!N945)</f>
        <v>*</v>
      </c>
      <c r="M942" s="110" t="str">
        <f>IF(FN_MC!J945="","*",FN_MC!J945)</f>
        <v>*</v>
      </c>
      <c r="N942" s="290" t="str">
        <f>IF(FN_MC!K945="","*",FN_MC!K945)</f>
        <v>*</v>
      </c>
      <c r="O942" s="290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2" t="str">
        <f>IF(FN_MC!N946="","*",FN_MC!N946)</f>
        <v>*</v>
      </c>
      <c r="M943" s="110" t="str">
        <f>IF(FN_MC!J946="","*",FN_MC!J946)</f>
        <v>*</v>
      </c>
      <c r="N943" s="290" t="str">
        <f>IF(FN_MC!K946="","*",FN_MC!K946)</f>
        <v>*</v>
      </c>
      <c r="O943" s="290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2" t="str">
        <f>IF(FN_MC!N947="","*",FN_MC!N947)</f>
        <v>*</v>
      </c>
      <c r="M944" s="110" t="str">
        <f>IF(FN_MC!J947="","*",FN_MC!J947)</f>
        <v>*</v>
      </c>
      <c r="N944" s="290" t="str">
        <f>IF(FN_MC!K947="","*",FN_MC!K947)</f>
        <v>*</v>
      </c>
      <c r="O944" s="290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2" t="str">
        <f>IF(FN_MC!N948="","*",FN_MC!N948)</f>
        <v>*</v>
      </c>
      <c r="M945" s="110" t="str">
        <f>IF(FN_MC!J948="","*",FN_MC!J948)</f>
        <v>*</v>
      </c>
      <c r="N945" s="290" t="str">
        <f>IF(FN_MC!K948="","*",FN_MC!K948)</f>
        <v>*</v>
      </c>
      <c r="O945" s="290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2" t="str">
        <f>IF(FN_MC!N949="","*",FN_MC!N949)</f>
        <v>*</v>
      </c>
      <c r="M946" s="110" t="str">
        <f>IF(FN_MC!J949="","*",FN_MC!J949)</f>
        <v>*</v>
      </c>
      <c r="N946" s="290" t="str">
        <f>IF(FN_MC!K949="","*",FN_MC!K949)</f>
        <v>*</v>
      </c>
      <c r="O946" s="290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2" t="str">
        <f>IF(FN_MC!N950="","*",FN_MC!N950)</f>
        <v>*</v>
      </c>
      <c r="M947" s="110" t="str">
        <f>IF(FN_MC!J950="","*",FN_MC!J950)</f>
        <v>*</v>
      </c>
      <c r="N947" s="290" t="str">
        <f>IF(FN_MC!K950="","*",FN_MC!K950)</f>
        <v>*</v>
      </c>
      <c r="O947" s="290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2" t="str">
        <f>IF(FN_MC!N951="","*",FN_MC!N951)</f>
        <v>*</v>
      </c>
      <c r="M948" s="110" t="str">
        <f>IF(FN_MC!J951="","*",FN_MC!J951)</f>
        <v>*</v>
      </c>
      <c r="N948" s="290" t="str">
        <f>IF(FN_MC!K951="","*",FN_MC!K951)</f>
        <v>*</v>
      </c>
      <c r="O948" s="290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2" t="str">
        <f>IF(FN_MC!N952="","*",FN_MC!N952)</f>
        <v>*</v>
      </c>
      <c r="M949" s="110" t="str">
        <f>IF(FN_MC!J952="","*",FN_MC!J952)</f>
        <v>*</v>
      </c>
      <c r="N949" s="290" t="str">
        <f>IF(FN_MC!K952="","*",FN_MC!K952)</f>
        <v>*</v>
      </c>
      <c r="O949" s="290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2" t="str">
        <f>IF(FN_MC!N953="","*",FN_MC!N953)</f>
        <v>*</v>
      </c>
      <c r="M950" s="110" t="str">
        <f>IF(FN_MC!J953="","*",FN_MC!J953)</f>
        <v>*</v>
      </c>
      <c r="N950" s="290" t="str">
        <f>IF(FN_MC!K953="","*",FN_MC!K953)</f>
        <v>*</v>
      </c>
      <c r="O950" s="290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2" t="str">
        <f>IF(FN_MC!N954="","*",FN_MC!N954)</f>
        <v>*</v>
      </c>
      <c r="M951" s="110" t="str">
        <f>IF(FN_MC!J954="","*",FN_MC!J954)</f>
        <v>*</v>
      </c>
      <c r="N951" s="290" t="str">
        <f>IF(FN_MC!K954="","*",FN_MC!K954)</f>
        <v>*</v>
      </c>
      <c r="O951" s="290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2" t="str">
        <f>IF(FN_MC!N955="","*",FN_MC!N955)</f>
        <v>*</v>
      </c>
      <c r="M952" s="110" t="str">
        <f>IF(FN_MC!J955="","*",FN_MC!J955)</f>
        <v>*</v>
      </c>
      <c r="N952" s="290" t="str">
        <f>IF(FN_MC!K955="","*",FN_MC!K955)</f>
        <v>*</v>
      </c>
      <c r="O952" s="290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2" t="str">
        <f>IF(FN_MC!N956="","*",FN_MC!N956)</f>
        <v>*</v>
      </c>
      <c r="M953" s="110" t="str">
        <f>IF(FN_MC!J956="","*",FN_MC!J956)</f>
        <v>*</v>
      </c>
      <c r="N953" s="290" t="str">
        <f>IF(FN_MC!K956="","*",FN_MC!K956)</f>
        <v>*</v>
      </c>
      <c r="O953" s="290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2" t="str">
        <f>IF(FN_MC!N957="","*",FN_MC!N957)</f>
        <v>*</v>
      </c>
      <c r="M954" s="110" t="str">
        <f>IF(FN_MC!J957="","*",FN_MC!J957)</f>
        <v>*</v>
      </c>
      <c r="N954" s="290" t="str">
        <f>IF(FN_MC!K957="","*",FN_MC!K957)</f>
        <v>*</v>
      </c>
      <c r="O954" s="290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2" t="str">
        <f>IF(FN_MC!N958="","*",FN_MC!N958)</f>
        <v>*</v>
      </c>
      <c r="M955" s="110" t="str">
        <f>IF(FN_MC!J958="","*",FN_MC!J958)</f>
        <v>*</v>
      </c>
      <c r="N955" s="290" t="str">
        <f>IF(FN_MC!K958="","*",FN_MC!K958)</f>
        <v>*</v>
      </c>
      <c r="O955" s="290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2" t="str">
        <f>IF(FN_MC!N959="","*",FN_MC!N959)</f>
        <v>*</v>
      </c>
      <c r="M956" s="110" t="str">
        <f>IF(FN_MC!J959="","*",FN_MC!J959)</f>
        <v>*</v>
      </c>
      <c r="N956" s="290" t="str">
        <f>IF(FN_MC!K959="","*",FN_MC!K959)</f>
        <v>*</v>
      </c>
      <c r="O956" s="290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2" t="str">
        <f>IF(FN_MC!N960="","*",FN_MC!N960)</f>
        <v>*</v>
      </c>
      <c r="M957" s="110" t="str">
        <f>IF(FN_MC!J960="","*",FN_MC!J960)</f>
        <v>*</v>
      </c>
      <c r="N957" s="290" t="str">
        <f>IF(FN_MC!K960="","*",FN_MC!K960)</f>
        <v>*</v>
      </c>
      <c r="O957" s="290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2" t="str">
        <f>IF(FN_MC!N961="","*",FN_MC!N961)</f>
        <v>*</v>
      </c>
      <c r="M958" s="110" t="str">
        <f>IF(FN_MC!J961="","*",FN_MC!J961)</f>
        <v>*</v>
      </c>
      <c r="N958" s="290" t="str">
        <f>IF(FN_MC!K961="","*",FN_MC!K961)</f>
        <v>*</v>
      </c>
      <c r="O958" s="290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2" t="str">
        <f>IF(FN_MC!N962="","*",FN_MC!N962)</f>
        <v>*</v>
      </c>
      <c r="M959" s="110" t="str">
        <f>IF(FN_MC!J962="","*",FN_MC!J962)</f>
        <v>*</v>
      </c>
      <c r="N959" s="290" t="str">
        <f>IF(FN_MC!K962="","*",FN_MC!K962)</f>
        <v>*</v>
      </c>
      <c r="O959" s="290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2" t="str">
        <f>IF(FN_MC!N963="","*",FN_MC!N963)</f>
        <v>*</v>
      </c>
      <c r="M960" s="110" t="str">
        <f>IF(FN_MC!J963="","*",FN_MC!J963)</f>
        <v>*</v>
      </c>
      <c r="N960" s="290" t="str">
        <f>IF(FN_MC!K963="","*",FN_MC!K963)</f>
        <v>*</v>
      </c>
      <c r="O960" s="290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2" t="str">
        <f>IF(FN_MC!N964="","*",FN_MC!N964)</f>
        <v>*</v>
      </c>
      <c r="M961" s="110" t="str">
        <f>IF(FN_MC!J964="","*",FN_MC!J964)</f>
        <v>*</v>
      </c>
      <c r="N961" s="290" t="str">
        <f>IF(FN_MC!K964="","*",FN_MC!K964)</f>
        <v>*</v>
      </c>
      <c r="O961" s="290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2" t="str">
        <f>IF(FN_MC!N965="","*",FN_MC!N965)</f>
        <v>*</v>
      </c>
      <c r="M962" s="110" t="str">
        <f>IF(FN_MC!J965="","*",FN_MC!J965)</f>
        <v>*</v>
      </c>
      <c r="N962" s="290" t="str">
        <f>IF(FN_MC!K965="","*",FN_MC!K965)</f>
        <v>*</v>
      </c>
      <c r="O962" s="290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2" t="str">
        <f>IF(FN_MC!N966="","*",FN_MC!N966)</f>
        <v>*</v>
      </c>
      <c r="M963" s="110" t="str">
        <f>IF(FN_MC!J966="","*",FN_MC!J966)</f>
        <v>*</v>
      </c>
      <c r="N963" s="290" t="str">
        <f>IF(FN_MC!K966="","*",FN_MC!K966)</f>
        <v>*</v>
      </c>
      <c r="O963" s="290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2" t="str">
        <f>IF(FN_MC!N967="","*",FN_MC!N967)</f>
        <v>*</v>
      </c>
      <c r="M964" s="110" t="str">
        <f>IF(FN_MC!J967="","*",FN_MC!J967)</f>
        <v>*</v>
      </c>
      <c r="N964" s="290" t="str">
        <f>IF(FN_MC!K967="","*",FN_MC!K967)</f>
        <v>*</v>
      </c>
      <c r="O964" s="290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2" t="str">
        <f>IF(FN_MC!N968="","*",FN_MC!N968)</f>
        <v>*</v>
      </c>
      <c r="M965" s="110" t="str">
        <f>IF(FN_MC!J968="","*",FN_MC!J968)</f>
        <v>*</v>
      </c>
      <c r="N965" s="290" t="str">
        <f>IF(FN_MC!K968="","*",FN_MC!K968)</f>
        <v>*</v>
      </c>
      <c r="O965" s="290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2" t="str">
        <f>IF(FN_MC!N969="","*",FN_MC!N969)</f>
        <v>*</v>
      </c>
      <c r="M966" s="110" t="str">
        <f>IF(FN_MC!J969="","*",FN_MC!J969)</f>
        <v>*</v>
      </c>
      <c r="N966" s="290" t="str">
        <f>IF(FN_MC!K969="","*",FN_MC!K969)</f>
        <v>*</v>
      </c>
      <c r="O966" s="290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2" t="str">
        <f>IF(FN_MC!N970="","*",FN_MC!N970)</f>
        <v>*</v>
      </c>
      <c r="M967" s="110" t="str">
        <f>IF(FN_MC!J970="","*",FN_MC!J970)</f>
        <v>*</v>
      </c>
      <c r="N967" s="290" t="str">
        <f>IF(FN_MC!K970="","*",FN_MC!K970)</f>
        <v>*</v>
      </c>
      <c r="O967" s="290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2" t="str">
        <f>IF(FN_MC!N971="","*",FN_MC!N971)</f>
        <v>*</v>
      </c>
      <c r="M968" s="110" t="str">
        <f>IF(FN_MC!J971="","*",FN_MC!J971)</f>
        <v>*</v>
      </c>
      <c r="N968" s="290" t="str">
        <f>IF(FN_MC!K971="","*",FN_MC!K971)</f>
        <v>*</v>
      </c>
      <c r="O968" s="290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2" t="str">
        <f>IF(FN_MC!N972="","*",FN_MC!N972)</f>
        <v>*</v>
      </c>
      <c r="M969" s="110" t="str">
        <f>IF(FN_MC!J972="","*",FN_MC!J972)</f>
        <v>*</v>
      </c>
      <c r="N969" s="290" t="str">
        <f>IF(FN_MC!K972="","*",FN_MC!K972)</f>
        <v>*</v>
      </c>
      <c r="O969" s="290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2" t="str">
        <f>IF(FN_MC!N973="","*",FN_MC!N973)</f>
        <v>*</v>
      </c>
      <c r="M970" s="110" t="str">
        <f>IF(FN_MC!J973="","*",FN_MC!J973)</f>
        <v>*</v>
      </c>
      <c r="N970" s="290" t="str">
        <f>IF(FN_MC!K973="","*",FN_MC!K973)</f>
        <v>*</v>
      </c>
      <c r="O970" s="290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2" t="str">
        <f>IF(FN_MC!N974="","*",FN_MC!N974)</f>
        <v>*</v>
      </c>
      <c r="M971" s="110" t="str">
        <f>IF(FN_MC!J974="","*",FN_MC!J974)</f>
        <v>*</v>
      </c>
      <c r="N971" s="290" t="str">
        <f>IF(FN_MC!K974="","*",FN_MC!K974)</f>
        <v>*</v>
      </c>
      <c r="O971" s="290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2" t="str">
        <f>IF(FN_MC!N975="","*",FN_MC!N975)</f>
        <v>*</v>
      </c>
      <c r="M972" s="110" t="str">
        <f>IF(FN_MC!J975="","*",FN_MC!J975)</f>
        <v>*</v>
      </c>
      <c r="N972" s="290" t="str">
        <f>IF(FN_MC!K975="","*",FN_MC!K975)</f>
        <v>*</v>
      </c>
      <c r="O972" s="290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2" t="str">
        <f>IF(FN_MC!N976="","*",FN_MC!N976)</f>
        <v>*</v>
      </c>
      <c r="M973" s="110" t="str">
        <f>IF(FN_MC!J976="","*",FN_MC!J976)</f>
        <v>*</v>
      </c>
      <c r="N973" s="290" t="str">
        <f>IF(FN_MC!K976="","*",FN_MC!K976)</f>
        <v>*</v>
      </c>
      <c r="O973" s="290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2" t="str">
        <f>IF(FN_MC!N977="","*",FN_MC!N977)</f>
        <v>*</v>
      </c>
      <c r="M974" s="110" t="str">
        <f>IF(FN_MC!J977="","*",FN_MC!J977)</f>
        <v>*</v>
      </c>
      <c r="N974" s="290" t="str">
        <f>IF(FN_MC!K977="","*",FN_MC!K977)</f>
        <v>*</v>
      </c>
      <c r="O974" s="290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2" t="str">
        <f>IF(FN_MC!N978="","*",FN_MC!N978)</f>
        <v>*</v>
      </c>
      <c r="M975" s="110" t="str">
        <f>IF(FN_MC!J978="","*",FN_MC!J978)</f>
        <v>*</v>
      </c>
      <c r="N975" s="290" t="str">
        <f>IF(FN_MC!K978="","*",FN_MC!K978)</f>
        <v>*</v>
      </c>
      <c r="O975" s="290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2" t="str">
        <f>IF(FN_MC!N979="","*",FN_MC!N979)</f>
        <v>*</v>
      </c>
      <c r="M976" s="110" t="str">
        <f>IF(FN_MC!J979="","*",FN_MC!J979)</f>
        <v>*</v>
      </c>
      <c r="N976" s="290" t="str">
        <f>IF(FN_MC!K979="","*",FN_MC!K979)</f>
        <v>*</v>
      </c>
      <c r="O976" s="290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2" t="str">
        <f>IF(FN_MC!N980="","*",FN_MC!N980)</f>
        <v>*</v>
      </c>
      <c r="M977" s="110" t="str">
        <f>IF(FN_MC!J980="","*",FN_MC!J980)</f>
        <v>*</v>
      </c>
      <c r="N977" s="290" t="str">
        <f>IF(FN_MC!K980="","*",FN_MC!K980)</f>
        <v>*</v>
      </c>
      <c r="O977" s="290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2" t="str">
        <f>IF(FN_MC!N981="","*",FN_MC!N981)</f>
        <v>*</v>
      </c>
      <c r="M978" s="110" t="str">
        <f>IF(FN_MC!J981="","*",FN_MC!J981)</f>
        <v>*</v>
      </c>
      <c r="N978" s="290" t="str">
        <f>IF(FN_MC!K981="","*",FN_MC!K981)</f>
        <v>*</v>
      </c>
      <c r="O978" s="290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2" t="str">
        <f>IF(FN_MC!N982="","*",FN_MC!N982)</f>
        <v>*</v>
      </c>
      <c r="M979" s="110" t="str">
        <f>IF(FN_MC!J982="","*",FN_MC!J982)</f>
        <v>*</v>
      </c>
      <c r="N979" s="290" t="str">
        <f>IF(FN_MC!K982="","*",FN_MC!K982)</f>
        <v>*</v>
      </c>
      <c r="O979" s="290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2" t="str">
        <f>IF(FN_MC!N983="","*",FN_MC!N983)</f>
        <v>*</v>
      </c>
      <c r="M980" s="110" t="str">
        <f>IF(FN_MC!J983="","*",FN_MC!J983)</f>
        <v>*</v>
      </c>
      <c r="N980" s="290" t="str">
        <f>IF(FN_MC!K983="","*",FN_MC!K983)</f>
        <v>*</v>
      </c>
      <c r="O980" s="290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2" t="str">
        <f>IF(FN_MC!N984="","*",FN_MC!N984)</f>
        <v>*</v>
      </c>
      <c r="M981" s="110" t="str">
        <f>IF(FN_MC!J984="","*",FN_MC!J984)</f>
        <v>*</v>
      </c>
      <c r="N981" s="290" t="str">
        <f>IF(FN_MC!K984="","*",FN_MC!K984)</f>
        <v>*</v>
      </c>
      <c r="O981" s="290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2" t="str">
        <f>IF(FN_MC!N985="","*",FN_MC!N985)</f>
        <v>*</v>
      </c>
      <c r="M982" s="110" t="str">
        <f>IF(FN_MC!J985="","*",FN_MC!J985)</f>
        <v>*</v>
      </c>
      <c r="N982" s="290" t="str">
        <f>IF(FN_MC!K985="","*",FN_MC!K985)</f>
        <v>*</v>
      </c>
      <c r="O982" s="290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2" t="str">
        <f>IF(FN_MC!N986="","*",FN_MC!N986)</f>
        <v>*</v>
      </c>
      <c r="M983" s="110" t="str">
        <f>IF(FN_MC!J986="","*",FN_MC!J986)</f>
        <v>*</v>
      </c>
      <c r="N983" s="290" t="str">
        <f>IF(FN_MC!K986="","*",FN_MC!K986)</f>
        <v>*</v>
      </c>
      <c r="O983" s="290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2" t="str">
        <f>IF(FN_MC!N987="","*",FN_MC!N987)</f>
        <v>*</v>
      </c>
      <c r="M984" s="110" t="str">
        <f>IF(FN_MC!J987="","*",FN_MC!J987)</f>
        <v>*</v>
      </c>
      <c r="N984" s="290" t="str">
        <f>IF(FN_MC!K987="","*",FN_MC!K987)</f>
        <v>*</v>
      </c>
      <c r="O984" s="290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2" t="str">
        <f>IF(FN_MC!N988="","*",FN_MC!N988)</f>
        <v>*</v>
      </c>
      <c r="M985" s="110" t="str">
        <f>IF(FN_MC!J988="","*",FN_MC!J988)</f>
        <v>*</v>
      </c>
      <c r="N985" s="290" t="str">
        <f>IF(FN_MC!K988="","*",FN_MC!K988)</f>
        <v>*</v>
      </c>
      <c r="O985" s="290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2" t="str">
        <f>IF(FN_MC!N989="","*",FN_MC!N989)</f>
        <v>*</v>
      </c>
      <c r="M986" s="110" t="str">
        <f>IF(FN_MC!J989="","*",FN_MC!J989)</f>
        <v>*</v>
      </c>
      <c r="N986" s="290" t="str">
        <f>IF(FN_MC!K989="","*",FN_MC!K989)</f>
        <v>*</v>
      </c>
      <c r="O986" s="290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2" t="str">
        <f>IF(FN_MC!N990="","*",FN_MC!N990)</f>
        <v>*</v>
      </c>
      <c r="M987" s="110" t="str">
        <f>IF(FN_MC!J990="","*",FN_MC!J990)</f>
        <v>*</v>
      </c>
      <c r="N987" s="290" t="str">
        <f>IF(FN_MC!K990="","*",FN_MC!K990)</f>
        <v>*</v>
      </c>
      <c r="O987" s="290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2" t="str">
        <f>IF(FN_MC!N991="","*",FN_MC!N991)</f>
        <v>*</v>
      </c>
      <c r="M988" s="110" t="str">
        <f>IF(FN_MC!J991="","*",FN_MC!J991)</f>
        <v>*</v>
      </c>
      <c r="N988" s="290" t="str">
        <f>IF(FN_MC!K991="","*",FN_MC!K991)</f>
        <v>*</v>
      </c>
      <c r="O988" s="290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2" t="str">
        <f>IF(FN_MC!N992="","*",FN_MC!N992)</f>
        <v>*</v>
      </c>
      <c r="M989" s="110" t="str">
        <f>IF(FN_MC!J992="","*",FN_MC!J992)</f>
        <v>*</v>
      </c>
      <c r="N989" s="290" t="str">
        <f>IF(FN_MC!K992="","*",FN_MC!K992)</f>
        <v>*</v>
      </c>
      <c r="O989" s="290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2" t="str">
        <f>IF(FN_MC!N993="","*",FN_MC!N993)</f>
        <v>*</v>
      </c>
      <c r="M990" s="110" t="str">
        <f>IF(FN_MC!J993="","*",FN_MC!J993)</f>
        <v>*</v>
      </c>
      <c r="N990" s="290" t="str">
        <f>IF(FN_MC!K993="","*",FN_MC!K993)</f>
        <v>*</v>
      </c>
      <c r="O990" s="290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2" t="str">
        <f>IF(FN_MC!N994="","*",FN_MC!N994)</f>
        <v>*</v>
      </c>
      <c r="M991" s="110" t="str">
        <f>IF(FN_MC!J994="","*",FN_MC!J994)</f>
        <v>*</v>
      </c>
      <c r="N991" s="290" t="str">
        <f>IF(FN_MC!K994="","*",FN_MC!K994)</f>
        <v>*</v>
      </c>
      <c r="O991" s="290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2" t="str">
        <f>IF(FN_MC!N995="","*",FN_MC!N995)</f>
        <v>*</v>
      </c>
      <c r="M992" s="110" t="str">
        <f>IF(FN_MC!J995="","*",FN_MC!J995)</f>
        <v>*</v>
      </c>
      <c r="N992" s="290" t="str">
        <f>IF(FN_MC!K995="","*",FN_MC!K995)</f>
        <v>*</v>
      </c>
      <c r="O992" s="290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2" t="str">
        <f>IF(FN_MC!N996="","*",FN_MC!N996)</f>
        <v>*</v>
      </c>
      <c r="M993" s="110" t="str">
        <f>IF(FN_MC!J996="","*",FN_MC!J996)</f>
        <v>*</v>
      </c>
      <c r="N993" s="290" t="str">
        <f>IF(FN_MC!K996="","*",FN_MC!K996)</f>
        <v>*</v>
      </c>
      <c r="O993" s="290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2" t="str">
        <f>IF(FN_MC!N997="","*",FN_MC!N997)</f>
        <v>*</v>
      </c>
      <c r="M994" s="110" t="str">
        <f>IF(FN_MC!J997="","*",FN_MC!J997)</f>
        <v>*</v>
      </c>
      <c r="N994" s="290" t="str">
        <f>IF(FN_MC!K997="","*",FN_MC!K997)</f>
        <v>*</v>
      </c>
      <c r="O994" s="290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2" t="str">
        <f>IF(FN_MC!N998="","*",FN_MC!N998)</f>
        <v>*</v>
      </c>
      <c r="M995" s="110" t="str">
        <f>IF(FN_MC!J998="","*",FN_MC!J998)</f>
        <v>*</v>
      </c>
      <c r="N995" s="290" t="str">
        <f>IF(FN_MC!K998="","*",FN_MC!K998)</f>
        <v>*</v>
      </c>
      <c r="O995" s="290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2" t="str">
        <f>IF(FN_MC!N999="","*",FN_MC!N999)</f>
        <v>*</v>
      </c>
      <c r="M996" s="110" t="str">
        <f>IF(FN_MC!J999="","*",FN_MC!J999)</f>
        <v>*</v>
      </c>
      <c r="N996" s="290" t="str">
        <f>IF(FN_MC!K999="","*",FN_MC!K999)</f>
        <v>*</v>
      </c>
      <c r="O996" s="290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2" t="str">
        <f>IF(FN_MC!N1000="","*",FN_MC!N1000)</f>
        <v>*</v>
      </c>
      <c r="M997" s="110" t="str">
        <f>IF(FN_MC!J1000="","*",FN_MC!J1000)</f>
        <v>*</v>
      </c>
      <c r="N997" s="290" t="str">
        <f>IF(FN_MC!K1000="","*",FN_MC!K1000)</f>
        <v>*</v>
      </c>
      <c r="O997" s="290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2" t="str">
        <f>IF(FN_MC!N1001="","*",FN_MC!N1001)</f>
        <v>*</v>
      </c>
      <c r="M998" s="110" t="str">
        <f>IF(FN_MC!J1001="","*",FN_MC!J1001)</f>
        <v>*</v>
      </c>
      <c r="N998" s="290" t="str">
        <f>IF(FN_MC!K1001="","*",FN_MC!K1001)</f>
        <v>*</v>
      </c>
      <c r="O998" s="290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2" t="str">
        <f>IF(FN_MC!N1002="","*",FN_MC!N1002)</f>
        <v>*</v>
      </c>
      <c r="M999" s="110" t="str">
        <f>IF(FN_MC!J1002="","*",FN_MC!J1002)</f>
        <v>*</v>
      </c>
      <c r="N999" s="290" t="str">
        <f>IF(FN_MC!K1002="","*",FN_MC!K1002)</f>
        <v>*</v>
      </c>
      <c r="O999" s="290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2" t="str">
        <f>IF(FN_MC!N1003="","*",FN_MC!N1003)</f>
        <v>*</v>
      </c>
      <c r="M1000" s="110" t="str">
        <f>IF(FN_MC!J1003="","*",FN_MC!J1003)</f>
        <v>*</v>
      </c>
      <c r="N1000" s="290" t="str">
        <f>IF(FN_MC!K1003="","*",FN_MC!K1003)</f>
        <v>*</v>
      </c>
      <c r="O1000" s="290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2" t="str">
        <f>IF(FN_MC!N1004="","*",FN_MC!N1004)</f>
        <v>*</v>
      </c>
      <c r="M1001" s="110" t="str">
        <f>IF(FN_MC!J1004="","*",FN_MC!J1004)</f>
        <v>*</v>
      </c>
      <c r="N1001" s="290" t="str">
        <f>IF(FN_MC!K1004="","*",FN_MC!K1004)</f>
        <v>*</v>
      </c>
      <c r="O1001" s="290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2" t="str">
        <f>IF(FN_MC!N1005="","*",FN_MC!N1005)</f>
        <v>*</v>
      </c>
      <c r="M1002" s="110" t="str">
        <f>IF(FN_MC!J1005="","*",FN_MC!J1005)</f>
        <v>*</v>
      </c>
      <c r="N1002" s="290" t="str">
        <f>IF(FN_MC!K1005="","*",FN_MC!K1005)</f>
        <v>*</v>
      </c>
      <c r="O1002" s="290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2" t="str">
        <f>IF(FN_MC!N1006="","*",FN_MC!N1006)</f>
        <v>*</v>
      </c>
      <c r="M1003" s="110" t="str">
        <f>IF(FN_MC!J1006="","*",FN_MC!J1006)</f>
        <v>*</v>
      </c>
      <c r="N1003" s="290" t="str">
        <f>IF(FN_MC!K1006="","*",FN_MC!K1006)</f>
        <v>*</v>
      </c>
      <c r="O1003" s="290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2" t="str">
        <f>IF(FN_MC!N1007="","*",FN_MC!N1007)</f>
        <v>*</v>
      </c>
      <c r="M1004" s="110" t="str">
        <f>IF(FN_MC!J1007="","*",FN_MC!J1007)</f>
        <v>*</v>
      </c>
      <c r="N1004" s="290" t="str">
        <f>IF(FN_MC!K1007="","*",FN_MC!K1007)</f>
        <v>*</v>
      </c>
      <c r="O1004" s="290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2" t="str">
        <f>IF(FN_MC!N1008="","*",FN_MC!N1008)</f>
        <v>*</v>
      </c>
      <c r="M1005" s="110" t="str">
        <f>IF(FN_MC!J1008="","*",FN_MC!J1008)</f>
        <v>*</v>
      </c>
      <c r="N1005" s="290" t="str">
        <f>IF(FN_MC!K1008="","*",FN_MC!K1008)</f>
        <v>*</v>
      </c>
      <c r="O1005" s="290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2" t="str">
        <f>IF(FN_MC!N1009="","*",FN_MC!N1009)</f>
        <v>*</v>
      </c>
      <c r="M1006" s="110" t="str">
        <f>IF(FN_MC!J1009="","*",FN_MC!J1009)</f>
        <v>*</v>
      </c>
      <c r="N1006" s="290" t="str">
        <f>IF(FN_MC!K1009="","*",FN_MC!K1009)</f>
        <v>*</v>
      </c>
      <c r="O1006" s="290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2" t="str">
        <f>IF(FN_MC!N1010="","*",FN_MC!N1010)</f>
        <v>*</v>
      </c>
      <c r="M1007" s="110" t="str">
        <f>IF(FN_MC!J1010="","*",FN_MC!J1010)</f>
        <v>*</v>
      </c>
      <c r="N1007" s="290" t="str">
        <f>IF(FN_MC!K1010="","*",FN_MC!K1010)</f>
        <v>*</v>
      </c>
      <c r="O1007" s="290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2" t="str">
        <f>IF(FN_MC!N1011="","*",FN_MC!N1011)</f>
        <v>*</v>
      </c>
      <c r="M1008" s="110" t="str">
        <f>IF(FN_MC!J1011="","*",FN_MC!J1011)</f>
        <v>*</v>
      </c>
      <c r="N1008" s="290" t="str">
        <f>IF(FN_MC!K1011="","*",FN_MC!K1011)</f>
        <v>*</v>
      </c>
      <c r="O1008" s="290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2" t="str">
        <f>IF(FN_MC!N1012="","*",FN_MC!N1012)</f>
        <v>*</v>
      </c>
      <c r="M1009" s="110" t="str">
        <f>IF(FN_MC!J1012="","*",FN_MC!J1012)</f>
        <v>*</v>
      </c>
      <c r="N1009" s="290" t="str">
        <f>IF(FN_MC!K1012="","*",FN_MC!K1012)</f>
        <v>*</v>
      </c>
      <c r="O1009" s="290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2" t="str">
        <f>IF(FN_MC!N1013="","*",FN_MC!N1013)</f>
        <v>*</v>
      </c>
      <c r="M1010" s="110" t="str">
        <f>IF(FN_MC!J1013="","*",FN_MC!J1013)</f>
        <v>*</v>
      </c>
      <c r="N1010" s="290" t="str">
        <f>IF(FN_MC!K1013="","*",FN_MC!K1013)</f>
        <v>*</v>
      </c>
      <c r="O1010" s="290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2" t="str">
        <f>IF(FN_MC!N1014="","*",FN_MC!N1014)</f>
        <v>*</v>
      </c>
      <c r="M1011" s="110" t="str">
        <f>IF(FN_MC!J1014="","*",FN_MC!J1014)</f>
        <v>*</v>
      </c>
      <c r="N1011" s="290" t="str">
        <f>IF(FN_MC!K1014="","*",FN_MC!K1014)</f>
        <v>*</v>
      </c>
      <c r="O1011" s="290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2" t="str">
        <f>IF(FN_MC!N1015="","*",FN_MC!N1015)</f>
        <v>*</v>
      </c>
      <c r="M1012" s="110" t="str">
        <f>IF(FN_MC!J1015="","*",FN_MC!J1015)</f>
        <v>*</v>
      </c>
      <c r="N1012" s="290" t="str">
        <f>IF(FN_MC!K1015="","*",FN_MC!K1015)</f>
        <v>*</v>
      </c>
      <c r="O1012" s="290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2" t="str">
        <f>IF(FN_MC!N1016="","*",FN_MC!N1016)</f>
        <v>*</v>
      </c>
      <c r="M1013" s="110" t="str">
        <f>IF(FN_MC!J1016="","*",FN_MC!J1016)</f>
        <v>*</v>
      </c>
      <c r="N1013" s="290" t="str">
        <f>IF(FN_MC!K1016="","*",FN_MC!K1016)</f>
        <v>*</v>
      </c>
      <c r="O1013" s="290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2" t="str">
        <f>IF(FN_MC!N1017="","*",FN_MC!N1017)</f>
        <v>*</v>
      </c>
      <c r="M1014" s="110" t="str">
        <f>IF(FN_MC!J1017="","*",FN_MC!J1017)</f>
        <v>*</v>
      </c>
      <c r="N1014" s="290" t="str">
        <f>IF(FN_MC!K1017="","*",FN_MC!K1017)</f>
        <v>*</v>
      </c>
      <c r="O1014" s="290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2" t="str">
        <f>IF(FN_MC!N1018="","*",FN_MC!N1018)</f>
        <v>*</v>
      </c>
      <c r="M1015" s="110" t="str">
        <f>IF(FN_MC!J1018="","*",FN_MC!J1018)</f>
        <v>*</v>
      </c>
      <c r="N1015" s="290" t="str">
        <f>IF(FN_MC!K1018="","*",FN_MC!K1018)</f>
        <v>*</v>
      </c>
      <c r="O1015" s="290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2" t="str">
        <f>IF(FN_MC!N1019="","*",FN_MC!N1019)</f>
        <v>*</v>
      </c>
      <c r="M1016" s="110" t="str">
        <f>IF(FN_MC!J1019="","*",FN_MC!J1019)</f>
        <v>*</v>
      </c>
      <c r="N1016" s="290" t="str">
        <f>IF(FN_MC!K1019="","*",FN_MC!K1019)</f>
        <v>*</v>
      </c>
      <c r="O1016" s="290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2" t="str">
        <f>IF(FN_MC!N1020="","*",FN_MC!N1020)</f>
        <v>*</v>
      </c>
      <c r="M1017" s="110" t="str">
        <f>IF(FN_MC!J1020="","*",FN_MC!J1020)</f>
        <v>*</v>
      </c>
      <c r="N1017" s="290" t="str">
        <f>IF(FN_MC!K1020="","*",FN_MC!K1020)</f>
        <v>*</v>
      </c>
      <c r="O1017" s="290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2" t="str">
        <f>IF(FN_MC!N1021="","*",FN_MC!N1021)</f>
        <v>*</v>
      </c>
      <c r="M1018" s="110" t="str">
        <f>IF(FN_MC!J1021="","*",FN_MC!J1021)</f>
        <v>*</v>
      </c>
      <c r="N1018" s="290" t="str">
        <f>IF(FN_MC!K1021="","*",FN_MC!K1021)</f>
        <v>*</v>
      </c>
      <c r="O1018" s="290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2" t="str">
        <f>IF(FN_MC!N1022="","*",FN_MC!N1022)</f>
        <v>*</v>
      </c>
      <c r="M1019" s="110" t="str">
        <f>IF(FN_MC!J1022="","*",FN_MC!J1022)</f>
        <v>*</v>
      </c>
      <c r="N1019" s="290" t="str">
        <f>IF(FN_MC!K1022="","*",FN_MC!K1022)</f>
        <v>*</v>
      </c>
      <c r="O1019" s="290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2" t="str">
        <f>IF(FN_MC!N1023="","*",FN_MC!N1023)</f>
        <v>*</v>
      </c>
      <c r="M1020" s="110" t="str">
        <f>IF(FN_MC!J1023="","*",FN_MC!J1023)</f>
        <v>*</v>
      </c>
      <c r="N1020" s="290" t="str">
        <f>IF(FN_MC!K1023="","*",FN_MC!K1023)</f>
        <v>*</v>
      </c>
      <c r="O1020" s="290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2" t="str">
        <f>IF(FN_MC!N1024="","*",FN_MC!N1024)</f>
        <v>*</v>
      </c>
      <c r="M1021" s="110" t="str">
        <f>IF(FN_MC!J1024="","*",FN_MC!J1024)</f>
        <v>*</v>
      </c>
      <c r="N1021" s="290" t="str">
        <f>IF(FN_MC!K1024="","*",FN_MC!K1024)</f>
        <v>*</v>
      </c>
      <c r="O1021" s="290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2" t="str">
        <f>IF(FN_MC!N1025="","*",FN_MC!N1025)</f>
        <v>*</v>
      </c>
      <c r="M1022" s="110" t="str">
        <f>IF(FN_MC!J1025="","*",FN_MC!J1025)</f>
        <v>*</v>
      </c>
      <c r="N1022" s="290" t="str">
        <f>IF(FN_MC!K1025="","*",FN_MC!K1025)</f>
        <v>*</v>
      </c>
      <c r="O1022" s="290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2" t="str">
        <f>IF(FN_MC!N1026="","*",FN_MC!N1026)</f>
        <v>*</v>
      </c>
      <c r="M1023" s="110" t="str">
        <f>IF(FN_MC!J1026="","*",FN_MC!J1026)</f>
        <v>*</v>
      </c>
      <c r="N1023" s="290" t="str">
        <f>IF(FN_MC!K1026="","*",FN_MC!K1026)</f>
        <v>*</v>
      </c>
      <c r="O1023" s="290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2" t="str">
        <f>IF(FN_MC!N1027="","*",FN_MC!N1027)</f>
        <v>*</v>
      </c>
      <c r="M1024" s="110" t="str">
        <f>IF(FN_MC!J1027="","*",FN_MC!J1027)</f>
        <v>*</v>
      </c>
      <c r="N1024" s="290" t="str">
        <f>IF(FN_MC!K1027="","*",FN_MC!K1027)</f>
        <v>*</v>
      </c>
      <c r="O1024" s="290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2" t="str">
        <f>IF(FN_MC!N1028="","*",FN_MC!N1028)</f>
        <v>*</v>
      </c>
      <c r="M1025" s="110" t="str">
        <f>IF(FN_MC!J1028="","*",FN_MC!J1028)</f>
        <v>*</v>
      </c>
      <c r="N1025" s="290" t="str">
        <f>IF(FN_MC!K1028="","*",FN_MC!K1028)</f>
        <v>*</v>
      </c>
      <c r="O1025" s="290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2" t="str">
        <f>IF(FN_MC!N1029="","*",FN_MC!N1029)</f>
        <v>*</v>
      </c>
      <c r="M1026" s="110" t="str">
        <f>IF(FN_MC!J1029="","*",FN_MC!J1029)</f>
        <v>*</v>
      </c>
      <c r="N1026" s="290" t="str">
        <f>IF(FN_MC!K1029="","*",FN_MC!K1029)</f>
        <v>*</v>
      </c>
      <c r="O1026" s="290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2" t="str">
        <f>IF(FN_MC!N1030="","*",FN_MC!N1030)</f>
        <v>*</v>
      </c>
      <c r="M1027" s="110" t="str">
        <f>IF(FN_MC!J1030="","*",FN_MC!J1030)</f>
        <v>*</v>
      </c>
      <c r="N1027" s="290" t="str">
        <f>IF(FN_MC!K1030="","*",FN_MC!K1030)</f>
        <v>*</v>
      </c>
      <c r="O1027" s="290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2" t="str">
        <f>IF(FN_MC!N1031="","*",FN_MC!N1031)</f>
        <v>*</v>
      </c>
      <c r="M1028" s="110" t="str">
        <f>IF(FN_MC!J1031="","*",FN_MC!J1031)</f>
        <v>*</v>
      </c>
      <c r="N1028" s="290" t="str">
        <f>IF(FN_MC!K1031="","*",FN_MC!K1031)</f>
        <v>*</v>
      </c>
      <c r="O1028" s="290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2" t="str">
        <f>IF(FN_MC!N1032="","*",FN_MC!N1032)</f>
        <v>*</v>
      </c>
      <c r="M1029" s="110" t="str">
        <f>IF(FN_MC!J1032="","*",FN_MC!J1032)</f>
        <v>*</v>
      </c>
      <c r="N1029" s="290" t="str">
        <f>IF(FN_MC!K1032="","*",FN_MC!K1032)</f>
        <v>*</v>
      </c>
      <c r="O1029" s="290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2" t="str">
        <f>IF(FN_MC!N1033="","*",FN_MC!N1033)</f>
        <v>*</v>
      </c>
      <c r="M1030" s="110" t="str">
        <f>IF(FN_MC!J1033="","*",FN_MC!J1033)</f>
        <v>*</v>
      </c>
      <c r="N1030" s="290" t="str">
        <f>IF(FN_MC!K1033="","*",FN_MC!K1033)</f>
        <v>*</v>
      </c>
      <c r="O1030" s="290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2" t="str">
        <f>IF(FN_MC!N1034="","*",FN_MC!N1034)</f>
        <v>*</v>
      </c>
      <c r="M1031" s="110" t="str">
        <f>IF(FN_MC!J1034="","*",FN_MC!J1034)</f>
        <v>*</v>
      </c>
      <c r="N1031" s="290" t="str">
        <f>IF(FN_MC!K1034="","*",FN_MC!K1034)</f>
        <v>*</v>
      </c>
      <c r="O1031" s="290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2" t="str">
        <f>IF(FN_MC!N1035="","*",FN_MC!N1035)</f>
        <v>*</v>
      </c>
      <c r="M1032" s="110" t="str">
        <f>IF(FN_MC!J1035="","*",FN_MC!J1035)</f>
        <v>*</v>
      </c>
      <c r="N1032" s="290" t="str">
        <f>IF(FN_MC!K1035="","*",FN_MC!K1035)</f>
        <v>*</v>
      </c>
      <c r="O1032" s="290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2" t="str">
        <f>IF(FN_MC!N1036="","*",FN_MC!N1036)</f>
        <v>*</v>
      </c>
      <c r="M1033" s="110" t="str">
        <f>IF(FN_MC!J1036="","*",FN_MC!J1036)</f>
        <v>*</v>
      </c>
      <c r="N1033" s="290" t="str">
        <f>IF(FN_MC!K1036="","*",FN_MC!K1036)</f>
        <v>*</v>
      </c>
      <c r="O1033" s="290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2" t="str">
        <f>IF(FN_MC!N1037="","*",FN_MC!N1037)</f>
        <v>*</v>
      </c>
      <c r="M1034" s="110" t="str">
        <f>IF(FN_MC!J1037="","*",FN_MC!J1037)</f>
        <v>*</v>
      </c>
      <c r="N1034" s="290" t="str">
        <f>IF(FN_MC!K1037="","*",FN_MC!K1037)</f>
        <v>*</v>
      </c>
      <c r="O1034" s="290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2" t="str">
        <f>IF(FN_MC!N1038="","*",FN_MC!N1038)</f>
        <v>*</v>
      </c>
      <c r="M1035" s="110" t="str">
        <f>IF(FN_MC!J1038="","*",FN_MC!J1038)</f>
        <v>*</v>
      </c>
      <c r="N1035" s="290" t="str">
        <f>IF(FN_MC!K1038="","*",FN_MC!K1038)</f>
        <v>*</v>
      </c>
      <c r="O1035" s="290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2" t="str">
        <f>IF(FN_MC!N1039="","*",FN_MC!N1039)</f>
        <v>*</v>
      </c>
      <c r="M1036" s="110" t="str">
        <f>IF(FN_MC!J1039="","*",FN_MC!J1039)</f>
        <v>*</v>
      </c>
      <c r="N1036" s="290" t="str">
        <f>IF(FN_MC!K1039="","*",FN_MC!K1039)</f>
        <v>*</v>
      </c>
      <c r="O1036" s="290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2" t="str">
        <f>IF(FN_MC!N1040="","*",FN_MC!N1040)</f>
        <v>*</v>
      </c>
      <c r="M1037" s="110" t="str">
        <f>IF(FN_MC!J1040="","*",FN_MC!J1040)</f>
        <v>*</v>
      </c>
      <c r="N1037" s="290" t="str">
        <f>IF(FN_MC!K1040="","*",FN_MC!K1040)</f>
        <v>*</v>
      </c>
      <c r="O1037" s="290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2" t="str">
        <f>IF(FN_MC!N1041="","*",FN_MC!N1041)</f>
        <v>*</v>
      </c>
      <c r="M1038" s="110" t="str">
        <f>IF(FN_MC!J1041="","*",FN_MC!J1041)</f>
        <v>*</v>
      </c>
      <c r="N1038" s="290" t="str">
        <f>IF(FN_MC!K1041="","*",FN_MC!K1041)</f>
        <v>*</v>
      </c>
      <c r="O1038" s="290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2" t="str">
        <f>IF(FN_MC!N1042="","*",FN_MC!N1042)</f>
        <v>*</v>
      </c>
      <c r="M1039" s="110" t="str">
        <f>IF(FN_MC!J1042="","*",FN_MC!J1042)</f>
        <v>*</v>
      </c>
      <c r="N1039" s="290" t="str">
        <f>IF(FN_MC!K1042="","*",FN_MC!K1042)</f>
        <v>*</v>
      </c>
      <c r="O1039" s="290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2" t="str">
        <f>IF(FN_MC!N1043="","*",FN_MC!N1043)</f>
        <v>*</v>
      </c>
      <c r="M1040" s="110" t="str">
        <f>IF(FN_MC!J1043="","*",FN_MC!J1043)</f>
        <v>*</v>
      </c>
      <c r="N1040" s="290" t="str">
        <f>IF(FN_MC!K1043="","*",FN_MC!K1043)</f>
        <v>*</v>
      </c>
      <c r="O1040" s="290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2" t="str">
        <f>IF(FN_MC!N1044="","*",FN_MC!N1044)</f>
        <v>*</v>
      </c>
      <c r="M1041" s="110" t="str">
        <f>IF(FN_MC!J1044="","*",FN_MC!J1044)</f>
        <v>*</v>
      </c>
      <c r="N1041" s="290" t="str">
        <f>IF(FN_MC!K1044="","*",FN_MC!K1044)</f>
        <v>*</v>
      </c>
      <c r="O1041" s="290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2" t="str">
        <f>IF(FN_MC!N1045="","*",FN_MC!N1045)</f>
        <v>*</v>
      </c>
      <c r="M1042" s="110" t="str">
        <f>IF(FN_MC!J1045="","*",FN_MC!J1045)</f>
        <v>*</v>
      </c>
      <c r="N1042" s="290" t="str">
        <f>IF(FN_MC!K1045="","*",FN_MC!K1045)</f>
        <v>*</v>
      </c>
      <c r="O1042" s="290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2" t="str">
        <f>IF(FN_MC!N1046="","*",FN_MC!N1046)</f>
        <v>*</v>
      </c>
      <c r="M1043" s="110" t="str">
        <f>IF(FN_MC!J1046="","*",FN_MC!J1046)</f>
        <v>*</v>
      </c>
      <c r="N1043" s="290" t="str">
        <f>IF(FN_MC!K1046="","*",FN_MC!K1046)</f>
        <v>*</v>
      </c>
      <c r="O1043" s="290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2" t="str">
        <f>IF(FN_MC!N1047="","*",FN_MC!N1047)</f>
        <v>*</v>
      </c>
      <c r="M1044" s="110" t="str">
        <f>IF(FN_MC!J1047="","*",FN_MC!J1047)</f>
        <v>*</v>
      </c>
      <c r="N1044" s="290" t="str">
        <f>IF(FN_MC!K1047="","*",FN_MC!K1047)</f>
        <v>*</v>
      </c>
      <c r="O1044" s="290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2" t="str">
        <f>IF(FN_MC!N1048="","*",FN_MC!N1048)</f>
        <v>*</v>
      </c>
      <c r="M1045" s="110" t="str">
        <f>IF(FN_MC!J1048="","*",FN_MC!J1048)</f>
        <v>*</v>
      </c>
      <c r="N1045" s="290" t="str">
        <f>IF(FN_MC!K1048="","*",FN_MC!K1048)</f>
        <v>*</v>
      </c>
      <c r="O1045" s="290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2" t="str">
        <f>IF(FN_MC!N1049="","*",FN_MC!N1049)</f>
        <v>*</v>
      </c>
      <c r="M1046" s="110" t="str">
        <f>IF(FN_MC!J1049="","*",FN_MC!J1049)</f>
        <v>*</v>
      </c>
      <c r="N1046" s="290" t="str">
        <f>IF(FN_MC!K1049="","*",FN_MC!K1049)</f>
        <v>*</v>
      </c>
      <c r="O1046" s="290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2" t="str">
        <f>IF(FN_MC!N1050="","*",FN_MC!N1050)</f>
        <v>*</v>
      </c>
      <c r="M1047" s="110" t="str">
        <f>IF(FN_MC!J1050="","*",FN_MC!J1050)</f>
        <v>*</v>
      </c>
      <c r="N1047" s="290" t="str">
        <f>IF(FN_MC!K1050="","*",FN_MC!K1050)</f>
        <v>*</v>
      </c>
      <c r="O1047" s="290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2" t="str">
        <f>IF(FN_MC!N1051="","*",FN_MC!N1051)</f>
        <v>*</v>
      </c>
      <c r="M1048" s="110" t="str">
        <f>IF(FN_MC!J1051="","*",FN_MC!J1051)</f>
        <v>*</v>
      </c>
      <c r="N1048" s="290" t="str">
        <f>IF(FN_MC!K1051="","*",FN_MC!K1051)</f>
        <v>*</v>
      </c>
      <c r="O1048" s="290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2" t="str">
        <f>IF(FN_MC!N1052="","*",FN_MC!N1052)</f>
        <v>*</v>
      </c>
      <c r="M1049" s="110" t="str">
        <f>IF(FN_MC!J1052="","*",FN_MC!J1052)</f>
        <v>*</v>
      </c>
      <c r="N1049" s="290" t="str">
        <f>IF(FN_MC!K1052="","*",FN_MC!K1052)</f>
        <v>*</v>
      </c>
      <c r="O1049" s="290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2" t="str">
        <f>IF(FN_MC!N1053="","*",FN_MC!N1053)</f>
        <v>*</v>
      </c>
      <c r="M1050" s="110" t="str">
        <f>IF(FN_MC!J1053="","*",FN_MC!J1053)</f>
        <v>*</v>
      </c>
      <c r="N1050" s="290" t="str">
        <f>IF(FN_MC!K1053="","*",FN_MC!K1053)</f>
        <v>*</v>
      </c>
      <c r="O1050" s="290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2" t="str">
        <f>IF(FN_MC!N1054="","*",FN_MC!N1054)</f>
        <v>*</v>
      </c>
      <c r="M1051" s="110" t="str">
        <f>IF(FN_MC!J1054="","*",FN_MC!J1054)</f>
        <v>*</v>
      </c>
      <c r="N1051" s="290" t="str">
        <f>IF(FN_MC!K1054="","*",FN_MC!K1054)</f>
        <v>*</v>
      </c>
      <c r="O1051" s="290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2" t="str">
        <f>IF(FN_MC!N1055="","*",FN_MC!N1055)</f>
        <v>*</v>
      </c>
      <c r="M1052" s="110" t="str">
        <f>IF(FN_MC!J1055="","*",FN_MC!J1055)</f>
        <v>*</v>
      </c>
      <c r="N1052" s="290" t="str">
        <f>IF(FN_MC!K1055="","*",FN_MC!K1055)</f>
        <v>*</v>
      </c>
      <c r="O1052" s="290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2" t="str">
        <f>IF(FN_MC!N1056="","*",FN_MC!N1056)</f>
        <v>*</v>
      </c>
      <c r="M1053" s="110" t="str">
        <f>IF(FN_MC!J1056="","*",FN_MC!J1056)</f>
        <v>*</v>
      </c>
      <c r="N1053" s="290" t="str">
        <f>IF(FN_MC!K1056="","*",FN_MC!K1056)</f>
        <v>*</v>
      </c>
      <c r="O1053" s="290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2" t="str">
        <f>IF(FN_MC!N1057="","*",FN_MC!N1057)</f>
        <v>*</v>
      </c>
      <c r="M1054" s="110" t="str">
        <f>IF(FN_MC!J1057="","*",FN_MC!J1057)</f>
        <v>*</v>
      </c>
      <c r="N1054" s="290" t="str">
        <f>IF(FN_MC!K1057="","*",FN_MC!K1057)</f>
        <v>*</v>
      </c>
      <c r="O1054" s="290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2" t="str">
        <f>IF(FN_MC!N1058="","*",FN_MC!N1058)</f>
        <v>*</v>
      </c>
      <c r="M1055" s="110" t="str">
        <f>IF(FN_MC!J1058="","*",FN_MC!J1058)</f>
        <v>*</v>
      </c>
      <c r="N1055" s="290" t="str">
        <f>IF(FN_MC!K1058="","*",FN_MC!K1058)</f>
        <v>*</v>
      </c>
      <c r="O1055" s="290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2" t="str">
        <f>IF(FN_MC!N1059="","*",FN_MC!N1059)</f>
        <v>*</v>
      </c>
      <c r="M1056" s="110" t="str">
        <f>IF(FN_MC!J1059="","*",FN_MC!J1059)</f>
        <v>*</v>
      </c>
      <c r="N1056" s="290" t="str">
        <f>IF(FN_MC!K1059="","*",FN_MC!K1059)</f>
        <v>*</v>
      </c>
      <c r="O1056" s="290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2" t="str">
        <f>IF(FN_MC!N1060="","*",FN_MC!N1060)</f>
        <v>*</v>
      </c>
      <c r="M1057" s="110" t="str">
        <f>IF(FN_MC!J1060="","*",FN_MC!J1060)</f>
        <v>*</v>
      </c>
      <c r="N1057" s="290" t="str">
        <f>IF(FN_MC!K1060="","*",FN_MC!K1060)</f>
        <v>*</v>
      </c>
      <c r="O1057" s="290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2" t="str">
        <f>IF(FN_MC!N1061="","*",FN_MC!N1061)</f>
        <v>*</v>
      </c>
      <c r="M1058" s="110" t="str">
        <f>IF(FN_MC!J1061="","*",FN_MC!J1061)</f>
        <v>*</v>
      </c>
      <c r="N1058" s="290" t="str">
        <f>IF(FN_MC!K1061="","*",FN_MC!K1061)</f>
        <v>*</v>
      </c>
      <c r="O1058" s="290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2" t="str">
        <f>IF(FN_MC!N1062="","*",FN_MC!N1062)</f>
        <v>*</v>
      </c>
      <c r="M1059" s="110" t="str">
        <f>IF(FN_MC!J1062="","*",FN_MC!J1062)</f>
        <v>*</v>
      </c>
      <c r="N1059" s="290" t="str">
        <f>IF(FN_MC!K1062="","*",FN_MC!K1062)</f>
        <v>*</v>
      </c>
      <c r="O1059" s="290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2" t="str">
        <f>IF(FN_MC!N1063="","*",FN_MC!N1063)</f>
        <v>*</v>
      </c>
      <c r="M1060" s="110" t="str">
        <f>IF(FN_MC!J1063="","*",FN_MC!J1063)</f>
        <v>*</v>
      </c>
      <c r="N1060" s="290" t="str">
        <f>IF(FN_MC!K1063="","*",FN_MC!K1063)</f>
        <v>*</v>
      </c>
      <c r="O1060" s="290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2" t="str">
        <f>IF(FN_MC!N1064="","*",FN_MC!N1064)</f>
        <v>*</v>
      </c>
      <c r="M1061" s="110" t="str">
        <f>IF(FN_MC!J1064="","*",FN_MC!J1064)</f>
        <v>*</v>
      </c>
      <c r="N1061" s="290" t="str">
        <f>IF(FN_MC!K1064="","*",FN_MC!K1064)</f>
        <v>*</v>
      </c>
      <c r="O1061" s="290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2" t="str">
        <f>IF(FN_MC!N1065="","*",FN_MC!N1065)</f>
        <v>*</v>
      </c>
      <c r="M1062" s="110" t="str">
        <f>IF(FN_MC!J1065="","*",FN_MC!J1065)</f>
        <v>*</v>
      </c>
      <c r="N1062" s="290" t="str">
        <f>IF(FN_MC!K1065="","*",FN_MC!K1065)</f>
        <v>*</v>
      </c>
      <c r="O1062" s="290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2" t="str">
        <f>IF(FN_MC!N1066="","*",FN_MC!N1066)</f>
        <v>*</v>
      </c>
      <c r="M1063" s="110" t="str">
        <f>IF(FN_MC!J1066="","*",FN_MC!J1066)</f>
        <v>*</v>
      </c>
      <c r="N1063" s="290" t="str">
        <f>IF(FN_MC!K1066="","*",FN_MC!K1066)</f>
        <v>*</v>
      </c>
      <c r="O1063" s="290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2" t="str">
        <f>IF(FN_MC!N1067="","*",FN_MC!N1067)</f>
        <v>*</v>
      </c>
      <c r="M1064" s="110" t="str">
        <f>IF(FN_MC!J1067="","*",FN_MC!J1067)</f>
        <v>*</v>
      </c>
      <c r="N1064" s="290" t="str">
        <f>IF(FN_MC!K1067="","*",FN_MC!K1067)</f>
        <v>*</v>
      </c>
      <c r="O1064" s="290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2" t="str">
        <f>IF(FN_MC!N1068="","*",FN_MC!N1068)</f>
        <v>*</v>
      </c>
      <c r="M1065" s="110" t="str">
        <f>IF(FN_MC!J1068="","*",FN_MC!J1068)</f>
        <v>*</v>
      </c>
      <c r="N1065" s="290" t="str">
        <f>IF(FN_MC!K1068="","*",FN_MC!K1068)</f>
        <v>*</v>
      </c>
      <c r="O1065" s="290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2" t="str">
        <f>IF(FN_MC!N1069="","*",FN_MC!N1069)</f>
        <v>*</v>
      </c>
      <c r="M1066" s="110" t="str">
        <f>IF(FN_MC!J1069="","*",FN_MC!J1069)</f>
        <v>*</v>
      </c>
      <c r="N1066" s="290" t="str">
        <f>IF(FN_MC!K1069="","*",FN_MC!K1069)</f>
        <v>*</v>
      </c>
      <c r="O1066" s="290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2" t="str">
        <f>IF(FN_MC!N1070="","*",FN_MC!N1070)</f>
        <v>*</v>
      </c>
      <c r="M1067" s="110" t="str">
        <f>IF(FN_MC!J1070="","*",FN_MC!J1070)</f>
        <v>*</v>
      </c>
      <c r="N1067" s="290" t="str">
        <f>IF(FN_MC!K1070="","*",FN_MC!K1070)</f>
        <v>*</v>
      </c>
      <c r="O1067" s="290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2" t="str">
        <f>IF(FN_MC!N1071="","*",FN_MC!N1071)</f>
        <v>*</v>
      </c>
      <c r="M1068" s="110" t="str">
        <f>IF(FN_MC!J1071="","*",FN_MC!J1071)</f>
        <v>*</v>
      </c>
      <c r="N1068" s="290" t="str">
        <f>IF(FN_MC!K1071="","*",FN_MC!K1071)</f>
        <v>*</v>
      </c>
      <c r="O1068" s="290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2" t="str">
        <f>IF(FN_MC!N1072="","*",FN_MC!N1072)</f>
        <v>*</v>
      </c>
      <c r="M1069" s="110" t="str">
        <f>IF(FN_MC!J1072="","*",FN_MC!J1072)</f>
        <v>*</v>
      </c>
      <c r="N1069" s="290" t="str">
        <f>IF(FN_MC!K1072="","*",FN_MC!K1072)</f>
        <v>*</v>
      </c>
      <c r="O1069" s="290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2" t="str">
        <f>IF(FN_MC!N1073="","*",FN_MC!N1073)</f>
        <v>*</v>
      </c>
      <c r="M1070" s="110" t="str">
        <f>IF(FN_MC!J1073="","*",FN_MC!J1073)</f>
        <v>*</v>
      </c>
      <c r="N1070" s="290" t="str">
        <f>IF(FN_MC!K1073="","*",FN_MC!K1073)</f>
        <v>*</v>
      </c>
      <c r="O1070" s="290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2" t="str">
        <f>IF(FN_MC!N1074="","*",FN_MC!N1074)</f>
        <v>*</v>
      </c>
      <c r="M1071" s="110" t="str">
        <f>IF(FN_MC!J1074="","*",FN_MC!J1074)</f>
        <v>*</v>
      </c>
      <c r="N1071" s="290" t="str">
        <f>IF(FN_MC!K1074="","*",FN_MC!K1074)</f>
        <v>*</v>
      </c>
      <c r="O1071" s="290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2" t="str">
        <f>IF(FN_MC!N1075="","*",FN_MC!N1075)</f>
        <v>*</v>
      </c>
      <c r="M1072" s="110" t="str">
        <f>IF(FN_MC!J1075="","*",FN_MC!J1075)</f>
        <v>*</v>
      </c>
      <c r="N1072" s="290" t="str">
        <f>IF(FN_MC!K1075="","*",FN_MC!K1075)</f>
        <v>*</v>
      </c>
      <c r="O1072" s="290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2" t="str">
        <f>IF(FN_MC!N1076="","*",FN_MC!N1076)</f>
        <v>*</v>
      </c>
      <c r="M1073" s="110" t="str">
        <f>IF(FN_MC!J1076="","*",FN_MC!J1076)</f>
        <v>*</v>
      </c>
      <c r="N1073" s="290" t="str">
        <f>IF(FN_MC!K1076="","*",FN_MC!K1076)</f>
        <v>*</v>
      </c>
      <c r="O1073" s="290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2" t="str">
        <f>IF(FN_MC!N1077="","*",FN_MC!N1077)</f>
        <v>*</v>
      </c>
      <c r="M1074" s="110" t="str">
        <f>IF(FN_MC!J1077="","*",FN_MC!J1077)</f>
        <v>*</v>
      </c>
      <c r="N1074" s="290" t="str">
        <f>IF(FN_MC!K1077="","*",FN_MC!K1077)</f>
        <v>*</v>
      </c>
      <c r="O1074" s="290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2" t="str">
        <f>IF(FN_MC!N1078="","*",FN_MC!N1078)</f>
        <v>*</v>
      </c>
      <c r="M1075" s="110" t="str">
        <f>IF(FN_MC!J1078="","*",FN_MC!J1078)</f>
        <v>*</v>
      </c>
      <c r="N1075" s="290" t="str">
        <f>IF(FN_MC!K1078="","*",FN_MC!K1078)</f>
        <v>*</v>
      </c>
      <c r="O1075" s="290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2" t="str">
        <f>IF(FN_MC!N1079="","*",FN_MC!N1079)</f>
        <v>*</v>
      </c>
      <c r="M1076" s="110" t="str">
        <f>IF(FN_MC!J1079="","*",FN_MC!J1079)</f>
        <v>*</v>
      </c>
      <c r="N1076" s="290" t="str">
        <f>IF(FN_MC!K1079="","*",FN_MC!K1079)</f>
        <v>*</v>
      </c>
      <c r="O1076" s="290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2" t="str">
        <f>IF(FN_MC!N1080="","*",FN_MC!N1080)</f>
        <v>*</v>
      </c>
      <c r="M1077" s="110" t="str">
        <f>IF(FN_MC!J1080="","*",FN_MC!J1080)</f>
        <v>*</v>
      </c>
      <c r="N1077" s="290" t="str">
        <f>IF(FN_MC!K1080="","*",FN_MC!K1080)</f>
        <v>*</v>
      </c>
      <c r="O1077" s="290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2" t="str">
        <f>IF(FN_MC!N1081="","*",FN_MC!N1081)</f>
        <v>*</v>
      </c>
      <c r="M1078" s="110" t="str">
        <f>IF(FN_MC!J1081="","*",FN_MC!J1081)</f>
        <v>*</v>
      </c>
      <c r="N1078" s="290" t="str">
        <f>IF(FN_MC!K1081="","*",FN_MC!K1081)</f>
        <v>*</v>
      </c>
      <c r="O1078" s="290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2" t="str">
        <f>IF(FN_MC!N1082="","*",FN_MC!N1082)</f>
        <v>*</v>
      </c>
      <c r="M1079" s="110" t="str">
        <f>IF(FN_MC!J1082="","*",FN_MC!J1082)</f>
        <v>*</v>
      </c>
      <c r="N1079" s="290" t="str">
        <f>IF(FN_MC!K1082="","*",FN_MC!K1082)</f>
        <v>*</v>
      </c>
      <c r="O1079" s="290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2" t="str">
        <f>IF(FN_MC!N1083="","*",FN_MC!N1083)</f>
        <v>*</v>
      </c>
      <c r="M1080" s="110" t="str">
        <f>IF(FN_MC!J1083="","*",FN_MC!J1083)</f>
        <v>*</v>
      </c>
      <c r="N1080" s="290" t="str">
        <f>IF(FN_MC!K1083="","*",FN_MC!K1083)</f>
        <v>*</v>
      </c>
      <c r="O1080" s="290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2" t="str">
        <f>IF(FN_MC!N1084="","*",FN_MC!N1084)</f>
        <v>*</v>
      </c>
      <c r="M1081" s="110" t="str">
        <f>IF(FN_MC!J1084="","*",FN_MC!J1084)</f>
        <v>*</v>
      </c>
      <c r="N1081" s="290" t="str">
        <f>IF(FN_MC!K1084="","*",FN_MC!K1084)</f>
        <v>*</v>
      </c>
      <c r="O1081" s="290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2" t="str">
        <f>IF(FN_MC!N1085="","*",FN_MC!N1085)</f>
        <v>*</v>
      </c>
      <c r="M1082" s="110" t="str">
        <f>IF(FN_MC!J1085="","*",FN_MC!J1085)</f>
        <v>*</v>
      </c>
      <c r="N1082" s="290" t="str">
        <f>IF(FN_MC!K1085="","*",FN_MC!K1085)</f>
        <v>*</v>
      </c>
      <c r="O1082" s="290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2" t="str">
        <f>IF(FN_MC!N1086="","*",FN_MC!N1086)</f>
        <v>*</v>
      </c>
      <c r="M1083" s="110" t="str">
        <f>IF(FN_MC!J1086="","*",FN_MC!J1086)</f>
        <v>*</v>
      </c>
      <c r="N1083" s="290" t="str">
        <f>IF(FN_MC!K1086="","*",FN_MC!K1086)</f>
        <v>*</v>
      </c>
      <c r="O1083" s="290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2" t="str">
        <f>IF(FN_MC!N1087="","*",FN_MC!N1087)</f>
        <v>*</v>
      </c>
      <c r="M1084" s="110" t="str">
        <f>IF(FN_MC!J1087="","*",FN_MC!J1087)</f>
        <v>*</v>
      </c>
      <c r="N1084" s="290" t="str">
        <f>IF(FN_MC!K1087="","*",FN_MC!K1087)</f>
        <v>*</v>
      </c>
      <c r="O1084" s="290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2" t="str">
        <f>IF(FN_MC!N1088="","*",FN_MC!N1088)</f>
        <v>*</v>
      </c>
      <c r="M1085" s="110" t="str">
        <f>IF(FN_MC!J1088="","*",FN_MC!J1088)</f>
        <v>*</v>
      </c>
      <c r="N1085" s="290" t="str">
        <f>IF(FN_MC!K1088="","*",FN_MC!K1088)</f>
        <v>*</v>
      </c>
      <c r="O1085" s="290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2" t="str">
        <f>IF(FN_MC!N1089="","*",FN_MC!N1089)</f>
        <v>*</v>
      </c>
      <c r="M1086" s="110" t="str">
        <f>IF(FN_MC!J1089="","*",FN_MC!J1089)</f>
        <v>*</v>
      </c>
      <c r="N1086" s="290" t="str">
        <f>IF(FN_MC!K1089="","*",FN_MC!K1089)</f>
        <v>*</v>
      </c>
      <c r="O1086" s="290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2" t="str">
        <f>IF(FN_MC!N1090="","*",FN_MC!N1090)</f>
        <v>*</v>
      </c>
      <c r="M1087" s="110" t="str">
        <f>IF(FN_MC!J1090="","*",FN_MC!J1090)</f>
        <v>*</v>
      </c>
      <c r="N1087" s="290" t="str">
        <f>IF(FN_MC!K1090="","*",FN_MC!K1090)</f>
        <v>*</v>
      </c>
      <c r="O1087" s="290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2" t="str">
        <f>IF(FN_MC!N1091="","*",FN_MC!N1091)</f>
        <v>*</v>
      </c>
      <c r="M1088" s="110" t="str">
        <f>IF(FN_MC!J1091="","*",FN_MC!J1091)</f>
        <v>*</v>
      </c>
      <c r="N1088" s="290" t="str">
        <f>IF(FN_MC!K1091="","*",FN_MC!K1091)</f>
        <v>*</v>
      </c>
      <c r="O1088" s="290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2" t="str">
        <f>IF(FN_MC!N1092="","*",FN_MC!N1092)</f>
        <v>*</v>
      </c>
      <c r="M1089" s="110" t="str">
        <f>IF(FN_MC!J1092="","*",FN_MC!J1092)</f>
        <v>*</v>
      </c>
      <c r="N1089" s="290" t="str">
        <f>IF(FN_MC!K1092="","*",FN_MC!K1092)</f>
        <v>*</v>
      </c>
      <c r="O1089" s="290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2" t="str">
        <f>IF(FN_MC!N1093="","*",FN_MC!N1093)</f>
        <v>*</v>
      </c>
      <c r="M1090" s="110" t="str">
        <f>IF(FN_MC!J1093="","*",FN_MC!J1093)</f>
        <v>*</v>
      </c>
      <c r="N1090" s="290" t="str">
        <f>IF(FN_MC!K1093="","*",FN_MC!K1093)</f>
        <v>*</v>
      </c>
      <c r="O1090" s="290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2" t="str">
        <f>IF(FN_MC!N1094="","*",FN_MC!N1094)</f>
        <v>*</v>
      </c>
      <c r="M1091" s="110" t="str">
        <f>IF(FN_MC!J1094="","*",FN_MC!J1094)</f>
        <v>*</v>
      </c>
      <c r="N1091" s="290" t="str">
        <f>IF(FN_MC!K1094="","*",FN_MC!K1094)</f>
        <v>*</v>
      </c>
      <c r="O1091" s="290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2" t="str">
        <f>IF(FN_MC!N1095="","*",FN_MC!N1095)</f>
        <v>*</v>
      </c>
      <c r="M1092" s="110" t="str">
        <f>IF(FN_MC!J1095="","*",FN_MC!J1095)</f>
        <v>*</v>
      </c>
      <c r="N1092" s="290" t="str">
        <f>IF(FN_MC!K1095="","*",FN_MC!K1095)</f>
        <v>*</v>
      </c>
      <c r="O1092" s="290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2" t="str">
        <f>IF(FN_MC!N1096="","*",FN_MC!N1096)</f>
        <v>*</v>
      </c>
      <c r="M1093" s="110" t="str">
        <f>IF(FN_MC!J1096="","*",FN_MC!J1096)</f>
        <v>*</v>
      </c>
      <c r="N1093" s="290" t="str">
        <f>IF(FN_MC!K1096="","*",FN_MC!K1096)</f>
        <v>*</v>
      </c>
      <c r="O1093" s="290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2" t="str">
        <f>IF(FN_MC!N1097="","*",FN_MC!N1097)</f>
        <v>*</v>
      </c>
      <c r="M1094" s="110" t="str">
        <f>IF(FN_MC!J1097="","*",FN_MC!J1097)</f>
        <v>*</v>
      </c>
      <c r="N1094" s="290" t="str">
        <f>IF(FN_MC!K1097="","*",FN_MC!K1097)</f>
        <v>*</v>
      </c>
      <c r="O1094" s="290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2" t="str">
        <f>IF(FN_MC!N1098="","*",FN_MC!N1098)</f>
        <v>*</v>
      </c>
      <c r="M1095" s="110" t="str">
        <f>IF(FN_MC!J1098="","*",FN_MC!J1098)</f>
        <v>*</v>
      </c>
      <c r="N1095" s="290" t="str">
        <f>IF(FN_MC!K1098="","*",FN_MC!K1098)</f>
        <v>*</v>
      </c>
      <c r="O1095" s="290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2" t="str">
        <f>IF(FN_MC!N1099="","*",FN_MC!N1099)</f>
        <v>*</v>
      </c>
      <c r="M1096" s="110" t="str">
        <f>IF(FN_MC!J1099="","*",FN_MC!J1099)</f>
        <v>*</v>
      </c>
      <c r="N1096" s="290" t="str">
        <f>IF(FN_MC!K1099="","*",FN_MC!K1099)</f>
        <v>*</v>
      </c>
      <c r="O1096" s="290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2" t="str">
        <f>IF(FN_MC!N1100="","*",FN_MC!N1100)</f>
        <v>*</v>
      </c>
      <c r="M1097" s="110" t="str">
        <f>IF(FN_MC!J1100="","*",FN_MC!J1100)</f>
        <v>*</v>
      </c>
      <c r="N1097" s="290" t="str">
        <f>IF(FN_MC!K1100="","*",FN_MC!K1100)</f>
        <v>*</v>
      </c>
      <c r="O1097" s="290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2" t="str">
        <f>IF(FN_MC!N1101="","*",FN_MC!N1101)</f>
        <v>*</v>
      </c>
      <c r="M1098" s="110" t="str">
        <f>IF(FN_MC!J1101="","*",FN_MC!J1101)</f>
        <v>*</v>
      </c>
      <c r="N1098" s="290" t="str">
        <f>IF(FN_MC!K1101="","*",FN_MC!K1101)</f>
        <v>*</v>
      </c>
      <c r="O1098" s="290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2" t="str">
        <f>IF(FN_MC!N1102="","*",FN_MC!N1102)</f>
        <v>*</v>
      </c>
      <c r="M1099" s="110" t="str">
        <f>IF(FN_MC!J1102="","*",FN_MC!J1102)</f>
        <v>*</v>
      </c>
      <c r="N1099" s="290" t="str">
        <f>IF(FN_MC!K1102="","*",FN_MC!K1102)</f>
        <v>*</v>
      </c>
      <c r="O1099" s="290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2" t="str">
        <f>IF(FN_MC!N1103="","*",FN_MC!N1103)</f>
        <v>*</v>
      </c>
      <c r="M1100" s="110" t="str">
        <f>IF(FN_MC!J1103="","*",FN_MC!J1103)</f>
        <v>*</v>
      </c>
      <c r="N1100" s="290" t="str">
        <f>IF(FN_MC!K1103="","*",FN_MC!K1103)</f>
        <v>*</v>
      </c>
      <c r="O1100" s="290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2" t="str">
        <f>IF(FN_MC!N1104="","*",FN_MC!N1104)</f>
        <v>*</v>
      </c>
      <c r="M1101" s="110" t="str">
        <f>IF(FN_MC!J1104="","*",FN_MC!J1104)</f>
        <v>*</v>
      </c>
      <c r="N1101" s="290" t="str">
        <f>IF(FN_MC!K1104="","*",FN_MC!K1104)</f>
        <v>*</v>
      </c>
      <c r="O1101" s="290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2" t="str">
        <f>IF(FN_MC!N1105="","*",FN_MC!N1105)</f>
        <v>*</v>
      </c>
      <c r="M1102" s="110" t="str">
        <f>IF(FN_MC!J1105="","*",FN_MC!J1105)</f>
        <v>*</v>
      </c>
      <c r="N1102" s="290" t="str">
        <f>IF(FN_MC!K1105="","*",FN_MC!K1105)</f>
        <v>*</v>
      </c>
      <c r="O1102" s="290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2" t="str">
        <f>IF(FN_MC!N1106="","*",FN_MC!N1106)</f>
        <v>*</v>
      </c>
      <c r="M1103" s="110" t="str">
        <f>IF(FN_MC!J1106="","*",FN_MC!J1106)</f>
        <v>*</v>
      </c>
      <c r="N1103" s="290" t="str">
        <f>IF(FN_MC!K1106="","*",FN_MC!K1106)</f>
        <v>*</v>
      </c>
      <c r="O1103" s="290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2" t="str">
        <f>IF(FN_MC!N1107="","*",FN_MC!N1107)</f>
        <v>*</v>
      </c>
      <c r="M1104" s="110" t="str">
        <f>IF(FN_MC!J1107="","*",FN_MC!J1107)</f>
        <v>*</v>
      </c>
      <c r="N1104" s="290" t="str">
        <f>IF(FN_MC!K1107="","*",FN_MC!K1107)</f>
        <v>*</v>
      </c>
      <c r="O1104" s="290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2" t="str">
        <f>IF(FN_MC!N1108="","*",FN_MC!N1108)</f>
        <v>*</v>
      </c>
      <c r="M1105" s="110" t="str">
        <f>IF(FN_MC!J1108="","*",FN_MC!J1108)</f>
        <v>*</v>
      </c>
      <c r="N1105" s="290" t="str">
        <f>IF(FN_MC!K1108="","*",FN_MC!K1108)</f>
        <v>*</v>
      </c>
      <c r="O1105" s="290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2" t="str">
        <f>IF(FN_MC!N1109="","*",FN_MC!N1109)</f>
        <v>*</v>
      </c>
      <c r="M1106" s="110" t="str">
        <f>IF(FN_MC!J1109="","*",FN_MC!J1109)</f>
        <v>*</v>
      </c>
      <c r="N1106" s="290" t="str">
        <f>IF(FN_MC!K1109="","*",FN_MC!K1109)</f>
        <v>*</v>
      </c>
      <c r="O1106" s="290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2" t="str">
        <f>IF(FN_MC!N1110="","*",FN_MC!N1110)</f>
        <v>*</v>
      </c>
      <c r="M1107" s="110" t="str">
        <f>IF(FN_MC!J1110="","*",FN_MC!J1110)</f>
        <v>*</v>
      </c>
      <c r="N1107" s="290" t="str">
        <f>IF(FN_MC!K1110="","*",FN_MC!K1110)</f>
        <v>*</v>
      </c>
      <c r="O1107" s="290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2" t="str">
        <f>IF(FN_MC!N1111="","*",FN_MC!N1111)</f>
        <v>*</v>
      </c>
      <c r="M1108" s="110" t="str">
        <f>IF(FN_MC!J1111="","*",FN_MC!J1111)</f>
        <v>*</v>
      </c>
      <c r="N1108" s="290" t="str">
        <f>IF(FN_MC!K1111="","*",FN_MC!K1111)</f>
        <v>*</v>
      </c>
      <c r="O1108" s="290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2" t="str">
        <f>IF(FN_MC!N1112="","*",FN_MC!N1112)</f>
        <v>*</v>
      </c>
      <c r="M1109" s="110" t="str">
        <f>IF(FN_MC!J1112="","*",FN_MC!J1112)</f>
        <v>*</v>
      </c>
      <c r="N1109" s="290" t="str">
        <f>IF(FN_MC!K1112="","*",FN_MC!K1112)</f>
        <v>*</v>
      </c>
      <c r="O1109" s="290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2" t="str">
        <f>IF(FN_MC!N1113="","*",FN_MC!N1113)</f>
        <v>*</v>
      </c>
      <c r="M1110" s="110" t="str">
        <f>IF(FN_MC!J1113="","*",FN_MC!J1113)</f>
        <v>*</v>
      </c>
      <c r="N1110" s="290" t="str">
        <f>IF(FN_MC!K1113="","*",FN_MC!K1113)</f>
        <v>*</v>
      </c>
      <c r="O1110" s="290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2" t="str">
        <f>IF(FN_MC!N1114="","*",FN_MC!N1114)</f>
        <v>*</v>
      </c>
      <c r="M1111" s="110" t="str">
        <f>IF(FN_MC!J1114="","*",FN_MC!J1114)</f>
        <v>*</v>
      </c>
      <c r="N1111" s="290" t="str">
        <f>IF(FN_MC!K1114="","*",FN_MC!K1114)</f>
        <v>*</v>
      </c>
      <c r="O1111" s="290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2" t="str">
        <f>IF(FN_MC!N1115="","*",FN_MC!N1115)</f>
        <v>*</v>
      </c>
      <c r="M1112" s="110" t="str">
        <f>IF(FN_MC!J1115="","*",FN_MC!J1115)</f>
        <v>*</v>
      </c>
      <c r="N1112" s="290" t="str">
        <f>IF(FN_MC!K1115="","*",FN_MC!K1115)</f>
        <v>*</v>
      </c>
      <c r="O1112" s="290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2" t="str">
        <f>IF(FN_MC!N1116="","*",FN_MC!N1116)</f>
        <v>*</v>
      </c>
      <c r="M1113" s="110" t="str">
        <f>IF(FN_MC!J1116="","*",FN_MC!J1116)</f>
        <v>*</v>
      </c>
      <c r="N1113" s="290" t="str">
        <f>IF(FN_MC!K1116="","*",FN_MC!K1116)</f>
        <v>*</v>
      </c>
      <c r="O1113" s="290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2" t="str">
        <f>IF(FN_MC!N1117="","*",FN_MC!N1117)</f>
        <v>*</v>
      </c>
      <c r="M1114" s="110" t="str">
        <f>IF(FN_MC!J1117="","*",FN_MC!J1117)</f>
        <v>*</v>
      </c>
      <c r="N1114" s="290" t="str">
        <f>IF(FN_MC!K1117="","*",FN_MC!K1117)</f>
        <v>*</v>
      </c>
      <c r="O1114" s="290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2" t="str">
        <f>IF(FN_MC!N1118="","*",FN_MC!N1118)</f>
        <v>*</v>
      </c>
      <c r="M1115" s="110" t="str">
        <f>IF(FN_MC!J1118="","*",FN_MC!J1118)</f>
        <v>*</v>
      </c>
      <c r="N1115" s="290" t="str">
        <f>IF(FN_MC!K1118="","*",FN_MC!K1118)</f>
        <v>*</v>
      </c>
      <c r="O1115" s="290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2" t="str">
        <f>IF(FN_MC!N1119="","*",FN_MC!N1119)</f>
        <v>*</v>
      </c>
      <c r="M1116" s="110" t="str">
        <f>IF(FN_MC!J1119="","*",FN_MC!J1119)</f>
        <v>*</v>
      </c>
      <c r="N1116" s="290" t="str">
        <f>IF(FN_MC!K1119="","*",FN_MC!K1119)</f>
        <v>*</v>
      </c>
      <c r="O1116" s="290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2" t="str">
        <f>IF(FN_MC!N1120="","*",FN_MC!N1120)</f>
        <v>*</v>
      </c>
      <c r="M1117" s="110" t="str">
        <f>IF(FN_MC!J1120="","*",FN_MC!J1120)</f>
        <v>*</v>
      </c>
      <c r="N1117" s="290" t="str">
        <f>IF(FN_MC!K1120="","*",FN_MC!K1120)</f>
        <v>*</v>
      </c>
      <c r="O1117" s="290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2" t="str">
        <f>IF(FN_MC!N1121="","*",FN_MC!N1121)</f>
        <v>*</v>
      </c>
      <c r="M1118" s="110" t="str">
        <f>IF(FN_MC!J1121="","*",FN_MC!J1121)</f>
        <v>*</v>
      </c>
      <c r="N1118" s="290" t="str">
        <f>IF(FN_MC!K1121="","*",FN_MC!K1121)</f>
        <v>*</v>
      </c>
      <c r="O1118" s="290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2" t="str">
        <f>IF(FN_MC!N1122="","*",FN_MC!N1122)</f>
        <v>*</v>
      </c>
      <c r="M1119" s="110" t="str">
        <f>IF(FN_MC!J1122="","*",FN_MC!J1122)</f>
        <v>*</v>
      </c>
      <c r="N1119" s="290" t="str">
        <f>IF(FN_MC!K1122="","*",FN_MC!K1122)</f>
        <v>*</v>
      </c>
      <c r="O1119" s="290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2" t="str">
        <f>IF(FN_MC!N1123="","*",FN_MC!N1123)</f>
        <v>*</v>
      </c>
      <c r="M1120" s="110" t="str">
        <f>IF(FN_MC!J1123="","*",FN_MC!J1123)</f>
        <v>*</v>
      </c>
      <c r="N1120" s="290" t="str">
        <f>IF(FN_MC!K1123="","*",FN_MC!K1123)</f>
        <v>*</v>
      </c>
      <c r="O1120" s="290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2" t="str">
        <f>IF(FN_MC!N1124="","*",FN_MC!N1124)</f>
        <v>*</v>
      </c>
      <c r="M1121" s="110" t="str">
        <f>IF(FN_MC!J1124="","*",FN_MC!J1124)</f>
        <v>*</v>
      </c>
      <c r="N1121" s="290" t="str">
        <f>IF(FN_MC!K1124="","*",FN_MC!K1124)</f>
        <v>*</v>
      </c>
      <c r="O1121" s="290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2" t="str">
        <f>IF(FN_MC!N1125="","*",FN_MC!N1125)</f>
        <v>*</v>
      </c>
      <c r="M1122" s="110" t="str">
        <f>IF(FN_MC!J1125="","*",FN_MC!J1125)</f>
        <v>*</v>
      </c>
      <c r="N1122" s="290" t="str">
        <f>IF(FN_MC!K1125="","*",FN_MC!K1125)</f>
        <v>*</v>
      </c>
      <c r="O1122" s="290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2" t="str">
        <f>IF(FN_MC!N1126="","*",FN_MC!N1126)</f>
        <v>*</v>
      </c>
      <c r="M1123" s="110" t="str">
        <f>IF(FN_MC!J1126="","*",FN_MC!J1126)</f>
        <v>*</v>
      </c>
      <c r="N1123" s="290" t="str">
        <f>IF(FN_MC!K1126="","*",FN_MC!K1126)</f>
        <v>*</v>
      </c>
      <c r="O1123" s="290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2" t="str">
        <f>IF(FN_MC!N1127="","*",FN_MC!N1127)</f>
        <v>*</v>
      </c>
      <c r="M1124" s="110" t="str">
        <f>IF(FN_MC!J1127="","*",FN_MC!J1127)</f>
        <v>*</v>
      </c>
      <c r="N1124" s="290" t="str">
        <f>IF(FN_MC!K1127="","*",FN_MC!K1127)</f>
        <v>*</v>
      </c>
      <c r="O1124" s="290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2" t="str">
        <f>IF(FN_MC!N1128="","*",FN_MC!N1128)</f>
        <v>*</v>
      </c>
      <c r="M1125" s="110" t="str">
        <f>IF(FN_MC!J1128="","*",FN_MC!J1128)</f>
        <v>*</v>
      </c>
      <c r="N1125" s="290" t="str">
        <f>IF(FN_MC!K1128="","*",FN_MC!K1128)</f>
        <v>*</v>
      </c>
      <c r="O1125" s="290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2" t="str">
        <f>IF(FN_MC!N1129="","*",FN_MC!N1129)</f>
        <v>*</v>
      </c>
      <c r="M1126" s="110" t="str">
        <f>IF(FN_MC!J1129="","*",FN_MC!J1129)</f>
        <v>*</v>
      </c>
      <c r="N1126" s="290" t="str">
        <f>IF(FN_MC!K1129="","*",FN_MC!K1129)</f>
        <v>*</v>
      </c>
      <c r="O1126" s="290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2" t="str">
        <f>IF(FN_MC!N1130="","*",FN_MC!N1130)</f>
        <v>*</v>
      </c>
      <c r="M1127" s="110" t="str">
        <f>IF(FN_MC!J1130="","*",FN_MC!J1130)</f>
        <v>*</v>
      </c>
      <c r="N1127" s="290" t="str">
        <f>IF(FN_MC!K1130="","*",FN_MC!K1130)</f>
        <v>*</v>
      </c>
      <c r="O1127" s="290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2" t="str">
        <f>IF(FN_MC!N1131="","*",FN_MC!N1131)</f>
        <v>*</v>
      </c>
      <c r="M1128" s="110" t="str">
        <f>IF(FN_MC!J1131="","*",FN_MC!J1131)</f>
        <v>*</v>
      </c>
      <c r="N1128" s="290" t="str">
        <f>IF(FN_MC!K1131="","*",FN_MC!K1131)</f>
        <v>*</v>
      </c>
      <c r="O1128" s="290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2" t="str">
        <f>IF(FN_MC!N1132="","*",FN_MC!N1132)</f>
        <v>*</v>
      </c>
      <c r="M1129" s="110" t="str">
        <f>IF(FN_MC!J1132="","*",FN_MC!J1132)</f>
        <v>*</v>
      </c>
      <c r="N1129" s="290" t="str">
        <f>IF(FN_MC!K1132="","*",FN_MC!K1132)</f>
        <v>*</v>
      </c>
      <c r="O1129" s="290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2" t="str">
        <f>IF(FN_MC!N1133="","*",FN_MC!N1133)</f>
        <v>*</v>
      </c>
      <c r="M1130" s="110" t="str">
        <f>IF(FN_MC!J1133="","*",FN_MC!J1133)</f>
        <v>*</v>
      </c>
      <c r="N1130" s="290" t="str">
        <f>IF(FN_MC!K1133="","*",FN_MC!K1133)</f>
        <v>*</v>
      </c>
      <c r="O1130" s="290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2" t="str">
        <f>IF(FN_MC!N1134="","*",FN_MC!N1134)</f>
        <v>*</v>
      </c>
      <c r="M1131" s="110" t="str">
        <f>IF(FN_MC!J1134="","*",FN_MC!J1134)</f>
        <v>*</v>
      </c>
      <c r="N1131" s="290" t="str">
        <f>IF(FN_MC!K1134="","*",FN_MC!K1134)</f>
        <v>*</v>
      </c>
      <c r="O1131" s="290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2" t="str">
        <f>IF(FN_MC!N1135="","*",FN_MC!N1135)</f>
        <v>*</v>
      </c>
      <c r="M1132" s="110" t="str">
        <f>IF(FN_MC!J1135="","*",FN_MC!J1135)</f>
        <v>*</v>
      </c>
      <c r="N1132" s="290" t="str">
        <f>IF(FN_MC!K1135="","*",FN_MC!K1135)</f>
        <v>*</v>
      </c>
      <c r="O1132" s="290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2" t="str">
        <f>IF(FN_MC!N1136="","*",FN_MC!N1136)</f>
        <v>*</v>
      </c>
      <c r="M1133" s="110" t="str">
        <f>IF(FN_MC!J1136="","*",FN_MC!J1136)</f>
        <v>*</v>
      </c>
      <c r="N1133" s="290" t="str">
        <f>IF(FN_MC!K1136="","*",FN_MC!K1136)</f>
        <v>*</v>
      </c>
      <c r="O1133" s="290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2" t="str">
        <f>IF(FN_MC!N1137="","*",FN_MC!N1137)</f>
        <v>*</v>
      </c>
      <c r="M1134" s="110" t="str">
        <f>IF(FN_MC!J1137="","*",FN_MC!J1137)</f>
        <v>*</v>
      </c>
      <c r="N1134" s="290" t="str">
        <f>IF(FN_MC!K1137="","*",FN_MC!K1137)</f>
        <v>*</v>
      </c>
      <c r="O1134" s="290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2" t="str">
        <f>IF(FN_MC!N1138="","*",FN_MC!N1138)</f>
        <v>*</v>
      </c>
      <c r="M1135" s="110" t="str">
        <f>IF(FN_MC!J1138="","*",FN_MC!J1138)</f>
        <v>*</v>
      </c>
      <c r="N1135" s="290" t="str">
        <f>IF(FN_MC!K1138="","*",FN_MC!K1138)</f>
        <v>*</v>
      </c>
      <c r="O1135" s="290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2" t="str">
        <f>IF(FN_MC!N1139="","*",FN_MC!N1139)</f>
        <v>*</v>
      </c>
      <c r="M1136" s="110" t="str">
        <f>IF(FN_MC!J1139="","*",FN_MC!J1139)</f>
        <v>*</v>
      </c>
      <c r="N1136" s="290" t="str">
        <f>IF(FN_MC!K1139="","*",FN_MC!K1139)</f>
        <v>*</v>
      </c>
      <c r="O1136" s="290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2" t="str">
        <f>IF(FN_MC!N1140="","*",FN_MC!N1140)</f>
        <v>*</v>
      </c>
      <c r="M1137" s="110" t="str">
        <f>IF(FN_MC!J1140="","*",FN_MC!J1140)</f>
        <v>*</v>
      </c>
      <c r="N1137" s="290" t="str">
        <f>IF(FN_MC!K1140="","*",FN_MC!K1140)</f>
        <v>*</v>
      </c>
      <c r="O1137" s="290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2" t="str">
        <f>IF(FN_MC!N1141="","*",FN_MC!N1141)</f>
        <v>*</v>
      </c>
      <c r="M1138" s="110" t="str">
        <f>IF(FN_MC!J1141="","*",FN_MC!J1141)</f>
        <v>*</v>
      </c>
      <c r="N1138" s="290" t="str">
        <f>IF(FN_MC!K1141="","*",FN_MC!K1141)</f>
        <v>*</v>
      </c>
      <c r="O1138" s="290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2" t="str">
        <f>IF(FN_MC!N1142="","*",FN_MC!N1142)</f>
        <v>*</v>
      </c>
      <c r="M1139" s="110" t="str">
        <f>IF(FN_MC!J1142="","*",FN_MC!J1142)</f>
        <v>*</v>
      </c>
      <c r="N1139" s="290" t="str">
        <f>IF(FN_MC!K1142="","*",FN_MC!K1142)</f>
        <v>*</v>
      </c>
      <c r="O1139" s="290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2" t="str">
        <f>IF(FN_MC!N1143="","*",FN_MC!N1143)</f>
        <v>*</v>
      </c>
      <c r="M1140" s="110" t="str">
        <f>IF(FN_MC!J1143="","*",FN_MC!J1143)</f>
        <v>*</v>
      </c>
      <c r="N1140" s="290" t="str">
        <f>IF(FN_MC!K1143="","*",FN_MC!K1143)</f>
        <v>*</v>
      </c>
      <c r="O1140" s="290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2" t="str">
        <f>IF(FN_MC!N1144="","*",FN_MC!N1144)</f>
        <v>*</v>
      </c>
      <c r="M1141" s="110" t="str">
        <f>IF(FN_MC!J1144="","*",FN_MC!J1144)</f>
        <v>*</v>
      </c>
      <c r="N1141" s="290" t="str">
        <f>IF(FN_MC!K1144="","*",FN_MC!K1144)</f>
        <v>*</v>
      </c>
      <c r="O1141" s="290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2" t="str">
        <f>IF(FN_MC!N1145="","*",FN_MC!N1145)</f>
        <v>*</v>
      </c>
      <c r="M1142" s="110" t="str">
        <f>IF(FN_MC!J1145="","*",FN_MC!J1145)</f>
        <v>*</v>
      </c>
      <c r="N1142" s="290" t="str">
        <f>IF(FN_MC!K1145="","*",FN_MC!K1145)</f>
        <v>*</v>
      </c>
      <c r="O1142" s="290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2" t="str">
        <f>IF(FN_MC!N1146="","*",FN_MC!N1146)</f>
        <v>*</v>
      </c>
      <c r="M1143" s="110" t="str">
        <f>IF(FN_MC!J1146="","*",FN_MC!J1146)</f>
        <v>*</v>
      </c>
      <c r="N1143" s="290" t="str">
        <f>IF(FN_MC!K1146="","*",FN_MC!K1146)</f>
        <v>*</v>
      </c>
      <c r="O1143" s="290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2" t="str">
        <f>IF(FN_MC!N1147="","*",FN_MC!N1147)</f>
        <v>*</v>
      </c>
      <c r="M1144" s="110" t="str">
        <f>IF(FN_MC!J1147="","*",FN_MC!J1147)</f>
        <v>*</v>
      </c>
      <c r="N1144" s="290" t="str">
        <f>IF(FN_MC!K1147="","*",FN_MC!K1147)</f>
        <v>*</v>
      </c>
      <c r="O1144" s="290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2" t="str">
        <f>IF(FN_MC!N1148="","*",FN_MC!N1148)</f>
        <v>*</v>
      </c>
      <c r="M1145" s="110" t="str">
        <f>IF(FN_MC!J1148="","*",FN_MC!J1148)</f>
        <v>*</v>
      </c>
      <c r="N1145" s="290" t="str">
        <f>IF(FN_MC!K1148="","*",FN_MC!K1148)</f>
        <v>*</v>
      </c>
      <c r="O1145" s="290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2" t="str">
        <f>IF(FN_MC!N1149="","*",FN_MC!N1149)</f>
        <v>*</v>
      </c>
      <c r="M1146" s="110" t="str">
        <f>IF(FN_MC!J1149="","*",FN_MC!J1149)</f>
        <v>*</v>
      </c>
      <c r="N1146" s="290" t="str">
        <f>IF(FN_MC!K1149="","*",FN_MC!K1149)</f>
        <v>*</v>
      </c>
      <c r="O1146" s="290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2" t="str">
        <f>IF(FN_MC!N1150="","*",FN_MC!N1150)</f>
        <v>*</v>
      </c>
      <c r="M1147" s="110" t="str">
        <f>IF(FN_MC!J1150="","*",FN_MC!J1150)</f>
        <v>*</v>
      </c>
      <c r="N1147" s="290" t="str">
        <f>IF(FN_MC!K1150="","*",FN_MC!K1150)</f>
        <v>*</v>
      </c>
      <c r="O1147" s="290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2" t="str">
        <f>IF(FN_MC!N1151="","*",FN_MC!N1151)</f>
        <v>*</v>
      </c>
      <c r="M1148" s="110" t="str">
        <f>IF(FN_MC!J1151="","*",FN_MC!J1151)</f>
        <v>*</v>
      </c>
      <c r="N1148" s="290" t="str">
        <f>IF(FN_MC!K1151="","*",FN_MC!K1151)</f>
        <v>*</v>
      </c>
      <c r="O1148" s="290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2" t="str">
        <f>IF(FN_MC!N1152="","*",FN_MC!N1152)</f>
        <v>*</v>
      </c>
      <c r="M1149" s="110" t="str">
        <f>IF(FN_MC!J1152="","*",FN_MC!J1152)</f>
        <v>*</v>
      </c>
      <c r="N1149" s="290" t="str">
        <f>IF(FN_MC!K1152="","*",FN_MC!K1152)</f>
        <v>*</v>
      </c>
      <c r="O1149" s="290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2" t="str">
        <f>IF(FN_MC!N1153="","*",FN_MC!N1153)</f>
        <v>*</v>
      </c>
      <c r="M1150" s="110" t="str">
        <f>IF(FN_MC!J1153="","*",FN_MC!J1153)</f>
        <v>*</v>
      </c>
      <c r="N1150" s="290" t="str">
        <f>IF(FN_MC!K1153="","*",FN_MC!K1153)</f>
        <v>*</v>
      </c>
      <c r="O1150" s="290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2" t="str">
        <f>IF(FN_MC!N1154="","*",FN_MC!N1154)</f>
        <v>*</v>
      </c>
      <c r="M1151" s="110" t="str">
        <f>IF(FN_MC!J1154="","*",FN_MC!J1154)</f>
        <v>*</v>
      </c>
      <c r="N1151" s="290" t="str">
        <f>IF(FN_MC!K1154="","*",FN_MC!K1154)</f>
        <v>*</v>
      </c>
      <c r="O1151" s="290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2" t="str">
        <f>IF(FN_MC!N1155="","*",FN_MC!N1155)</f>
        <v>*</v>
      </c>
      <c r="M1152" s="110" t="str">
        <f>IF(FN_MC!J1155="","*",FN_MC!J1155)</f>
        <v>*</v>
      </c>
      <c r="N1152" s="290" t="str">
        <f>IF(FN_MC!K1155="","*",FN_MC!K1155)</f>
        <v>*</v>
      </c>
      <c r="O1152" s="290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2" t="str">
        <f>IF(FN_MC!N1156="","*",FN_MC!N1156)</f>
        <v>*</v>
      </c>
      <c r="M1153" s="110" t="str">
        <f>IF(FN_MC!J1156="","*",FN_MC!J1156)</f>
        <v>*</v>
      </c>
      <c r="N1153" s="290" t="str">
        <f>IF(FN_MC!K1156="","*",FN_MC!K1156)</f>
        <v>*</v>
      </c>
      <c r="O1153" s="290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2" t="str">
        <f>IF(FN_MC!N1157="","*",FN_MC!N1157)</f>
        <v>*</v>
      </c>
      <c r="M1154" s="110" t="str">
        <f>IF(FN_MC!J1157="","*",FN_MC!J1157)</f>
        <v>*</v>
      </c>
      <c r="N1154" s="290" t="str">
        <f>IF(FN_MC!K1157="","*",FN_MC!K1157)</f>
        <v>*</v>
      </c>
      <c r="O1154" s="290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2" t="str">
        <f>IF(FN_MC!N1158="","*",FN_MC!N1158)</f>
        <v>*</v>
      </c>
      <c r="M1155" s="110" t="str">
        <f>IF(FN_MC!J1158="","*",FN_MC!J1158)</f>
        <v>*</v>
      </c>
      <c r="N1155" s="290" t="str">
        <f>IF(FN_MC!K1158="","*",FN_MC!K1158)</f>
        <v>*</v>
      </c>
      <c r="O1155" s="290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2" t="str">
        <f>IF(FN_MC!N1159="","*",FN_MC!N1159)</f>
        <v>*</v>
      </c>
      <c r="M1156" s="110" t="str">
        <f>IF(FN_MC!J1159="","*",FN_MC!J1159)</f>
        <v>*</v>
      </c>
      <c r="N1156" s="290" t="str">
        <f>IF(FN_MC!K1159="","*",FN_MC!K1159)</f>
        <v>*</v>
      </c>
      <c r="O1156" s="290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2" t="str">
        <f>IF(FN_MC!N1160="","*",FN_MC!N1160)</f>
        <v>*</v>
      </c>
      <c r="M1157" s="110" t="str">
        <f>IF(FN_MC!J1160="","*",FN_MC!J1160)</f>
        <v>*</v>
      </c>
      <c r="N1157" s="290" t="str">
        <f>IF(FN_MC!K1160="","*",FN_MC!K1160)</f>
        <v>*</v>
      </c>
      <c r="O1157" s="290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2" t="str">
        <f>IF(FN_MC!N1161="","*",FN_MC!N1161)</f>
        <v>*</v>
      </c>
      <c r="M1158" s="110" t="str">
        <f>IF(FN_MC!J1161="","*",FN_MC!J1161)</f>
        <v>*</v>
      </c>
      <c r="N1158" s="290" t="str">
        <f>IF(FN_MC!K1161="","*",FN_MC!K1161)</f>
        <v>*</v>
      </c>
      <c r="O1158" s="290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2" t="str">
        <f>IF(FN_MC!N1162="","*",FN_MC!N1162)</f>
        <v>*</v>
      </c>
      <c r="M1159" s="110" t="str">
        <f>IF(FN_MC!J1162="","*",FN_MC!J1162)</f>
        <v>*</v>
      </c>
      <c r="N1159" s="290" t="str">
        <f>IF(FN_MC!K1162="","*",FN_MC!K1162)</f>
        <v>*</v>
      </c>
      <c r="O1159" s="290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2" t="str">
        <f>IF(FN_MC!N1163="","*",FN_MC!N1163)</f>
        <v>*</v>
      </c>
      <c r="M1160" s="110" t="str">
        <f>IF(FN_MC!J1163="","*",FN_MC!J1163)</f>
        <v>*</v>
      </c>
      <c r="N1160" s="290" t="str">
        <f>IF(FN_MC!K1163="","*",FN_MC!K1163)</f>
        <v>*</v>
      </c>
      <c r="O1160" s="290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2" t="str">
        <f>IF(FN_MC!N1164="","*",FN_MC!N1164)</f>
        <v>*</v>
      </c>
      <c r="M1161" s="110" t="str">
        <f>IF(FN_MC!J1164="","*",FN_MC!J1164)</f>
        <v>*</v>
      </c>
      <c r="N1161" s="290" t="str">
        <f>IF(FN_MC!K1164="","*",FN_MC!K1164)</f>
        <v>*</v>
      </c>
      <c r="O1161" s="290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2" t="str">
        <f>IF(FN_MC!N1165="","*",FN_MC!N1165)</f>
        <v>*</v>
      </c>
      <c r="M1162" s="110" t="str">
        <f>IF(FN_MC!J1165="","*",FN_MC!J1165)</f>
        <v>*</v>
      </c>
      <c r="N1162" s="290" t="str">
        <f>IF(FN_MC!K1165="","*",FN_MC!K1165)</f>
        <v>*</v>
      </c>
      <c r="O1162" s="290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2" t="str">
        <f>IF(FN_MC!N1166="","*",FN_MC!N1166)</f>
        <v>*</v>
      </c>
      <c r="M1163" s="110" t="str">
        <f>IF(FN_MC!J1166="","*",FN_MC!J1166)</f>
        <v>*</v>
      </c>
      <c r="N1163" s="290" t="str">
        <f>IF(FN_MC!K1166="","*",FN_MC!K1166)</f>
        <v>*</v>
      </c>
      <c r="O1163" s="290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2" t="str">
        <f>IF(FN_MC!N1167="","*",FN_MC!N1167)</f>
        <v>*</v>
      </c>
      <c r="M1164" s="110" t="str">
        <f>IF(FN_MC!J1167="","*",FN_MC!J1167)</f>
        <v>*</v>
      </c>
      <c r="N1164" s="290" t="str">
        <f>IF(FN_MC!K1167="","*",FN_MC!K1167)</f>
        <v>*</v>
      </c>
      <c r="O1164" s="290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2" t="str">
        <f>IF(FN_MC!N1168="","*",FN_MC!N1168)</f>
        <v>*</v>
      </c>
      <c r="M1165" s="110" t="str">
        <f>IF(FN_MC!J1168="","*",FN_MC!J1168)</f>
        <v>*</v>
      </c>
      <c r="N1165" s="290" t="str">
        <f>IF(FN_MC!K1168="","*",FN_MC!K1168)</f>
        <v>*</v>
      </c>
      <c r="O1165" s="290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2" t="str">
        <f>IF(FN_MC!N1169="","*",FN_MC!N1169)</f>
        <v>*</v>
      </c>
      <c r="M1166" s="110" t="str">
        <f>IF(FN_MC!J1169="","*",FN_MC!J1169)</f>
        <v>*</v>
      </c>
      <c r="N1166" s="290" t="str">
        <f>IF(FN_MC!K1169="","*",FN_MC!K1169)</f>
        <v>*</v>
      </c>
      <c r="O1166" s="290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2" t="str">
        <f>IF(FN_MC!N1170="","*",FN_MC!N1170)</f>
        <v>*</v>
      </c>
      <c r="M1167" s="110" t="str">
        <f>IF(FN_MC!J1170="","*",FN_MC!J1170)</f>
        <v>*</v>
      </c>
      <c r="N1167" s="290" t="str">
        <f>IF(FN_MC!K1170="","*",FN_MC!K1170)</f>
        <v>*</v>
      </c>
      <c r="O1167" s="290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2" t="str">
        <f>IF(FN_MC!N1171="","*",FN_MC!N1171)</f>
        <v>*</v>
      </c>
      <c r="M1168" s="110" t="str">
        <f>IF(FN_MC!J1171="","*",FN_MC!J1171)</f>
        <v>*</v>
      </c>
      <c r="N1168" s="290" t="str">
        <f>IF(FN_MC!K1171="","*",FN_MC!K1171)</f>
        <v>*</v>
      </c>
      <c r="O1168" s="290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2" t="str">
        <f>IF(FN_MC!N1172="","*",FN_MC!N1172)</f>
        <v>*</v>
      </c>
      <c r="M1169" s="110" t="str">
        <f>IF(FN_MC!J1172="","*",FN_MC!J1172)</f>
        <v>*</v>
      </c>
      <c r="N1169" s="290" t="str">
        <f>IF(FN_MC!K1172="","*",FN_MC!K1172)</f>
        <v>*</v>
      </c>
      <c r="O1169" s="290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2" t="str">
        <f>IF(FN_MC!N1173="","*",FN_MC!N1173)</f>
        <v>*</v>
      </c>
      <c r="M1170" s="110" t="str">
        <f>IF(FN_MC!J1173="","*",FN_MC!J1173)</f>
        <v>*</v>
      </c>
      <c r="N1170" s="290" t="str">
        <f>IF(FN_MC!K1173="","*",FN_MC!K1173)</f>
        <v>*</v>
      </c>
      <c r="O1170" s="290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2" t="str">
        <f>IF(FN_MC!N1174="","*",FN_MC!N1174)</f>
        <v>*</v>
      </c>
      <c r="M1171" s="110" t="str">
        <f>IF(FN_MC!J1174="","*",FN_MC!J1174)</f>
        <v>*</v>
      </c>
      <c r="N1171" s="290" t="str">
        <f>IF(FN_MC!K1174="","*",FN_MC!K1174)</f>
        <v>*</v>
      </c>
      <c r="O1171" s="290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2" t="str">
        <f>IF(FN_MC!N1175="","*",FN_MC!N1175)</f>
        <v>*</v>
      </c>
      <c r="M1172" s="110" t="str">
        <f>IF(FN_MC!J1175="","*",FN_MC!J1175)</f>
        <v>*</v>
      </c>
      <c r="N1172" s="290" t="str">
        <f>IF(FN_MC!K1175="","*",FN_MC!K1175)</f>
        <v>*</v>
      </c>
      <c r="O1172" s="290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2" t="str">
        <f>IF(FN_MC!N1176="","*",FN_MC!N1176)</f>
        <v>*</v>
      </c>
      <c r="M1173" s="110" t="str">
        <f>IF(FN_MC!J1176="","*",FN_MC!J1176)</f>
        <v>*</v>
      </c>
      <c r="N1173" s="290" t="str">
        <f>IF(FN_MC!K1176="","*",FN_MC!K1176)</f>
        <v>*</v>
      </c>
      <c r="O1173" s="290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2" t="str">
        <f>IF(FN_MC!N1177="","*",FN_MC!N1177)</f>
        <v>*</v>
      </c>
      <c r="M1174" s="110" t="str">
        <f>IF(FN_MC!J1177="","*",FN_MC!J1177)</f>
        <v>*</v>
      </c>
      <c r="N1174" s="290" t="str">
        <f>IF(FN_MC!K1177="","*",FN_MC!K1177)</f>
        <v>*</v>
      </c>
      <c r="O1174" s="290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2" t="str">
        <f>IF(FN_MC!N1178="","*",FN_MC!N1178)</f>
        <v>*</v>
      </c>
      <c r="M1175" s="110" t="str">
        <f>IF(FN_MC!J1178="","*",FN_MC!J1178)</f>
        <v>*</v>
      </c>
      <c r="N1175" s="290" t="str">
        <f>IF(FN_MC!K1178="","*",FN_MC!K1178)</f>
        <v>*</v>
      </c>
      <c r="O1175" s="290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2" t="str">
        <f>IF(FN_MC!N1179="","*",FN_MC!N1179)</f>
        <v>*</v>
      </c>
      <c r="M1176" s="110" t="str">
        <f>IF(FN_MC!J1179="","*",FN_MC!J1179)</f>
        <v>*</v>
      </c>
      <c r="N1176" s="290" t="str">
        <f>IF(FN_MC!K1179="","*",FN_MC!K1179)</f>
        <v>*</v>
      </c>
      <c r="O1176" s="290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2" t="str">
        <f>IF(FN_MC!N1180="","*",FN_MC!N1180)</f>
        <v>*</v>
      </c>
      <c r="M1177" s="110" t="str">
        <f>IF(FN_MC!J1180="","*",FN_MC!J1180)</f>
        <v>*</v>
      </c>
      <c r="N1177" s="290" t="str">
        <f>IF(FN_MC!K1180="","*",FN_MC!K1180)</f>
        <v>*</v>
      </c>
      <c r="O1177" s="290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2" t="str">
        <f>IF(FN_MC!N1181="","*",FN_MC!N1181)</f>
        <v>*</v>
      </c>
      <c r="M1178" s="110" t="str">
        <f>IF(FN_MC!J1181="","*",FN_MC!J1181)</f>
        <v>*</v>
      </c>
      <c r="N1178" s="290" t="str">
        <f>IF(FN_MC!K1181="","*",FN_MC!K1181)</f>
        <v>*</v>
      </c>
      <c r="O1178" s="290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2" t="str">
        <f>IF(FN_MC!N1182="","*",FN_MC!N1182)</f>
        <v>*</v>
      </c>
      <c r="M1179" s="110" t="str">
        <f>IF(FN_MC!J1182="","*",FN_MC!J1182)</f>
        <v>*</v>
      </c>
      <c r="N1179" s="290" t="str">
        <f>IF(FN_MC!K1182="","*",FN_MC!K1182)</f>
        <v>*</v>
      </c>
      <c r="O1179" s="290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2" t="str">
        <f>IF(FN_MC!N1183="","*",FN_MC!N1183)</f>
        <v>*</v>
      </c>
      <c r="M1180" s="110" t="str">
        <f>IF(FN_MC!J1183="","*",FN_MC!J1183)</f>
        <v>*</v>
      </c>
      <c r="N1180" s="290" t="str">
        <f>IF(FN_MC!K1183="","*",FN_MC!K1183)</f>
        <v>*</v>
      </c>
      <c r="O1180" s="290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2" t="str">
        <f>IF(FN_MC!N1184="","*",FN_MC!N1184)</f>
        <v>*</v>
      </c>
      <c r="M1181" s="110" t="str">
        <f>IF(FN_MC!J1184="","*",FN_MC!J1184)</f>
        <v>*</v>
      </c>
      <c r="N1181" s="290" t="str">
        <f>IF(FN_MC!K1184="","*",FN_MC!K1184)</f>
        <v>*</v>
      </c>
      <c r="O1181" s="290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2" t="str">
        <f>IF(FN_MC!N1185="","*",FN_MC!N1185)</f>
        <v>*</v>
      </c>
      <c r="M1182" s="110" t="str">
        <f>IF(FN_MC!J1185="","*",FN_MC!J1185)</f>
        <v>*</v>
      </c>
      <c r="N1182" s="290" t="str">
        <f>IF(FN_MC!K1185="","*",FN_MC!K1185)</f>
        <v>*</v>
      </c>
      <c r="O1182" s="290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2" t="str">
        <f>IF(FN_MC!N1186="","*",FN_MC!N1186)</f>
        <v>*</v>
      </c>
      <c r="M1183" s="110" t="str">
        <f>IF(FN_MC!J1186="","*",FN_MC!J1186)</f>
        <v>*</v>
      </c>
      <c r="N1183" s="290" t="str">
        <f>IF(FN_MC!K1186="","*",FN_MC!K1186)</f>
        <v>*</v>
      </c>
      <c r="O1183" s="290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2" t="str">
        <f>IF(FN_MC!N1187="","*",FN_MC!N1187)</f>
        <v>*</v>
      </c>
      <c r="M1184" s="110" t="str">
        <f>IF(FN_MC!J1187="","*",FN_MC!J1187)</f>
        <v>*</v>
      </c>
      <c r="N1184" s="290" t="str">
        <f>IF(FN_MC!K1187="","*",FN_MC!K1187)</f>
        <v>*</v>
      </c>
      <c r="O1184" s="290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2" t="str">
        <f>IF(FN_MC!N1188="","*",FN_MC!N1188)</f>
        <v>*</v>
      </c>
      <c r="M1185" s="110" t="str">
        <f>IF(FN_MC!J1188="","*",FN_MC!J1188)</f>
        <v>*</v>
      </c>
      <c r="N1185" s="290" t="str">
        <f>IF(FN_MC!K1188="","*",FN_MC!K1188)</f>
        <v>*</v>
      </c>
      <c r="O1185" s="290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2" t="str">
        <f>IF(FN_MC!N1189="","*",FN_MC!N1189)</f>
        <v>*</v>
      </c>
      <c r="M1186" s="110" t="str">
        <f>IF(FN_MC!J1189="","*",FN_MC!J1189)</f>
        <v>*</v>
      </c>
      <c r="N1186" s="290" t="str">
        <f>IF(FN_MC!K1189="","*",FN_MC!K1189)</f>
        <v>*</v>
      </c>
      <c r="O1186" s="290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2" t="str">
        <f>IF(FN_MC!N1190="","*",FN_MC!N1190)</f>
        <v>*</v>
      </c>
      <c r="M1187" s="110" t="str">
        <f>IF(FN_MC!J1190="","*",FN_MC!J1190)</f>
        <v>*</v>
      </c>
      <c r="N1187" s="290" t="str">
        <f>IF(FN_MC!K1190="","*",FN_MC!K1190)</f>
        <v>*</v>
      </c>
      <c r="O1187" s="290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2" t="str">
        <f>IF(FN_MC!N1191="","*",FN_MC!N1191)</f>
        <v>*</v>
      </c>
      <c r="M1188" s="110" t="str">
        <f>IF(FN_MC!J1191="","*",FN_MC!J1191)</f>
        <v>*</v>
      </c>
      <c r="N1188" s="290" t="str">
        <f>IF(FN_MC!K1191="","*",FN_MC!K1191)</f>
        <v>*</v>
      </c>
      <c r="O1188" s="290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2" t="str">
        <f>IF(FN_MC!N1192="","*",FN_MC!N1192)</f>
        <v>*</v>
      </c>
      <c r="M1189" s="110" t="str">
        <f>IF(FN_MC!J1192="","*",FN_MC!J1192)</f>
        <v>*</v>
      </c>
      <c r="N1189" s="290" t="str">
        <f>IF(FN_MC!K1192="","*",FN_MC!K1192)</f>
        <v>*</v>
      </c>
      <c r="O1189" s="290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2" t="str">
        <f>IF(FN_MC!N1193="","*",FN_MC!N1193)</f>
        <v>*</v>
      </c>
      <c r="M1190" s="110" t="str">
        <f>IF(FN_MC!J1193="","*",FN_MC!J1193)</f>
        <v>*</v>
      </c>
      <c r="N1190" s="290" t="str">
        <f>IF(FN_MC!K1193="","*",FN_MC!K1193)</f>
        <v>*</v>
      </c>
      <c r="O1190" s="290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2" t="str">
        <f>IF(FN_MC!N1194="","*",FN_MC!N1194)</f>
        <v>*</v>
      </c>
      <c r="M1191" s="110" t="str">
        <f>IF(FN_MC!J1194="","*",FN_MC!J1194)</f>
        <v>*</v>
      </c>
      <c r="N1191" s="290" t="str">
        <f>IF(FN_MC!K1194="","*",FN_MC!K1194)</f>
        <v>*</v>
      </c>
      <c r="O1191" s="290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2" t="str">
        <f>IF(FN_MC!N1195="","*",FN_MC!N1195)</f>
        <v>*</v>
      </c>
      <c r="M1192" s="110" t="str">
        <f>IF(FN_MC!J1195="","*",FN_MC!J1195)</f>
        <v>*</v>
      </c>
      <c r="N1192" s="290" t="str">
        <f>IF(FN_MC!K1195="","*",FN_MC!K1195)</f>
        <v>*</v>
      </c>
      <c r="O1192" s="290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2" t="str">
        <f>IF(FN_MC!N1196="","*",FN_MC!N1196)</f>
        <v>*</v>
      </c>
      <c r="M1193" s="110" t="str">
        <f>IF(FN_MC!J1196="","*",FN_MC!J1196)</f>
        <v>*</v>
      </c>
      <c r="N1193" s="290" t="str">
        <f>IF(FN_MC!K1196="","*",FN_MC!K1196)</f>
        <v>*</v>
      </c>
      <c r="O1193" s="290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2" t="str">
        <f>IF(FN_MC!N1197="","*",FN_MC!N1197)</f>
        <v>*</v>
      </c>
      <c r="M1194" s="110" t="str">
        <f>IF(FN_MC!J1197="","*",FN_MC!J1197)</f>
        <v>*</v>
      </c>
      <c r="N1194" s="290" t="str">
        <f>IF(FN_MC!K1197="","*",FN_MC!K1197)</f>
        <v>*</v>
      </c>
      <c r="O1194" s="290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2" t="str">
        <f>IF(FN_MC!N1198="","*",FN_MC!N1198)</f>
        <v>*</v>
      </c>
      <c r="M1195" s="110" t="str">
        <f>IF(FN_MC!J1198="","*",FN_MC!J1198)</f>
        <v>*</v>
      </c>
      <c r="N1195" s="290" t="str">
        <f>IF(FN_MC!K1198="","*",FN_MC!K1198)</f>
        <v>*</v>
      </c>
      <c r="O1195" s="290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2" t="str">
        <f>IF(FN_MC!N1199="","*",FN_MC!N1199)</f>
        <v>*</v>
      </c>
      <c r="M1196" s="110" t="str">
        <f>IF(FN_MC!J1199="","*",FN_MC!J1199)</f>
        <v>*</v>
      </c>
      <c r="N1196" s="290" t="str">
        <f>IF(FN_MC!K1199="","*",FN_MC!K1199)</f>
        <v>*</v>
      </c>
      <c r="O1196" s="290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2" t="str">
        <f>IF(FN_MC!N1200="","*",FN_MC!N1200)</f>
        <v>*</v>
      </c>
      <c r="M1197" s="110" t="str">
        <f>IF(FN_MC!J1200="","*",FN_MC!J1200)</f>
        <v>*</v>
      </c>
      <c r="N1197" s="290" t="str">
        <f>IF(FN_MC!K1200="","*",FN_MC!K1200)</f>
        <v>*</v>
      </c>
      <c r="O1197" s="290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2" t="str">
        <f>IF(FN_MC!N1201="","*",FN_MC!N1201)</f>
        <v>*</v>
      </c>
      <c r="M1198" s="110" t="str">
        <f>IF(FN_MC!J1201="","*",FN_MC!J1201)</f>
        <v>*</v>
      </c>
      <c r="N1198" s="290" t="str">
        <f>IF(FN_MC!K1201="","*",FN_MC!K1201)</f>
        <v>*</v>
      </c>
      <c r="O1198" s="290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2" t="str">
        <f>IF(FN_MC!N1202="","*",FN_MC!N1202)</f>
        <v>*</v>
      </c>
      <c r="M1199" s="110" t="str">
        <f>IF(FN_MC!J1202="","*",FN_MC!J1202)</f>
        <v>*</v>
      </c>
      <c r="N1199" s="290" t="str">
        <f>IF(FN_MC!K1202="","*",FN_MC!K1202)</f>
        <v>*</v>
      </c>
      <c r="O1199" s="290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2" t="str">
        <f>IF(FN_MC!N1203="","*",FN_MC!N1203)</f>
        <v>*</v>
      </c>
      <c r="M1200" s="110" t="str">
        <f>IF(FN_MC!J1203="","*",FN_MC!J1203)</f>
        <v>*</v>
      </c>
      <c r="N1200" s="290" t="str">
        <f>IF(FN_MC!K1203="","*",FN_MC!K1203)</f>
        <v>*</v>
      </c>
      <c r="O1200" s="290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2" t="str">
        <f>IF(FN_MC!N1204="","*",FN_MC!N1204)</f>
        <v>*</v>
      </c>
      <c r="M1201" s="110" t="str">
        <f>IF(FN_MC!J1204="","*",FN_MC!J1204)</f>
        <v>*</v>
      </c>
      <c r="N1201" s="290" t="str">
        <f>IF(FN_MC!K1204="","*",FN_MC!K1204)</f>
        <v>*</v>
      </c>
      <c r="O1201" s="290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2" t="str">
        <f>IF(FN_MC!N1205="","*",FN_MC!N1205)</f>
        <v>*</v>
      </c>
      <c r="M1202" s="110" t="str">
        <f>IF(FN_MC!J1205="","*",FN_MC!J1205)</f>
        <v>*</v>
      </c>
      <c r="N1202" s="290" t="str">
        <f>IF(FN_MC!K1205="","*",FN_MC!K1205)</f>
        <v>*</v>
      </c>
      <c r="O1202" s="290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2" t="str">
        <f>IF(FN_MC!N1206="","*",FN_MC!N1206)</f>
        <v>*</v>
      </c>
      <c r="M1203" s="110" t="str">
        <f>IF(FN_MC!J1206="","*",FN_MC!J1206)</f>
        <v>*</v>
      </c>
      <c r="N1203" s="290" t="str">
        <f>IF(FN_MC!K1206="","*",FN_MC!K1206)</f>
        <v>*</v>
      </c>
      <c r="O1203" s="290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2" t="str">
        <f>IF(FN_MC!N1207="","*",FN_MC!N1207)</f>
        <v>*</v>
      </c>
      <c r="M1204" s="110" t="str">
        <f>IF(FN_MC!J1207="","*",FN_MC!J1207)</f>
        <v>*</v>
      </c>
      <c r="N1204" s="290" t="str">
        <f>IF(FN_MC!K1207="","*",FN_MC!K1207)</f>
        <v>*</v>
      </c>
      <c r="O1204" s="290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2" t="str">
        <f>IF(FN_MC!N1208="","*",FN_MC!N1208)</f>
        <v>*</v>
      </c>
      <c r="M1205" s="110" t="str">
        <f>IF(FN_MC!J1208="","*",FN_MC!J1208)</f>
        <v>*</v>
      </c>
      <c r="N1205" s="290" t="str">
        <f>IF(FN_MC!K1208="","*",FN_MC!K1208)</f>
        <v>*</v>
      </c>
      <c r="O1205" s="290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2" t="str">
        <f>IF(FN_MC!N1209="","*",FN_MC!N1209)</f>
        <v>*</v>
      </c>
      <c r="M1206" s="110" t="str">
        <f>IF(FN_MC!J1209="","*",FN_MC!J1209)</f>
        <v>*</v>
      </c>
      <c r="N1206" s="290" t="str">
        <f>IF(FN_MC!K1209="","*",FN_MC!K1209)</f>
        <v>*</v>
      </c>
      <c r="O1206" s="290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2" t="str">
        <f>IF(FN_MC!N1210="","*",FN_MC!N1210)</f>
        <v>*</v>
      </c>
      <c r="M1207" s="110" t="str">
        <f>IF(FN_MC!J1210="","*",FN_MC!J1210)</f>
        <v>*</v>
      </c>
      <c r="N1207" s="290" t="str">
        <f>IF(FN_MC!K1210="","*",FN_MC!K1210)</f>
        <v>*</v>
      </c>
      <c r="O1207" s="290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2" t="str">
        <f>IF(FN_MC!N1211="","*",FN_MC!N1211)</f>
        <v>*</v>
      </c>
      <c r="M1208" s="110" t="str">
        <f>IF(FN_MC!J1211="","*",FN_MC!J1211)</f>
        <v>*</v>
      </c>
      <c r="N1208" s="290" t="str">
        <f>IF(FN_MC!K1211="","*",FN_MC!K1211)</f>
        <v>*</v>
      </c>
      <c r="O1208" s="290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2" t="str">
        <f>IF(FN_MC!N1212="","*",FN_MC!N1212)</f>
        <v>*</v>
      </c>
      <c r="M1209" s="110" t="str">
        <f>IF(FN_MC!J1212="","*",FN_MC!J1212)</f>
        <v>*</v>
      </c>
      <c r="N1209" s="290" t="str">
        <f>IF(FN_MC!K1212="","*",FN_MC!K1212)</f>
        <v>*</v>
      </c>
      <c r="O1209" s="290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2" t="str">
        <f>IF(FN_MC!N1213="","*",FN_MC!N1213)</f>
        <v>*</v>
      </c>
      <c r="M1210" s="110" t="str">
        <f>IF(FN_MC!J1213="","*",FN_MC!J1213)</f>
        <v>*</v>
      </c>
      <c r="N1210" s="290" t="str">
        <f>IF(FN_MC!K1213="","*",FN_MC!K1213)</f>
        <v>*</v>
      </c>
      <c r="O1210" s="290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2" t="str">
        <f>IF(FN_MC!N1214="","*",FN_MC!N1214)</f>
        <v>*</v>
      </c>
      <c r="M1211" s="110" t="str">
        <f>IF(FN_MC!J1214="","*",FN_MC!J1214)</f>
        <v>*</v>
      </c>
      <c r="N1211" s="290" t="str">
        <f>IF(FN_MC!K1214="","*",FN_MC!K1214)</f>
        <v>*</v>
      </c>
      <c r="O1211" s="290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2" t="str">
        <f>IF(FN_MC!N1215="","*",FN_MC!N1215)</f>
        <v>*</v>
      </c>
      <c r="M1212" s="110" t="str">
        <f>IF(FN_MC!J1215="","*",FN_MC!J1215)</f>
        <v>*</v>
      </c>
      <c r="N1212" s="290" t="str">
        <f>IF(FN_MC!K1215="","*",FN_MC!K1215)</f>
        <v>*</v>
      </c>
      <c r="O1212" s="290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2" t="str">
        <f>IF(FN_MC!N1216="","*",FN_MC!N1216)</f>
        <v>*</v>
      </c>
      <c r="M1213" s="110" t="str">
        <f>IF(FN_MC!J1216="","*",FN_MC!J1216)</f>
        <v>*</v>
      </c>
      <c r="N1213" s="290" t="str">
        <f>IF(FN_MC!K1216="","*",FN_MC!K1216)</f>
        <v>*</v>
      </c>
      <c r="O1213" s="290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2" t="str">
        <f>IF(FN_MC!N1217="","*",FN_MC!N1217)</f>
        <v>*</v>
      </c>
      <c r="M1214" s="110" t="str">
        <f>IF(FN_MC!J1217="","*",FN_MC!J1217)</f>
        <v>*</v>
      </c>
      <c r="N1214" s="290" t="str">
        <f>IF(FN_MC!K1217="","*",FN_MC!K1217)</f>
        <v>*</v>
      </c>
      <c r="O1214" s="290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2" t="str">
        <f>IF(FN_MC!N1218="","*",FN_MC!N1218)</f>
        <v>*</v>
      </c>
      <c r="M1215" s="110" t="str">
        <f>IF(FN_MC!J1218="","*",FN_MC!J1218)</f>
        <v>*</v>
      </c>
      <c r="N1215" s="290" t="str">
        <f>IF(FN_MC!K1218="","*",FN_MC!K1218)</f>
        <v>*</v>
      </c>
      <c r="O1215" s="290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2" t="str">
        <f>IF(FN_MC!N1219="","*",FN_MC!N1219)</f>
        <v>*</v>
      </c>
      <c r="M1216" s="110" t="str">
        <f>IF(FN_MC!J1219="","*",FN_MC!J1219)</f>
        <v>*</v>
      </c>
      <c r="N1216" s="290" t="str">
        <f>IF(FN_MC!K1219="","*",FN_MC!K1219)</f>
        <v>*</v>
      </c>
      <c r="O1216" s="290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2" t="str">
        <f>IF(FN_MC!N1220="","*",FN_MC!N1220)</f>
        <v>*</v>
      </c>
      <c r="M1217" s="110" t="str">
        <f>IF(FN_MC!J1220="","*",FN_MC!J1220)</f>
        <v>*</v>
      </c>
      <c r="N1217" s="290" t="str">
        <f>IF(FN_MC!K1220="","*",FN_MC!K1220)</f>
        <v>*</v>
      </c>
      <c r="O1217" s="290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2" t="str">
        <f>IF(FN_MC!N1221="","*",FN_MC!N1221)</f>
        <v>*</v>
      </c>
      <c r="M1218" s="110" t="str">
        <f>IF(FN_MC!J1221="","*",FN_MC!J1221)</f>
        <v>*</v>
      </c>
      <c r="N1218" s="290" t="str">
        <f>IF(FN_MC!K1221="","*",FN_MC!K1221)</f>
        <v>*</v>
      </c>
      <c r="O1218" s="290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2" t="str">
        <f>IF(FN_MC!N1222="","*",FN_MC!N1222)</f>
        <v>*</v>
      </c>
      <c r="M1219" s="110" t="str">
        <f>IF(FN_MC!J1222="","*",FN_MC!J1222)</f>
        <v>*</v>
      </c>
      <c r="N1219" s="290" t="str">
        <f>IF(FN_MC!K1222="","*",FN_MC!K1222)</f>
        <v>*</v>
      </c>
      <c r="O1219" s="290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2" t="str">
        <f>IF(FN_MC!N1223="","*",FN_MC!N1223)</f>
        <v>*</v>
      </c>
      <c r="M1220" s="110" t="str">
        <f>IF(FN_MC!J1223="","*",FN_MC!J1223)</f>
        <v>*</v>
      </c>
      <c r="N1220" s="290" t="str">
        <f>IF(FN_MC!K1223="","*",FN_MC!K1223)</f>
        <v>*</v>
      </c>
      <c r="O1220" s="290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2" t="str">
        <f>IF(FN_MC!N1224="","*",FN_MC!N1224)</f>
        <v>*</v>
      </c>
      <c r="M1221" s="110" t="str">
        <f>IF(FN_MC!J1224="","*",FN_MC!J1224)</f>
        <v>*</v>
      </c>
      <c r="N1221" s="290" t="str">
        <f>IF(FN_MC!K1224="","*",FN_MC!K1224)</f>
        <v>*</v>
      </c>
      <c r="O1221" s="290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2" t="str">
        <f>IF(FN_MC!N1225="","*",FN_MC!N1225)</f>
        <v>*</v>
      </c>
      <c r="M1222" s="110" t="str">
        <f>IF(FN_MC!J1225="","*",FN_MC!J1225)</f>
        <v>*</v>
      </c>
      <c r="N1222" s="290" t="str">
        <f>IF(FN_MC!K1225="","*",FN_MC!K1225)</f>
        <v>*</v>
      </c>
      <c r="O1222" s="290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2" t="str">
        <f>IF(FN_MC!N1226="","*",FN_MC!N1226)</f>
        <v>*</v>
      </c>
      <c r="M1223" s="110" t="str">
        <f>IF(FN_MC!J1226="","*",FN_MC!J1226)</f>
        <v>*</v>
      </c>
      <c r="N1223" s="290" t="str">
        <f>IF(FN_MC!K1226="","*",FN_MC!K1226)</f>
        <v>*</v>
      </c>
      <c r="O1223" s="290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2" t="str">
        <f>IF(FN_MC!N1227="","*",FN_MC!N1227)</f>
        <v>*</v>
      </c>
      <c r="M1224" s="110" t="str">
        <f>IF(FN_MC!J1227="","*",FN_MC!J1227)</f>
        <v>*</v>
      </c>
      <c r="N1224" s="290" t="str">
        <f>IF(FN_MC!K1227="","*",FN_MC!K1227)</f>
        <v>*</v>
      </c>
      <c r="O1224" s="290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2" t="str">
        <f>IF(FN_MC!N1228="","*",FN_MC!N1228)</f>
        <v>*</v>
      </c>
      <c r="M1225" s="110" t="str">
        <f>IF(FN_MC!J1228="","*",FN_MC!J1228)</f>
        <v>*</v>
      </c>
      <c r="N1225" s="290" t="str">
        <f>IF(FN_MC!K1228="","*",FN_MC!K1228)</f>
        <v>*</v>
      </c>
      <c r="O1225" s="290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2" t="str">
        <f>IF(FN_MC!N1229="","*",FN_MC!N1229)</f>
        <v>*</v>
      </c>
      <c r="M1226" s="110" t="str">
        <f>IF(FN_MC!J1229="","*",FN_MC!J1229)</f>
        <v>*</v>
      </c>
      <c r="N1226" s="290" t="str">
        <f>IF(FN_MC!K1229="","*",FN_MC!K1229)</f>
        <v>*</v>
      </c>
      <c r="O1226" s="290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2" t="str">
        <f>IF(FN_MC!N1230="","*",FN_MC!N1230)</f>
        <v>*</v>
      </c>
      <c r="M1227" s="110" t="str">
        <f>IF(FN_MC!J1230="","*",FN_MC!J1230)</f>
        <v>*</v>
      </c>
      <c r="N1227" s="290" t="str">
        <f>IF(FN_MC!K1230="","*",FN_MC!K1230)</f>
        <v>*</v>
      </c>
      <c r="O1227" s="290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2" t="str">
        <f>IF(FN_MC!N1231="","*",FN_MC!N1231)</f>
        <v>*</v>
      </c>
      <c r="M1228" s="110" t="str">
        <f>IF(FN_MC!J1231="","*",FN_MC!J1231)</f>
        <v>*</v>
      </c>
      <c r="N1228" s="290" t="str">
        <f>IF(FN_MC!K1231="","*",FN_MC!K1231)</f>
        <v>*</v>
      </c>
      <c r="O1228" s="290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2" t="str">
        <f>IF(FN_MC!N1232="","*",FN_MC!N1232)</f>
        <v>*</v>
      </c>
      <c r="M1229" s="110" t="str">
        <f>IF(FN_MC!J1232="","*",FN_MC!J1232)</f>
        <v>*</v>
      </c>
      <c r="N1229" s="290" t="str">
        <f>IF(FN_MC!K1232="","*",FN_MC!K1232)</f>
        <v>*</v>
      </c>
      <c r="O1229" s="290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2" t="str">
        <f>IF(FN_MC!N1233="","*",FN_MC!N1233)</f>
        <v>*</v>
      </c>
      <c r="M1230" s="110" t="str">
        <f>IF(FN_MC!J1233="","*",FN_MC!J1233)</f>
        <v>*</v>
      </c>
      <c r="N1230" s="290" t="str">
        <f>IF(FN_MC!K1233="","*",FN_MC!K1233)</f>
        <v>*</v>
      </c>
      <c r="O1230" s="290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2" t="str">
        <f>IF(FN_MC!N1234="","*",FN_MC!N1234)</f>
        <v>*</v>
      </c>
      <c r="M1231" s="110" t="str">
        <f>IF(FN_MC!J1234="","*",FN_MC!J1234)</f>
        <v>*</v>
      </c>
      <c r="N1231" s="290" t="str">
        <f>IF(FN_MC!K1234="","*",FN_MC!K1234)</f>
        <v>*</v>
      </c>
      <c r="O1231" s="290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2" t="str">
        <f>IF(FN_MC!N1235="","*",FN_MC!N1235)</f>
        <v>*</v>
      </c>
      <c r="M1232" s="110" t="str">
        <f>IF(FN_MC!J1235="","*",FN_MC!J1235)</f>
        <v>*</v>
      </c>
      <c r="N1232" s="290" t="str">
        <f>IF(FN_MC!K1235="","*",FN_MC!K1235)</f>
        <v>*</v>
      </c>
      <c r="O1232" s="290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2" t="str">
        <f>IF(FN_MC!N1236="","*",FN_MC!N1236)</f>
        <v>*</v>
      </c>
      <c r="M1233" s="110" t="str">
        <f>IF(FN_MC!J1236="","*",FN_MC!J1236)</f>
        <v>*</v>
      </c>
      <c r="N1233" s="290" t="str">
        <f>IF(FN_MC!K1236="","*",FN_MC!K1236)</f>
        <v>*</v>
      </c>
      <c r="O1233" s="290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2" t="str">
        <f>IF(FN_MC!N1237="","*",FN_MC!N1237)</f>
        <v>*</v>
      </c>
      <c r="M1234" s="110" t="str">
        <f>IF(FN_MC!J1237="","*",FN_MC!J1237)</f>
        <v>*</v>
      </c>
      <c r="N1234" s="290" t="str">
        <f>IF(FN_MC!K1237="","*",FN_MC!K1237)</f>
        <v>*</v>
      </c>
      <c r="O1234" s="290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2" t="str">
        <f>IF(FN_MC!N1238="","*",FN_MC!N1238)</f>
        <v>*</v>
      </c>
      <c r="M1235" s="110" t="str">
        <f>IF(FN_MC!J1238="","*",FN_MC!J1238)</f>
        <v>*</v>
      </c>
      <c r="N1235" s="290" t="str">
        <f>IF(FN_MC!K1238="","*",FN_MC!K1238)</f>
        <v>*</v>
      </c>
      <c r="O1235" s="290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2" t="str">
        <f>IF(FN_MC!N1239="","*",FN_MC!N1239)</f>
        <v>*</v>
      </c>
      <c r="M1236" s="110" t="str">
        <f>IF(FN_MC!J1239="","*",FN_MC!J1239)</f>
        <v>*</v>
      </c>
      <c r="N1236" s="290" t="str">
        <f>IF(FN_MC!K1239="","*",FN_MC!K1239)</f>
        <v>*</v>
      </c>
      <c r="O1236" s="290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2" t="str">
        <f>IF(FN_MC!N1240="","*",FN_MC!N1240)</f>
        <v>*</v>
      </c>
      <c r="M1237" s="110" t="str">
        <f>IF(FN_MC!J1240="","*",FN_MC!J1240)</f>
        <v>*</v>
      </c>
      <c r="N1237" s="290" t="str">
        <f>IF(FN_MC!K1240="","*",FN_MC!K1240)</f>
        <v>*</v>
      </c>
      <c r="O1237" s="290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2" t="str">
        <f>IF(FN_MC!N1241="","*",FN_MC!N1241)</f>
        <v>*</v>
      </c>
      <c r="M1238" s="110" t="str">
        <f>IF(FN_MC!J1241="","*",FN_MC!J1241)</f>
        <v>*</v>
      </c>
      <c r="N1238" s="290" t="str">
        <f>IF(FN_MC!K1241="","*",FN_MC!K1241)</f>
        <v>*</v>
      </c>
      <c r="O1238" s="290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2" t="str">
        <f>IF(FN_MC!N1242="","*",FN_MC!N1242)</f>
        <v>*</v>
      </c>
      <c r="M1239" s="110" t="str">
        <f>IF(FN_MC!J1242="","*",FN_MC!J1242)</f>
        <v>*</v>
      </c>
      <c r="N1239" s="290" t="str">
        <f>IF(FN_MC!K1242="","*",FN_MC!K1242)</f>
        <v>*</v>
      </c>
      <c r="O1239" s="290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2" t="str">
        <f>IF(FN_MC!N1243="","*",FN_MC!N1243)</f>
        <v>*</v>
      </c>
      <c r="M1240" s="110" t="str">
        <f>IF(FN_MC!J1243="","*",FN_MC!J1243)</f>
        <v>*</v>
      </c>
      <c r="N1240" s="290" t="str">
        <f>IF(FN_MC!K1243="","*",FN_MC!K1243)</f>
        <v>*</v>
      </c>
      <c r="O1240" s="290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2" t="str">
        <f>IF(FN_MC!N1244="","*",FN_MC!N1244)</f>
        <v>*</v>
      </c>
      <c r="M1241" s="110" t="str">
        <f>IF(FN_MC!J1244="","*",FN_MC!J1244)</f>
        <v>*</v>
      </c>
      <c r="N1241" s="290" t="str">
        <f>IF(FN_MC!K1244="","*",FN_MC!K1244)</f>
        <v>*</v>
      </c>
      <c r="O1241" s="290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2" t="str">
        <f>IF(FN_MC!N1245="","*",FN_MC!N1245)</f>
        <v>*</v>
      </c>
      <c r="M1242" s="110" t="str">
        <f>IF(FN_MC!J1245="","*",FN_MC!J1245)</f>
        <v>*</v>
      </c>
      <c r="N1242" s="290" t="str">
        <f>IF(FN_MC!K1245="","*",FN_MC!K1245)</f>
        <v>*</v>
      </c>
      <c r="O1242" s="290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2" t="str">
        <f>IF(FN_MC!N1246="","*",FN_MC!N1246)</f>
        <v>*</v>
      </c>
      <c r="M1243" s="110" t="str">
        <f>IF(FN_MC!J1246="","*",FN_MC!J1246)</f>
        <v>*</v>
      </c>
      <c r="N1243" s="290" t="str">
        <f>IF(FN_MC!K1246="","*",FN_MC!K1246)</f>
        <v>*</v>
      </c>
      <c r="O1243" s="290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2" t="str">
        <f>IF(FN_MC!N1247="","*",FN_MC!N1247)</f>
        <v>*</v>
      </c>
      <c r="M1244" s="110" t="str">
        <f>IF(FN_MC!J1247="","*",FN_MC!J1247)</f>
        <v>*</v>
      </c>
      <c r="N1244" s="290" t="str">
        <f>IF(FN_MC!K1247="","*",FN_MC!K1247)</f>
        <v>*</v>
      </c>
      <c r="O1244" s="290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2" t="str">
        <f>IF(FN_MC!N1248="","*",FN_MC!N1248)</f>
        <v>*</v>
      </c>
      <c r="M1245" s="110" t="str">
        <f>IF(FN_MC!J1248="","*",FN_MC!J1248)</f>
        <v>*</v>
      </c>
      <c r="N1245" s="290" t="str">
        <f>IF(FN_MC!K1248="","*",FN_MC!K1248)</f>
        <v>*</v>
      </c>
      <c r="O1245" s="290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2" t="str">
        <f>IF(FN_MC!N1249="","*",FN_MC!N1249)</f>
        <v>*</v>
      </c>
      <c r="M1246" s="110" t="str">
        <f>IF(FN_MC!J1249="","*",FN_MC!J1249)</f>
        <v>*</v>
      </c>
      <c r="N1246" s="290" t="str">
        <f>IF(FN_MC!K1249="","*",FN_MC!K1249)</f>
        <v>*</v>
      </c>
      <c r="O1246" s="290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2" t="str">
        <f>IF(FN_MC!N1250="","*",FN_MC!N1250)</f>
        <v>*</v>
      </c>
      <c r="M1247" s="110" t="str">
        <f>IF(FN_MC!J1250="","*",FN_MC!J1250)</f>
        <v>*</v>
      </c>
      <c r="N1247" s="290" t="str">
        <f>IF(FN_MC!K1250="","*",FN_MC!K1250)</f>
        <v>*</v>
      </c>
      <c r="O1247" s="290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2" t="str">
        <f>IF(FN_MC!N1251="","*",FN_MC!N1251)</f>
        <v>*</v>
      </c>
      <c r="M1248" s="110" t="str">
        <f>IF(FN_MC!J1251="","*",FN_MC!J1251)</f>
        <v>*</v>
      </c>
      <c r="N1248" s="290" t="str">
        <f>IF(FN_MC!K1251="","*",FN_MC!K1251)</f>
        <v>*</v>
      </c>
      <c r="O1248" s="290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2" t="str">
        <f>IF(FN_MC!N1252="","*",FN_MC!N1252)</f>
        <v>*</v>
      </c>
      <c r="M1249" s="110" t="str">
        <f>IF(FN_MC!J1252="","*",FN_MC!J1252)</f>
        <v>*</v>
      </c>
      <c r="N1249" s="290" t="str">
        <f>IF(FN_MC!K1252="","*",FN_MC!K1252)</f>
        <v>*</v>
      </c>
      <c r="O1249" s="290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2" t="str">
        <f>IF(FN_MC!N1253="","*",FN_MC!N1253)</f>
        <v>*</v>
      </c>
      <c r="M1250" s="110" t="str">
        <f>IF(FN_MC!J1253="","*",FN_MC!J1253)</f>
        <v>*</v>
      </c>
      <c r="N1250" s="290" t="str">
        <f>IF(FN_MC!K1253="","*",FN_MC!K1253)</f>
        <v>*</v>
      </c>
      <c r="O1250" s="290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2" t="str">
        <f>IF(FN_MC!N1254="","*",FN_MC!N1254)</f>
        <v>*</v>
      </c>
      <c r="M1251" s="110" t="str">
        <f>IF(FN_MC!J1254="","*",FN_MC!J1254)</f>
        <v>*</v>
      </c>
      <c r="N1251" s="290" t="str">
        <f>IF(FN_MC!K1254="","*",FN_MC!K1254)</f>
        <v>*</v>
      </c>
      <c r="O1251" s="290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2" t="str">
        <f>IF(FN_MC!N1255="","*",FN_MC!N1255)</f>
        <v>*</v>
      </c>
      <c r="M1252" s="110" t="str">
        <f>IF(FN_MC!J1255="","*",FN_MC!J1255)</f>
        <v>*</v>
      </c>
      <c r="N1252" s="290" t="str">
        <f>IF(FN_MC!K1255="","*",FN_MC!K1255)</f>
        <v>*</v>
      </c>
      <c r="O1252" s="290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2" t="str">
        <f>IF(FN_MC!N1256="","*",FN_MC!N1256)</f>
        <v>*</v>
      </c>
      <c r="M1253" s="110" t="str">
        <f>IF(FN_MC!J1256="","*",FN_MC!J1256)</f>
        <v>*</v>
      </c>
      <c r="N1253" s="290" t="str">
        <f>IF(FN_MC!K1256="","*",FN_MC!K1256)</f>
        <v>*</v>
      </c>
      <c r="O1253" s="290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2" t="str">
        <f>IF(FN_MC!N1257="","*",FN_MC!N1257)</f>
        <v>*</v>
      </c>
      <c r="M1254" s="110" t="str">
        <f>IF(FN_MC!J1257="","*",FN_MC!J1257)</f>
        <v>*</v>
      </c>
      <c r="N1254" s="290" t="str">
        <f>IF(FN_MC!K1257="","*",FN_MC!K1257)</f>
        <v>*</v>
      </c>
      <c r="O1254" s="290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2" t="str">
        <f>IF(FN_MC!N1258="","*",FN_MC!N1258)</f>
        <v>*</v>
      </c>
      <c r="M1255" s="110" t="str">
        <f>IF(FN_MC!J1258="","*",FN_MC!J1258)</f>
        <v>*</v>
      </c>
      <c r="N1255" s="290" t="str">
        <f>IF(FN_MC!K1258="","*",FN_MC!K1258)</f>
        <v>*</v>
      </c>
      <c r="O1255" s="290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2" t="str">
        <f>IF(FN_MC!N1259="","*",FN_MC!N1259)</f>
        <v>*</v>
      </c>
      <c r="M1256" s="110" t="str">
        <f>IF(FN_MC!J1259="","*",FN_MC!J1259)</f>
        <v>*</v>
      </c>
      <c r="N1256" s="290" t="str">
        <f>IF(FN_MC!K1259="","*",FN_MC!K1259)</f>
        <v>*</v>
      </c>
      <c r="O1256" s="290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2" t="str">
        <f>IF(FN_MC!N1260="","*",FN_MC!N1260)</f>
        <v>*</v>
      </c>
      <c r="M1257" s="110" t="str">
        <f>IF(FN_MC!J1260="","*",FN_MC!J1260)</f>
        <v>*</v>
      </c>
      <c r="N1257" s="290" t="str">
        <f>IF(FN_MC!K1260="","*",FN_MC!K1260)</f>
        <v>*</v>
      </c>
      <c r="O1257" s="290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2" t="str">
        <f>IF(FN_MC!N1261="","*",FN_MC!N1261)</f>
        <v>*</v>
      </c>
      <c r="M1258" s="110" t="str">
        <f>IF(FN_MC!J1261="","*",FN_MC!J1261)</f>
        <v>*</v>
      </c>
      <c r="N1258" s="290" t="str">
        <f>IF(FN_MC!K1261="","*",FN_MC!K1261)</f>
        <v>*</v>
      </c>
      <c r="O1258" s="290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2" t="str">
        <f>IF(FN_MC!N1262="","*",FN_MC!N1262)</f>
        <v>*</v>
      </c>
      <c r="M1259" s="110" t="str">
        <f>IF(FN_MC!J1262="","*",FN_MC!J1262)</f>
        <v>*</v>
      </c>
      <c r="N1259" s="290" t="str">
        <f>IF(FN_MC!K1262="","*",FN_MC!K1262)</f>
        <v>*</v>
      </c>
      <c r="O1259" s="290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2" t="str">
        <f>IF(FN_MC!N1263="","*",FN_MC!N1263)</f>
        <v>*</v>
      </c>
      <c r="M1260" s="110" t="str">
        <f>IF(FN_MC!J1263="","*",FN_MC!J1263)</f>
        <v>*</v>
      </c>
      <c r="N1260" s="290" t="str">
        <f>IF(FN_MC!K1263="","*",FN_MC!K1263)</f>
        <v>*</v>
      </c>
      <c r="O1260" s="290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2" t="str">
        <f>IF(FN_MC!N1264="","*",FN_MC!N1264)</f>
        <v>*</v>
      </c>
      <c r="M1261" s="110" t="str">
        <f>IF(FN_MC!J1264="","*",FN_MC!J1264)</f>
        <v>*</v>
      </c>
      <c r="N1261" s="290" t="str">
        <f>IF(FN_MC!K1264="","*",FN_MC!K1264)</f>
        <v>*</v>
      </c>
      <c r="O1261" s="290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2" t="str">
        <f>IF(FN_MC!N1265="","*",FN_MC!N1265)</f>
        <v>*</v>
      </c>
      <c r="M1262" s="110" t="str">
        <f>IF(FN_MC!J1265="","*",FN_MC!J1265)</f>
        <v>*</v>
      </c>
      <c r="N1262" s="290" t="str">
        <f>IF(FN_MC!K1265="","*",FN_MC!K1265)</f>
        <v>*</v>
      </c>
      <c r="O1262" s="290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2" t="str">
        <f>IF(FN_MC!N1266="","*",FN_MC!N1266)</f>
        <v>*</v>
      </c>
      <c r="M1263" s="110" t="str">
        <f>IF(FN_MC!J1266="","*",FN_MC!J1266)</f>
        <v>*</v>
      </c>
      <c r="N1263" s="290" t="str">
        <f>IF(FN_MC!K1266="","*",FN_MC!K1266)</f>
        <v>*</v>
      </c>
      <c r="O1263" s="290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2" t="str">
        <f>IF(FN_MC!N1267="","*",FN_MC!N1267)</f>
        <v>*</v>
      </c>
      <c r="M1264" s="110" t="str">
        <f>IF(FN_MC!J1267="","*",FN_MC!J1267)</f>
        <v>*</v>
      </c>
      <c r="N1264" s="290" t="str">
        <f>IF(FN_MC!K1267="","*",FN_MC!K1267)</f>
        <v>*</v>
      </c>
      <c r="O1264" s="290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2" t="str">
        <f>IF(FN_MC!N1268="","*",FN_MC!N1268)</f>
        <v>*</v>
      </c>
      <c r="M1265" s="110" t="str">
        <f>IF(FN_MC!J1268="","*",FN_MC!J1268)</f>
        <v>*</v>
      </c>
      <c r="N1265" s="290" t="str">
        <f>IF(FN_MC!K1268="","*",FN_MC!K1268)</f>
        <v>*</v>
      </c>
      <c r="O1265" s="290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2" t="str">
        <f>IF(FN_MC!N1269="","*",FN_MC!N1269)</f>
        <v>*</v>
      </c>
      <c r="M1266" s="110" t="str">
        <f>IF(FN_MC!J1269="","*",FN_MC!J1269)</f>
        <v>*</v>
      </c>
      <c r="N1266" s="290" t="str">
        <f>IF(FN_MC!K1269="","*",FN_MC!K1269)</f>
        <v>*</v>
      </c>
      <c r="O1266" s="290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2" t="str">
        <f>IF(FN_MC!N1270="","*",FN_MC!N1270)</f>
        <v>*</v>
      </c>
      <c r="M1267" s="110" t="str">
        <f>IF(FN_MC!J1270="","*",FN_MC!J1270)</f>
        <v>*</v>
      </c>
      <c r="N1267" s="290" t="str">
        <f>IF(FN_MC!K1270="","*",FN_MC!K1270)</f>
        <v>*</v>
      </c>
      <c r="O1267" s="290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2" t="str">
        <f>IF(FN_MC!N1271="","*",FN_MC!N1271)</f>
        <v>*</v>
      </c>
      <c r="M1268" s="110" t="str">
        <f>IF(FN_MC!J1271="","*",FN_MC!J1271)</f>
        <v>*</v>
      </c>
      <c r="N1268" s="290" t="str">
        <f>IF(FN_MC!K1271="","*",FN_MC!K1271)</f>
        <v>*</v>
      </c>
      <c r="O1268" s="290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2" t="str">
        <f>IF(FN_MC!N1272="","*",FN_MC!N1272)</f>
        <v>*</v>
      </c>
      <c r="M1269" s="110" t="str">
        <f>IF(FN_MC!J1272="","*",FN_MC!J1272)</f>
        <v>*</v>
      </c>
      <c r="N1269" s="290" t="str">
        <f>IF(FN_MC!K1272="","*",FN_MC!K1272)</f>
        <v>*</v>
      </c>
      <c r="O1269" s="290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2" t="str">
        <f>IF(FN_MC!N1273="","*",FN_MC!N1273)</f>
        <v>*</v>
      </c>
      <c r="M1270" s="110" t="str">
        <f>IF(FN_MC!J1273="","*",FN_MC!J1273)</f>
        <v>*</v>
      </c>
      <c r="N1270" s="290" t="str">
        <f>IF(FN_MC!K1273="","*",FN_MC!K1273)</f>
        <v>*</v>
      </c>
      <c r="O1270" s="290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2" t="str">
        <f>IF(FN_MC!N1274="","*",FN_MC!N1274)</f>
        <v>*</v>
      </c>
      <c r="M1271" s="110" t="str">
        <f>IF(FN_MC!J1274="","*",FN_MC!J1274)</f>
        <v>*</v>
      </c>
      <c r="N1271" s="290" t="str">
        <f>IF(FN_MC!K1274="","*",FN_MC!K1274)</f>
        <v>*</v>
      </c>
      <c r="O1271" s="290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2" t="str">
        <f>IF(FN_MC!N1275="","*",FN_MC!N1275)</f>
        <v>*</v>
      </c>
      <c r="M1272" s="110" t="str">
        <f>IF(FN_MC!J1275="","*",FN_MC!J1275)</f>
        <v>*</v>
      </c>
      <c r="N1272" s="290" t="str">
        <f>IF(FN_MC!K1275="","*",FN_MC!K1275)</f>
        <v>*</v>
      </c>
      <c r="O1272" s="290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2" t="str">
        <f>IF(FN_MC!N1276="","*",FN_MC!N1276)</f>
        <v>*</v>
      </c>
      <c r="M1273" s="110" t="str">
        <f>IF(FN_MC!J1276="","*",FN_MC!J1276)</f>
        <v>*</v>
      </c>
      <c r="N1273" s="290" t="str">
        <f>IF(FN_MC!K1276="","*",FN_MC!K1276)</f>
        <v>*</v>
      </c>
      <c r="O1273" s="290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2" t="str">
        <f>IF(FN_MC!N1277="","*",FN_MC!N1277)</f>
        <v>*</v>
      </c>
      <c r="M1274" s="110" t="str">
        <f>IF(FN_MC!J1277="","*",FN_MC!J1277)</f>
        <v>*</v>
      </c>
      <c r="N1274" s="290" t="str">
        <f>IF(FN_MC!K1277="","*",FN_MC!K1277)</f>
        <v>*</v>
      </c>
      <c r="O1274" s="290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2" t="str">
        <f>IF(FN_MC!N1278="","*",FN_MC!N1278)</f>
        <v>*</v>
      </c>
      <c r="M1275" s="110" t="str">
        <f>IF(FN_MC!J1278="","*",FN_MC!J1278)</f>
        <v>*</v>
      </c>
      <c r="N1275" s="290" t="str">
        <f>IF(FN_MC!K1278="","*",FN_MC!K1278)</f>
        <v>*</v>
      </c>
      <c r="O1275" s="290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2" t="str">
        <f>IF(FN_MC!N1279="","*",FN_MC!N1279)</f>
        <v>*</v>
      </c>
      <c r="M1276" s="110" t="str">
        <f>IF(FN_MC!J1279="","*",FN_MC!J1279)</f>
        <v>*</v>
      </c>
      <c r="N1276" s="290" t="str">
        <f>IF(FN_MC!K1279="","*",FN_MC!K1279)</f>
        <v>*</v>
      </c>
      <c r="O1276" s="290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2" t="str">
        <f>IF(FN_MC!N1280="","*",FN_MC!N1280)</f>
        <v>*</v>
      </c>
      <c r="M1277" s="110" t="str">
        <f>IF(FN_MC!J1280="","*",FN_MC!J1280)</f>
        <v>*</v>
      </c>
      <c r="N1277" s="290" t="str">
        <f>IF(FN_MC!K1280="","*",FN_MC!K1280)</f>
        <v>*</v>
      </c>
      <c r="O1277" s="290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2" t="str">
        <f>IF(FN_MC!N1281="","*",FN_MC!N1281)</f>
        <v>*</v>
      </c>
      <c r="M1278" s="110" t="str">
        <f>IF(FN_MC!J1281="","*",FN_MC!J1281)</f>
        <v>*</v>
      </c>
      <c r="N1278" s="290" t="str">
        <f>IF(FN_MC!K1281="","*",FN_MC!K1281)</f>
        <v>*</v>
      </c>
      <c r="O1278" s="290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2" t="str">
        <f>IF(FN_MC!N1282="","*",FN_MC!N1282)</f>
        <v>*</v>
      </c>
      <c r="M1279" s="110" t="str">
        <f>IF(FN_MC!J1282="","*",FN_MC!J1282)</f>
        <v>*</v>
      </c>
      <c r="N1279" s="290" t="str">
        <f>IF(FN_MC!K1282="","*",FN_MC!K1282)</f>
        <v>*</v>
      </c>
      <c r="O1279" s="290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2" t="str">
        <f>IF(FN_MC!N1283="","*",FN_MC!N1283)</f>
        <v>*</v>
      </c>
      <c r="M1280" s="110" t="str">
        <f>IF(FN_MC!J1283="","*",FN_MC!J1283)</f>
        <v>*</v>
      </c>
      <c r="N1280" s="290" t="str">
        <f>IF(FN_MC!K1283="","*",FN_MC!K1283)</f>
        <v>*</v>
      </c>
      <c r="O1280" s="290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2" t="str">
        <f>IF(FN_MC!N1284="","*",FN_MC!N1284)</f>
        <v>*</v>
      </c>
      <c r="M1281" s="110" t="str">
        <f>IF(FN_MC!J1284="","*",FN_MC!J1284)</f>
        <v>*</v>
      </c>
      <c r="N1281" s="290" t="str">
        <f>IF(FN_MC!K1284="","*",FN_MC!K1284)</f>
        <v>*</v>
      </c>
      <c r="O1281" s="290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2" t="str">
        <f>IF(FN_MC!N1285="","*",FN_MC!N1285)</f>
        <v>*</v>
      </c>
      <c r="M1282" s="110" t="str">
        <f>IF(FN_MC!J1285="","*",FN_MC!J1285)</f>
        <v>*</v>
      </c>
      <c r="N1282" s="290" t="str">
        <f>IF(FN_MC!K1285="","*",FN_MC!K1285)</f>
        <v>*</v>
      </c>
      <c r="O1282" s="290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2" t="str">
        <f>IF(FN_MC!N1286="","*",FN_MC!N1286)</f>
        <v>*</v>
      </c>
      <c r="M1283" s="110" t="str">
        <f>IF(FN_MC!J1286="","*",FN_MC!J1286)</f>
        <v>*</v>
      </c>
      <c r="N1283" s="290" t="str">
        <f>IF(FN_MC!K1286="","*",FN_MC!K1286)</f>
        <v>*</v>
      </c>
      <c r="O1283" s="290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2" t="str">
        <f>IF(FN_MC!N1287="","*",FN_MC!N1287)</f>
        <v>*</v>
      </c>
      <c r="M1284" s="110" t="str">
        <f>IF(FN_MC!J1287="","*",FN_MC!J1287)</f>
        <v>*</v>
      </c>
      <c r="N1284" s="290" t="str">
        <f>IF(FN_MC!K1287="","*",FN_MC!K1287)</f>
        <v>*</v>
      </c>
      <c r="O1284" s="290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2" t="str">
        <f>IF(FN_MC!N1288="","*",FN_MC!N1288)</f>
        <v>*</v>
      </c>
      <c r="M1285" s="110" t="str">
        <f>IF(FN_MC!J1288="","*",FN_MC!J1288)</f>
        <v>*</v>
      </c>
      <c r="N1285" s="290" t="str">
        <f>IF(FN_MC!K1288="","*",FN_MC!K1288)</f>
        <v>*</v>
      </c>
      <c r="O1285" s="290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2" t="str">
        <f>IF(FN_MC!N1289="","*",FN_MC!N1289)</f>
        <v>*</v>
      </c>
      <c r="M1286" s="110" t="str">
        <f>IF(FN_MC!J1289="","*",FN_MC!J1289)</f>
        <v>*</v>
      </c>
      <c r="N1286" s="290" t="str">
        <f>IF(FN_MC!K1289="","*",FN_MC!K1289)</f>
        <v>*</v>
      </c>
      <c r="O1286" s="290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2" t="str">
        <f>IF(FN_MC!N1290="","*",FN_MC!N1290)</f>
        <v>*</v>
      </c>
      <c r="M1287" s="110" t="str">
        <f>IF(FN_MC!J1290="","*",FN_MC!J1290)</f>
        <v>*</v>
      </c>
      <c r="N1287" s="290" t="str">
        <f>IF(FN_MC!K1290="","*",FN_MC!K1290)</f>
        <v>*</v>
      </c>
      <c r="O1287" s="290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2" t="str">
        <f>IF(FN_MC!N1291="","*",FN_MC!N1291)</f>
        <v>*</v>
      </c>
      <c r="M1288" s="110" t="str">
        <f>IF(FN_MC!J1291="","*",FN_MC!J1291)</f>
        <v>*</v>
      </c>
      <c r="N1288" s="290" t="str">
        <f>IF(FN_MC!K1291="","*",FN_MC!K1291)</f>
        <v>*</v>
      </c>
      <c r="O1288" s="290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2" t="str">
        <f>IF(FN_MC!N1292="","*",FN_MC!N1292)</f>
        <v>*</v>
      </c>
      <c r="M1289" s="110" t="str">
        <f>IF(FN_MC!J1292="","*",FN_MC!J1292)</f>
        <v>*</v>
      </c>
      <c r="N1289" s="290" t="str">
        <f>IF(FN_MC!K1292="","*",FN_MC!K1292)</f>
        <v>*</v>
      </c>
      <c r="O1289" s="290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2" t="str">
        <f>IF(FN_MC!N1293="","*",FN_MC!N1293)</f>
        <v>*</v>
      </c>
      <c r="M1290" s="110" t="str">
        <f>IF(FN_MC!J1293="","*",FN_MC!J1293)</f>
        <v>*</v>
      </c>
      <c r="N1290" s="290" t="str">
        <f>IF(FN_MC!K1293="","*",FN_MC!K1293)</f>
        <v>*</v>
      </c>
      <c r="O1290" s="290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2" t="str">
        <f>IF(FN_MC!N1294="","*",FN_MC!N1294)</f>
        <v>*</v>
      </c>
      <c r="M1291" s="110" t="str">
        <f>IF(FN_MC!J1294="","*",FN_MC!J1294)</f>
        <v>*</v>
      </c>
      <c r="N1291" s="290" t="str">
        <f>IF(FN_MC!K1294="","*",FN_MC!K1294)</f>
        <v>*</v>
      </c>
      <c r="O1291" s="290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2" t="str">
        <f>IF(FN_MC!N1295="","*",FN_MC!N1295)</f>
        <v>*</v>
      </c>
      <c r="M1292" s="110" t="str">
        <f>IF(FN_MC!J1295="","*",FN_MC!J1295)</f>
        <v>*</v>
      </c>
      <c r="N1292" s="290" t="str">
        <f>IF(FN_MC!K1295="","*",FN_MC!K1295)</f>
        <v>*</v>
      </c>
      <c r="O1292" s="290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2" t="str">
        <f>IF(FN_MC!N1296="","*",FN_MC!N1296)</f>
        <v>*</v>
      </c>
      <c r="M1293" s="110" t="str">
        <f>IF(FN_MC!J1296="","*",FN_MC!J1296)</f>
        <v>*</v>
      </c>
      <c r="N1293" s="290" t="str">
        <f>IF(FN_MC!K1296="","*",FN_MC!K1296)</f>
        <v>*</v>
      </c>
      <c r="O1293" s="290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2" t="str">
        <f>IF(FN_MC!N1297="","*",FN_MC!N1297)</f>
        <v>*</v>
      </c>
      <c r="M1294" s="110" t="str">
        <f>IF(FN_MC!J1297="","*",FN_MC!J1297)</f>
        <v>*</v>
      </c>
      <c r="N1294" s="290" t="str">
        <f>IF(FN_MC!K1297="","*",FN_MC!K1297)</f>
        <v>*</v>
      </c>
      <c r="O1294" s="290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2" t="str">
        <f>IF(FN_MC!N1298="","*",FN_MC!N1298)</f>
        <v>*</v>
      </c>
      <c r="M1295" s="110" t="str">
        <f>IF(FN_MC!J1298="","*",FN_MC!J1298)</f>
        <v>*</v>
      </c>
      <c r="N1295" s="290" t="str">
        <f>IF(FN_MC!K1298="","*",FN_MC!K1298)</f>
        <v>*</v>
      </c>
      <c r="O1295" s="290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2" t="str">
        <f>IF(FN_MC!N1299="","*",FN_MC!N1299)</f>
        <v>*</v>
      </c>
      <c r="M1296" s="110" t="str">
        <f>IF(FN_MC!J1299="","*",FN_MC!J1299)</f>
        <v>*</v>
      </c>
      <c r="N1296" s="290" t="str">
        <f>IF(FN_MC!K1299="","*",FN_MC!K1299)</f>
        <v>*</v>
      </c>
      <c r="O1296" s="290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2" t="str">
        <f>IF(FN_MC!N1300="","*",FN_MC!N1300)</f>
        <v>*</v>
      </c>
      <c r="M1297" s="110" t="str">
        <f>IF(FN_MC!J1300="","*",FN_MC!J1300)</f>
        <v>*</v>
      </c>
      <c r="N1297" s="290" t="str">
        <f>IF(FN_MC!K1300="","*",FN_MC!K1300)</f>
        <v>*</v>
      </c>
      <c r="O1297" s="290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2" t="str">
        <f>IF(FN_MC!N1301="","*",FN_MC!N1301)</f>
        <v>*</v>
      </c>
      <c r="M1298" s="110" t="str">
        <f>IF(FN_MC!J1301="","*",FN_MC!J1301)</f>
        <v>*</v>
      </c>
      <c r="N1298" s="290" t="str">
        <f>IF(FN_MC!K1301="","*",FN_MC!K1301)</f>
        <v>*</v>
      </c>
      <c r="O1298" s="290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2" t="str">
        <f>IF(FN_MC!N1302="","*",FN_MC!N1302)</f>
        <v>*</v>
      </c>
      <c r="M1299" s="110" t="str">
        <f>IF(FN_MC!J1302="","*",FN_MC!J1302)</f>
        <v>*</v>
      </c>
      <c r="N1299" s="290" t="str">
        <f>IF(FN_MC!K1302="","*",FN_MC!K1302)</f>
        <v>*</v>
      </c>
      <c r="O1299" s="290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2" t="str">
        <f>IF(FN_MC!N1303="","*",FN_MC!N1303)</f>
        <v>*</v>
      </c>
      <c r="M1300" s="110" t="str">
        <f>IF(FN_MC!J1303="","*",FN_MC!J1303)</f>
        <v>*</v>
      </c>
      <c r="N1300" s="290" t="str">
        <f>IF(FN_MC!K1303="","*",FN_MC!K1303)</f>
        <v>*</v>
      </c>
      <c r="O1300" s="290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2" t="str">
        <f>IF(FN_MC!N1304="","*",FN_MC!N1304)</f>
        <v>*</v>
      </c>
      <c r="M1301" s="110" t="str">
        <f>IF(FN_MC!J1304="","*",FN_MC!J1304)</f>
        <v>*</v>
      </c>
      <c r="N1301" s="290" t="str">
        <f>IF(FN_MC!K1304="","*",FN_MC!K1304)</f>
        <v>*</v>
      </c>
      <c r="O1301" s="290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2" t="str">
        <f>IF(FN_MC!N1305="","*",FN_MC!N1305)</f>
        <v>*</v>
      </c>
      <c r="M1302" s="110" t="str">
        <f>IF(FN_MC!J1305="","*",FN_MC!J1305)</f>
        <v>*</v>
      </c>
      <c r="N1302" s="290" t="str">
        <f>IF(FN_MC!K1305="","*",FN_MC!K1305)</f>
        <v>*</v>
      </c>
      <c r="O1302" s="290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2" t="str">
        <f>IF(FN_MC!N1306="","*",FN_MC!N1306)</f>
        <v>*</v>
      </c>
      <c r="M1303" s="110" t="str">
        <f>IF(FN_MC!J1306="","*",FN_MC!J1306)</f>
        <v>*</v>
      </c>
      <c r="N1303" s="290" t="str">
        <f>IF(FN_MC!K1306="","*",FN_MC!K1306)</f>
        <v>*</v>
      </c>
      <c r="O1303" s="290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2" t="str">
        <f>IF(FN_MC!N1307="","*",FN_MC!N1307)</f>
        <v>*</v>
      </c>
      <c r="M1304" s="110" t="str">
        <f>IF(FN_MC!J1307="","*",FN_MC!J1307)</f>
        <v>*</v>
      </c>
      <c r="N1304" s="290" t="str">
        <f>IF(FN_MC!K1307="","*",FN_MC!K1307)</f>
        <v>*</v>
      </c>
      <c r="O1304" s="290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2" t="str">
        <f>IF(FN_MC!N1308="","*",FN_MC!N1308)</f>
        <v>*</v>
      </c>
      <c r="M1305" s="110" t="str">
        <f>IF(FN_MC!J1308="","*",FN_MC!J1308)</f>
        <v>*</v>
      </c>
      <c r="N1305" s="290" t="str">
        <f>IF(FN_MC!K1308="","*",FN_MC!K1308)</f>
        <v>*</v>
      </c>
      <c r="O1305" s="290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2" t="str">
        <f>IF(FN_MC!N1309="","*",FN_MC!N1309)</f>
        <v>*</v>
      </c>
      <c r="M1306" s="110" t="str">
        <f>IF(FN_MC!J1309="","*",FN_MC!J1309)</f>
        <v>*</v>
      </c>
      <c r="N1306" s="290" t="str">
        <f>IF(FN_MC!K1309="","*",FN_MC!K1309)</f>
        <v>*</v>
      </c>
      <c r="O1306" s="290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2" t="str">
        <f>IF(FN_MC!N1310="","*",FN_MC!N1310)</f>
        <v>*</v>
      </c>
      <c r="M1307" s="110" t="str">
        <f>IF(FN_MC!J1310="","*",FN_MC!J1310)</f>
        <v>*</v>
      </c>
      <c r="N1307" s="290" t="str">
        <f>IF(FN_MC!K1310="","*",FN_MC!K1310)</f>
        <v>*</v>
      </c>
      <c r="O1307" s="290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2" t="str">
        <f>IF(FN_MC!N1311="","*",FN_MC!N1311)</f>
        <v>*</v>
      </c>
      <c r="M1308" s="110" t="str">
        <f>IF(FN_MC!J1311="","*",FN_MC!J1311)</f>
        <v>*</v>
      </c>
      <c r="N1308" s="290" t="str">
        <f>IF(FN_MC!K1311="","*",FN_MC!K1311)</f>
        <v>*</v>
      </c>
      <c r="O1308" s="290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2" t="str">
        <f>IF(FN_MC!N1312="","*",FN_MC!N1312)</f>
        <v>*</v>
      </c>
      <c r="M1309" s="110" t="str">
        <f>IF(FN_MC!J1312="","*",FN_MC!J1312)</f>
        <v>*</v>
      </c>
      <c r="N1309" s="290" t="str">
        <f>IF(FN_MC!K1312="","*",FN_MC!K1312)</f>
        <v>*</v>
      </c>
      <c r="O1309" s="290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2" t="str">
        <f>IF(FN_MC!N1313="","*",FN_MC!N1313)</f>
        <v>*</v>
      </c>
      <c r="M1310" s="110" t="str">
        <f>IF(FN_MC!J1313="","*",FN_MC!J1313)</f>
        <v>*</v>
      </c>
      <c r="N1310" s="290" t="str">
        <f>IF(FN_MC!K1313="","*",FN_MC!K1313)</f>
        <v>*</v>
      </c>
      <c r="O1310" s="290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2" t="str">
        <f>IF(FN_MC!N1314="","*",FN_MC!N1314)</f>
        <v>*</v>
      </c>
      <c r="M1311" s="110" t="str">
        <f>IF(FN_MC!J1314="","*",FN_MC!J1314)</f>
        <v>*</v>
      </c>
      <c r="N1311" s="290" t="str">
        <f>IF(FN_MC!K1314="","*",FN_MC!K1314)</f>
        <v>*</v>
      </c>
      <c r="O1311" s="290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2" t="str">
        <f>IF(FN_MC!N1315="","*",FN_MC!N1315)</f>
        <v>*</v>
      </c>
      <c r="M1312" s="110" t="str">
        <f>IF(FN_MC!J1315="","*",FN_MC!J1315)</f>
        <v>*</v>
      </c>
      <c r="N1312" s="290" t="str">
        <f>IF(FN_MC!K1315="","*",FN_MC!K1315)</f>
        <v>*</v>
      </c>
      <c r="O1312" s="290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2" t="str">
        <f>IF(FN_MC!N1316="","*",FN_MC!N1316)</f>
        <v>*</v>
      </c>
      <c r="M1313" s="110" t="str">
        <f>IF(FN_MC!J1316="","*",FN_MC!J1316)</f>
        <v>*</v>
      </c>
      <c r="N1313" s="290" t="str">
        <f>IF(FN_MC!K1316="","*",FN_MC!K1316)</f>
        <v>*</v>
      </c>
      <c r="O1313" s="290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2" t="str">
        <f>IF(FN_MC!N1317="","*",FN_MC!N1317)</f>
        <v>*</v>
      </c>
      <c r="M1314" s="110" t="str">
        <f>IF(FN_MC!J1317="","*",FN_MC!J1317)</f>
        <v>*</v>
      </c>
      <c r="N1314" s="290" t="str">
        <f>IF(FN_MC!K1317="","*",FN_MC!K1317)</f>
        <v>*</v>
      </c>
      <c r="O1314" s="290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2" t="str">
        <f>IF(FN_MC!N1318="","*",FN_MC!N1318)</f>
        <v>*</v>
      </c>
      <c r="M1315" s="110" t="str">
        <f>IF(FN_MC!J1318="","*",FN_MC!J1318)</f>
        <v>*</v>
      </c>
      <c r="N1315" s="290" t="str">
        <f>IF(FN_MC!K1318="","*",FN_MC!K1318)</f>
        <v>*</v>
      </c>
      <c r="O1315" s="290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2" t="str">
        <f>IF(FN_MC!N1319="","*",FN_MC!N1319)</f>
        <v>*</v>
      </c>
      <c r="M1316" s="110" t="str">
        <f>IF(FN_MC!J1319="","*",FN_MC!J1319)</f>
        <v>*</v>
      </c>
      <c r="N1316" s="290" t="str">
        <f>IF(FN_MC!K1319="","*",FN_MC!K1319)</f>
        <v>*</v>
      </c>
      <c r="O1316" s="290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2" t="str">
        <f>IF(FN_MC!N1320="","*",FN_MC!N1320)</f>
        <v>*</v>
      </c>
      <c r="M1317" s="110" t="str">
        <f>IF(FN_MC!J1320="","*",FN_MC!J1320)</f>
        <v>*</v>
      </c>
      <c r="N1317" s="290" t="str">
        <f>IF(FN_MC!K1320="","*",FN_MC!K1320)</f>
        <v>*</v>
      </c>
      <c r="O1317" s="290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2" t="str">
        <f>IF(FN_MC!N1321="","*",FN_MC!N1321)</f>
        <v>*</v>
      </c>
      <c r="M1318" s="110" t="str">
        <f>IF(FN_MC!J1321="","*",FN_MC!J1321)</f>
        <v>*</v>
      </c>
      <c r="N1318" s="290" t="str">
        <f>IF(FN_MC!K1321="","*",FN_MC!K1321)</f>
        <v>*</v>
      </c>
      <c r="O1318" s="290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2" t="str">
        <f>IF(FN_MC!N1322="","*",FN_MC!N1322)</f>
        <v>*</v>
      </c>
      <c r="M1319" s="110" t="str">
        <f>IF(FN_MC!J1322="","*",FN_MC!J1322)</f>
        <v>*</v>
      </c>
      <c r="N1319" s="290" t="str">
        <f>IF(FN_MC!K1322="","*",FN_MC!K1322)</f>
        <v>*</v>
      </c>
      <c r="O1319" s="290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2" t="str">
        <f>IF(FN_MC!N1323="","*",FN_MC!N1323)</f>
        <v>*</v>
      </c>
      <c r="M1320" s="110" t="str">
        <f>IF(FN_MC!J1323="","*",FN_MC!J1323)</f>
        <v>*</v>
      </c>
      <c r="N1320" s="290" t="str">
        <f>IF(FN_MC!K1323="","*",FN_MC!K1323)</f>
        <v>*</v>
      </c>
      <c r="O1320" s="290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2" t="str">
        <f>IF(FN_MC!N1324="","*",FN_MC!N1324)</f>
        <v>*</v>
      </c>
      <c r="M1321" s="110" t="str">
        <f>IF(FN_MC!J1324="","*",FN_MC!J1324)</f>
        <v>*</v>
      </c>
      <c r="N1321" s="290" t="str">
        <f>IF(FN_MC!K1324="","*",FN_MC!K1324)</f>
        <v>*</v>
      </c>
      <c r="O1321" s="290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2" t="str">
        <f>IF(FN_MC!N1325="","*",FN_MC!N1325)</f>
        <v>*</v>
      </c>
      <c r="M1322" s="110" t="str">
        <f>IF(FN_MC!J1325="","*",FN_MC!J1325)</f>
        <v>*</v>
      </c>
      <c r="N1322" s="290" t="str">
        <f>IF(FN_MC!K1325="","*",FN_MC!K1325)</f>
        <v>*</v>
      </c>
      <c r="O1322" s="290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2" t="str">
        <f>IF(FN_MC!N1326="","*",FN_MC!N1326)</f>
        <v>*</v>
      </c>
      <c r="M1323" s="110" t="str">
        <f>IF(FN_MC!J1326="","*",FN_MC!J1326)</f>
        <v>*</v>
      </c>
      <c r="N1323" s="290" t="str">
        <f>IF(FN_MC!K1326="","*",FN_MC!K1326)</f>
        <v>*</v>
      </c>
      <c r="O1323" s="290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2" t="str">
        <f>IF(FN_MC!N1327="","*",FN_MC!N1327)</f>
        <v>*</v>
      </c>
      <c r="M1324" s="110" t="str">
        <f>IF(FN_MC!J1327="","*",FN_MC!J1327)</f>
        <v>*</v>
      </c>
      <c r="N1324" s="290" t="str">
        <f>IF(FN_MC!K1327="","*",FN_MC!K1327)</f>
        <v>*</v>
      </c>
      <c r="O1324" s="290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2" t="str">
        <f>IF(FN_MC!N1328="","*",FN_MC!N1328)</f>
        <v>*</v>
      </c>
      <c r="M1325" s="110" t="str">
        <f>IF(FN_MC!J1328="","*",FN_MC!J1328)</f>
        <v>*</v>
      </c>
      <c r="N1325" s="290" t="str">
        <f>IF(FN_MC!K1328="","*",FN_MC!K1328)</f>
        <v>*</v>
      </c>
      <c r="O1325" s="290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2" t="str">
        <f>IF(FN_MC!N1329="","*",FN_MC!N1329)</f>
        <v>*</v>
      </c>
      <c r="M1326" s="110" t="str">
        <f>IF(FN_MC!J1329="","*",FN_MC!J1329)</f>
        <v>*</v>
      </c>
      <c r="N1326" s="290" t="str">
        <f>IF(FN_MC!K1329="","*",FN_MC!K1329)</f>
        <v>*</v>
      </c>
      <c r="O1326" s="290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2" t="str">
        <f>IF(FN_MC!N1330="","*",FN_MC!N1330)</f>
        <v>*</v>
      </c>
      <c r="M1327" s="110" t="str">
        <f>IF(FN_MC!J1330="","*",FN_MC!J1330)</f>
        <v>*</v>
      </c>
      <c r="N1327" s="290" t="str">
        <f>IF(FN_MC!K1330="","*",FN_MC!K1330)</f>
        <v>*</v>
      </c>
      <c r="O1327" s="290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2" t="str">
        <f>IF(FN_MC!N1331="","*",FN_MC!N1331)</f>
        <v>*</v>
      </c>
      <c r="M1328" s="110" t="str">
        <f>IF(FN_MC!J1331="","*",FN_MC!J1331)</f>
        <v>*</v>
      </c>
      <c r="N1328" s="290" t="str">
        <f>IF(FN_MC!K1331="","*",FN_MC!K1331)</f>
        <v>*</v>
      </c>
      <c r="O1328" s="290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2" t="str">
        <f>IF(FN_MC!N1332="","*",FN_MC!N1332)</f>
        <v>*</v>
      </c>
      <c r="M1329" s="110" t="str">
        <f>IF(FN_MC!J1332="","*",FN_MC!J1332)</f>
        <v>*</v>
      </c>
      <c r="N1329" s="290" t="str">
        <f>IF(FN_MC!K1332="","*",FN_MC!K1332)</f>
        <v>*</v>
      </c>
      <c r="O1329" s="290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2" t="str">
        <f>IF(FN_MC!N1333="","*",FN_MC!N1333)</f>
        <v>*</v>
      </c>
      <c r="M1330" s="110" t="str">
        <f>IF(FN_MC!J1333="","*",FN_MC!J1333)</f>
        <v>*</v>
      </c>
      <c r="N1330" s="290" t="str">
        <f>IF(FN_MC!K1333="","*",FN_MC!K1333)</f>
        <v>*</v>
      </c>
      <c r="O1330" s="290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2" t="str">
        <f>IF(FN_MC!N1334="","*",FN_MC!N1334)</f>
        <v>*</v>
      </c>
      <c r="M1331" s="110" t="str">
        <f>IF(FN_MC!J1334="","*",FN_MC!J1334)</f>
        <v>*</v>
      </c>
      <c r="N1331" s="290" t="str">
        <f>IF(FN_MC!K1334="","*",FN_MC!K1334)</f>
        <v>*</v>
      </c>
      <c r="O1331" s="290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2" t="str">
        <f>IF(FN_MC!N1335="","*",FN_MC!N1335)</f>
        <v>*</v>
      </c>
      <c r="M1332" s="110" t="str">
        <f>IF(FN_MC!J1335="","*",FN_MC!J1335)</f>
        <v>*</v>
      </c>
      <c r="N1332" s="290" t="str">
        <f>IF(FN_MC!K1335="","*",FN_MC!K1335)</f>
        <v>*</v>
      </c>
      <c r="O1332" s="290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2" t="str">
        <f>IF(FN_MC!N1336="","*",FN_MC!N1336)</f>
        <v>*</v>
      </c>
      <c r="M1333" s="110" t="str">
        <f>IF(FN_MC!J1336="","*",FN_MC!J1336)</f>
        <v>*</v>
      </c>
      <c r="N1333" s="290" t="str">
        <f>IF(FN_MC!K1336="","*",FN_MC!K1336)</f>
        <v>*</v>
      </c>
      <c r="O1333" s="290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2" t="str">
        <f>IF(FN_MC!N1337="","*",FN_MC!N1337)</f>
        <v>*</v>
      </c>
      <c r="M1334" s="110" t="str">
        <f>IF(FN_MC!J1337="","*",FN_MC!J1337)</f>
        <v>*</v>
      </c>
      <c r="N1334" s="290" t="str">
        <f>IF(FN_MC!K1337="","*",FN_MC!K1337)</f>
        <v>*</v>
      </c>
      <c r="O1334" s="290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2" t="str">
        <f>IF(FN_MC!N1338="","*",FN_MC!N1338)</f>
        <v>*</v>
      </c>
      <c r="M1335" s="110" t="str">
        <f>IF(FN_MC!J1338="","*",FN_MC!J1338)</f>
        <v>*</v>
      </c>
      <c r="N1335" s="290" t="str">
        <f>IF(FN_MC!K1338="","*",FN_MC!K1338)</f>
        <v>*</v>
      </c>
      <c r="O1335" s="290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2" t="str">
        <f>IF(FN_MC!N1339="","*",FN_MC!N1339)</f>
        <v>*</v>
      </c>
      <c r="M1336" s="110" t="str">
        <f>IF(FN_MC!J1339="","*",FN_MC!J1339)</f>
        <v>*</v>
      </c>
      <c r="N1336" s="290" t="str">
        <f>IF(FN_MC!K1339="","*",FN_MC!K1339)</f>
        <v>*</v>
      </c>
      <c r="O1336" s="290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2" t="str">
        <f>IF(FN_MC!N1340="","*",FN_MC!N1340)</f>
        <v>*</v>
      </c>
      <c r="M1337" s="110" t="str">
        <f>IF(FN_MC!J1340="","*",FN_MC!J1340)</f>
        <v>*</v>
      </c>
      <c r="N1337" s="290" t="str">
        <f>IF(FN_MC!K1340="","*",FN_MC!K1340)</f>
        <v>*</v>
      </c>
      <c r="O1337" s="290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2" t="str">
        <f>IF(FN_MC!N1341="","*",FN_MC!N1341)</f>
        <v>*</v>
      </c>
      <c r="M1338" s="110" t="str">
        <f>IF(FN_MC!J1341="","*",FN_MC!J1341)</f>
        <v>*</v>
      </c>
      <c r="N1338" s="290" t="str">
        <f>IF(FN_MC!K1341="","*",FN_MC!K1341)</f>
        <v>*</v>
      </c>
      <c r="O1338" s="290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2" t="str">
        <f>IF(FN_MC!N1342="","*",FN_MC!N1342)</f>
        <v>*</v>
      </c>
      <c r="M1339" s="110" t="str">
        <f>IF(FN_MC!J1342="","*",FN_MC!J1342)</f>
        <v>*</v>
      </c>
      <c r="N1339" s="290" t="str">
        <f>IF(FN_MC!K1342="","*",FN_MC!K1342)</f>
        <v>*</v>
      </c>
      <c r="O1339" s="290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2" t="str">
        <f>IF(FN_MC!N1343="","*",FN_MC!N1343)</f>
        <v>*</v>
      </c>
      <c r="M1340" s="110" t="str">
        <f>IF(FN_MC!J1343="","*",FN_MC!J1343)</f>
        <v>*</v>
      </c>
      <c r="N1340" s="290" t="str">
        <f>IF(FN_MC!K1343="","*",FN_MC!K1343)</f>
        <v>*</v>
      </c>
      <c r="O1340" s="290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2" t="str">
        <f>IF(FN_MC!N1344="","*",FN_MC!N1344)</f>
        <v>*</v>
      </c>
      <c r="M1341" s="110" t="str">
        <f>IF(FN_MC!J1344="","*",FN_MC!J1344)</f>
        <v>*</v>
      </c>
      <c r="N1341" s="290" t="str">
        <f>IF(FN_MC!K1344="","*",FN_MC!K1344)</f>
        <v>*</v>
      </c>
      <c r="O1341" s="290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2" t="str">
        <f>IF(FN_MC!N1345="","*",FN_MC!N1345)</f>
        <v>*</v>
      </c>
      <c r="M1342" s="110" t="str">
        <f>IF(FN_MC!J1345="","*",FN_MC!J1345)</f>
        <v>*</v>
      </c>
      <c r="N1342" s="290" t="str">
        <f>IF(FN_MC!K1345="","*",FN_MC!K1345)</f>
        <v>*</v>
      </c>
      <c r="O1342" s="290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2" t="str">
        <f>IF(FN_MC!N1346="","*",FN_MC!N1346)</f>
        <v>*</v>
      </c>
      <c r="M1343" s="110" t="str">
        <f>IF(FN_MC!J1346="","*",FN_MC!J1346)</f>
        <v>*</v>
      </c>
      <c r="N1343" s="290" t="str">
        <f>IF(FN_MC!K1346="","*",FN_MC!K1346)</f>
        <v>*</v>
      </c>
      <c r="O1343" s="290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2" t="str">
        <f>IF(FN_MC!N1347="","*",FN_MC!N1347)</f>
        <v>*</v>
      </c>
      <c r="M1344" s="110" t="str">
        <f>IF(FN_MC!J1347="","*",FN_MC!J1347)</f>
        <v>*</v>
      </c>
      <c r="N1344" s="290" t="str">
        <f>IF(FN_MC!K1347="","*",FN_MC!K1347)</f>
        <v>*</v>
      </c>
      <c r="O1344" s="290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2" t="str">
        <f>IF(FN_MC!N1348="","*",FN_MC!N1348)</f>
        <v>*</v>
      </c>
      <c r="M1345" s="110" t="str">
        <f>IF(FN_MC!J1348="","*",FN_MC!J1348)</f>
        <v>*</v>
      </c>
      <c r="N1345" s="290" t="str">
        <f>IF(FN_MC!K1348="","*",FN_MC!K1348)</f>
        <v>*</v>
      </c>
      <c r="O1345" s="290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2" t="str">
        <f>IF(FN_MC!N1349="","*",FN_MC!N1349)</f>
        <v>*</v>
      </c>
      <c r="M1346" s="110" t="str">
        <f>IF(FN_MC!J1349="","*",FN_MC!J1349)</f>
        <v>*</v>
      </c>
      <c r="N1346" s="290" t="str">
        <f>IF(FN_MC!K1349="","*",FN_MC!K1349)</f>
        <v>*</v>
      </c>
      <c r="O1346" s="290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2" t="str">
        <f>IF(FN_MC!N1350="","*",FN_MC!N1350)</f>
        <v>*</v>
      </c>
      <c r="M1347" s="110" t="str">
        <f>IF(FN_MC!J1350="","*",FN_MC!J1350)</f>
        <v>*</v>
      </c>
      <c r="N1347" s="290" t="str">
        <f>IF(FN_MC!K1350="","*",FN_MC!K1350)</f>
        <v>*</v>
      </c>
      <c r="O1347" s="290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2" t="str">
        <f>IF(FN_MC!N1351="","*",FN_MC!N1351)</f>
        <v>*</v>
      </c>
      <c r="M1348" s="110" t="str">
        <f>IF(FN_MC!J1351="","*",FN_MC!J1351)</f>
        <v>*</v>
      </c>
      <c r="N1348" s="290" t="str">
        <f>IF(FN_MC!K1351="","*",FN_MC!K1351)</f>
        <v>*</v>
      </c>
      <c r="O1348" s="290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2" t="str">
        <f>IF(FN_MC!N1352="","*",FN_MC!N1352)</f>
        <v>*</v>
      </c>
      <c r="M1349" s="110" t="str">
        <f>IF(FN_MC!J1352="","*",FN_MC!J1352)</f>
        <v>*</v>
      </c>
      <c r="N1349" s="290" t="str">
        <f>IF(FN_MC!K1352="","*",FN_MC!K1352)</f>
        <v>*</v>
      </c>
      <c r="O1349" s="290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2" t="str">
        <f>IF(FN_MC!N1353="","*",FN_MC!N1353)</f>
        <v>*</v>
      </c>
      <c r="M1350" s="110" t="str">
        <f>IF(FN_MC!J1353="","*",FN_MC!J1353)</f>
        <v>*</v>
      </c>
      <c r="N1350" s="290" t="str">
        <f>IF(FN_MC!K1353="","*",FN_MC!K1353)</f>
        <v>*</v>
      </c>
      <c r="O1350" s="290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2" t="str">
        <f>IF(FN_MC!N1354="","*",FN_MC!N1354)</f>
        <v>*</v>
      </c>
      <c r="M1351" s="110" t="str">
        <f>IF(FN_MC!J1354="","*",FN_MC!J1354)</f>
        <v>*</v>
      </c>
      <c r="N1351" s="290" t="str">
        <f>IF(FN_MC!K1354="","*",FN_MC!K1354)</f>
        <v>*</v>
      </c>
      <c r="O1351" s="290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2" t="str">
        <f>IF(FN_MC!N1355="","*",FN_MC!N1355)</f>
        <v>*</v>
      </c>
      <c r="M1352" s="110" t="str">
        <f>IF(FN_MC!J1355="","*",FN_MC!J1355)</f>
        <v>*</v>
      </c>
      <c r="N1352" s="290" t="str">
        <f>IF(FN_MC!K1355="","*",FN_MC!K1355)</f>
        <v>*</v>
      </c>
      <c r="O1352" s="290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2" t="str">
        <f>IF(FN_MC!N1356="","*",FN_MC!N1356)</f>
        <v>*</v>
      </c>
      <c r="M1353" s="110" t="str">
        <f>IF(FN_MC!J1356="","*",FN_MC!J1356)</f>
        <v>*</v>
      </c>
      <c r="N1353" s="290" t="str">
        <f>IF(FN_MC!K1356="","*",FN_MC!K1356)</f>
        <v>*</v>
      </c>
      <c r="O1353" s="290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2" t="str">
        <f>IF(FN_MC!N1357="","*",FN_MC!N1357)</f>
        <v>*</v>
      </c>
      <c r="M1354" s="110" t="str">
        <f>IF(FN_MC!J1357="","*",FN_MC!J1357)</f>
        <v>*</v>
      </c>
      <c r="N1354" s="290" t="str">
        <f>IF(FN_MC!K1357="","*",FN_MC!K1357)</f>
        <v>*</v>
      </c>
      <c r="O1354" s="290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2" t="str">
        <f>IF(FN_MC!N1358="","*",FN_MC!N1358)</f>
        <v>*</v>
      </c>
      <c r="M1355" s="110" t="str">
        <f>IF(FN_MC!J1358="","*",FN_MC!J1358)</f>
        <v>*</v>
      </c>
      <c r="N1355" s="290" t="str">
        <f>IF(FN_MC!K1358="","*",FN_MC!K1358)</f>
        <v>*</v>
      </c>
      <c r="O1355" s="290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2" t="str">
        <f>IF(FN_MC!N1359="","*",FN_MC!N1359)</f>
        <v>*</v>
      </c>
      <c r="M1356" s="110" t="str">
        <f>IF(FN_MC!J1359="","*",FN_MC!J1359)</f>
        <v>*</v>
      </c>
      <c r="N1356" s="290" t="str">
        <f>IF(FN_MC!K1359="","*",FN_MC!K1359)</f>
        <v>*</v>
      </c>
      <c r="O1356" s="290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2" t="str">
        <f>IF(FN_MC!N1360="","*",FN_MC!N1360)</f>
        <v>*</v>
      </c>
      <c r="M1357" s="110" t="str">
        <f>IF(FN_MC!J1360="","*",FN_MC!J1360)</f>
        <v>*</v>
      </c>
      <c r="N1357" s="290" t="str">
        <f>IF(FN_MC!K1360="","*",FN_MC!K1360)</f>
        <v>*</v>
      </c>
      <c r="O1357" s="290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2" t="str">
        <f>IF(FN_MC!N1361="","*",FN_MC!N1361)</f>
        <v>*</v>
      </c>
      <c r="M1358" s="110" t="str">
        <f>IF(FN_MC!J1361="","*",FN_MC!J1361)</f>
        <v>*</v>
      </c>
      <c r="N1358" s="290" t="str">
        <f>IF(FN_MC!K1361="","*",FN_MC!K1361)</f>
        <v>*</v>
      </c>
      <c r="O1358" s="290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2" t="str">
        <f>IF(FN_MC!N1362="","*",FN_MC!N1362)</f>
        <v>*</v>
      </c>
      <c r="M1359" s="110" t="str">
        <f>IF(FN_MC!J1362="","*",FN_MC!J1362)</f>
        <v>*</v>
      </c>
      <c r="N1359" s="290" t="str">
        <f>IF(FN_MC!K1362="","*",FN_MC!K1362)</f>
        <v>*</v>
      </c>
      <c r="O1359" s="290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2" t="str">
        <f>IF(FN_MC!N1363="","*",FN_MC!N1363)</f>
        <v>*</v>
      </c>
      <c r="M1360" s="110" t="str">
        <f>IF(FN_MC!J1363="","*",FN_MC!J1363)</f>
        <v>*</v>
      </c>
      <c r="N1360" s="290" t="str">
        <f>IF(FN_MC!K1363="","*",FN_MC!K1363)</f>
        <v>*</v>
      </c>
      <c r="O1360" s="290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2" t="str">
        <f>IF(FN_MC!N1364="","*",FN_MC!N1364)</f>
        <v>*</v>
      </c>
      <c r="M1361" s="110" t="str">
        <f>IF(FN_MC!J1364="","*",FN_MC!J1364)</f>
        <v>*</v>
      </c>
      <c r="N1361" s="290" t="str">
        <f>IF(FN_MC!K1364="","*",FN_MC!K1364)</f>
        <v>*</v>
      </c>
      <c r="O1361" s="290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2" t="str">
        <f>IF(FN_MC!N1365="","*",FN_MC!N1365)</f>
        <v>*</v>
      </c>
      <c r="M1362" s="110" t="str">
        <f>IF(FN_MC!J1365="","*",FN_MC!J1365)</f>
        <v>*</v>
      </c>
      <c r="N1362" s="290" t="str">
        <f>IF(FN_MC!K1365="","*",FN_MC!K1365)</f>
        <v>*</v>
      </c>
      <c r="O1362" s="290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2" t="str">
        <f>IF(FN_MC!N1366="","*",FN_MC!N1366)</f>
        <v>*</v>
      </c>
      <c r="M1363" s="110" t="str">
        <f>IF(FN_MC!J1366="","*",FN_MC!J1366)</f>
        <v>*</v>
      </c>
      <c r="N1363" s="290" t="str">
        <f>IF(FN_MC!K1366="","*",FN_MC!K1366)</f>
        <v>*</v>
      </c>
      <c r="O1363" s="290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2" t="str">
        <f>IF(FN_MC!N1367="","*",FN_MC!N1367)</f>
        <v>*</v>
      </c>
      <c r="M1364" s="110" t="str">
        <f>IF(FN_MC!J1367="","*",FN_MC!J1367)</f>
        <v>*</v>
      </c>
      <c r="N1364" s="290" t="str">
        <f>IF(FN_MC!K1367="","*",FN_MC!K1367)</f>
        <v>*</v>
      </c>
      <c r="O1364" s="290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2" t="str">
        <f>IF(FN_MC!N1368="","*",FN_MC!N1368)</f>
        <v>*</v>
      </c>
      <c r="M1365" s="110" t="str">
        <f>IF(FN_MC!J1368="","*",FN_MC!J1368)</f>
        <v>*</v>
      </c>
      <c r="N1365" s="290" t="str">
        <f>IF(FN_MC!K1368="","*",FN_MC!K1368)</f>
        <v>*</v>
      </c>
      <c r="O1365" s="290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2" t="str">
        <f>IF(FN_MC!N1369="","*",FN_MC!N1369)</f>
        <v>*</v>
      </c>
      <c r="M1366" s="110" t="str">
        <f>IF(FN_MC!J1369="","*",FN_MC!J1369)</f>
        <v>*</v>
      </c>
      <c r="N1366" s="290" t="str">
        <f>IF(FN_MC!K1369="","*",FN_MC!K1369)</f>
        <v>*</v>
      </c>
      <c r="O1366" s="290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2" t="str">
        <f>IF(FN_MC!N1370="","*",FN_MC!N1370)</f>
        <v>*</v>
      </c>
      <c r="M1367" s="110" t="str">
        <f>IF(FN_MC!J1370="","*",FN_MC!J1370)</f>
        <v>*</v>
      </c>
      <c r="N1367" s="290" t="str">
        <f>IF(FN_MC!K1370="","*",FN_MC!K1370)</f>
        <v>*</v>
      </c>
      <c r="O1367" s="290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2" t="str">
        <f>IF(FN_MC!N1371="","*",FN_MC!N1371)</f>
        <v>*</v>
      </c>
      <c r="M1368" s="110" t="str">
        <f>IF(FN_MC!J1371="","*",FN_MC!J1371)</f>
        <v>*</v>
      </c>
      <c r="N1368" s="290" t="str">
        <f>IF(FN_MC!K1371="","*",FN_MC!K1371)</f>
        <v>*</v>
      </c>
      <c r="O1368" s="290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2" t="str">
        <f>IF(FN_MC!N1372="","*",FN_MC!N1372)</f>
        <v>*</v>
      </c>
      <c r="M1369" s="110" t="str">
        <f>IF(FN_MC!J1372="","*",FN_MC!J1372)</f>
        <v>*</v>
      </c>
      <c r="N1369" s="290" t="str">
        <f>IF(FN_MC!K1372="","*",FN_MC!K1372)</f>
        <v>*</v>
      </c>
      <c r="O1369" s="290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2" t="str">
        <f>IF(FN_MC!N1373="","*",FN_MC!N1373)</f>
        <v>*</v>
      </c>
      <c r="M1370" s="110" t="str">
        <f>IF(FN_MC!J1373="","*",FN_MC!J1373)</f>
        <v>*</v>
      </c>
      <c r="N1370" s="290" t="str">
        <f>IF(FN_MC!K1373="","*",FN_MC!K1373)</f>
        <v>*</v>
      </c>
      <c r="O1370" s="290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2" t="str">
        <f>IF(FN_MC!N1374="","*",FN_MC!N1374)</f>
        <v>*</v>
      </c>
      <c r="M1371" s="110" t="str">
        <f>IF(FN_MC!J1374="","*",FN_MC!J1374)</f>
        <v>*</v>
      </c>
      <c r="N1371" s="290" t="str">
        <f>IF(FN_MC!K1374="","*",FN_MC!K1374)</f>
        <v>*</v>
      </c>
      <c r="O1371" s="290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2" t="str">
        <f>IF(FN_MC!N1375="","*",FN_MC!N1375)</f>
        <v>*</v>
      </c>
      <c r="M1372" s="110" t="str">
        <f>IF(FN_MC!J1375="","*",FN_MC!J1375)</f>
        <v>*</v>
      </c>
      <c r="N1372" s="290" t="str">
        <f>IF(FN_MC!K1375="","*",FN_MC!K1375)</f>
        <v>*</v>
      </c>
      <c r="O1372" s="290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2" t="str">
        <f>IF(FN_MC!N1376="","*",FN_MC!N1376)</f>
        <v>*</v>
      </c>
      <c r="M1373" s="110" t="str">
        <f>IF(FN_MC!J1376="","*",FN_MC!J1376)</f>
        <v>*</v>
      </c>
      <c r="N1373" s="290" t="str">
        <f>IF(FN_MC!K1376="","*",FN_MC!K1376)</f>
        <v>*</v>
      </c>
      <c r="O1373" s="290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2" t="str">
        <f>IF(FN_MC!N1377="","*",FN_MC!N1377)</f>
        <v>*</v>
      </c>
      <c r="M1374" s="110" t="str">
        <f>IF(FN_MC!J1377="","*",FN_MC!J1377)</f>
        <v>*</v>
      </c>
      <c r="N1374" s="290" t="str">
        <f>IF(FN_MC!K1377="","*",FN_MC!K1377)</f>
        <v>*</v>
      </c>
      <c r="O1374" s="290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2" t="str">
        <f>IF(FN_MC!N1378="","*",FN_MC!N1378)</f>
        <v>*</v>
      </c>
      <c r="M1375" s="110" t="str">
        <f>IF(FN_MC!J1378="","*",FN_MC!J1378)</f>
        <v>*</v>
      </c>
      <c r="N1375" s="290" t="str">
        <f>IF(FN_MC!K1378="","*",FN_MC!K1378)</f>
        <v>*</v>
      </c>
      <c r="O1375" s="290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2" t="str">
        <f>IF(FN_MC!N1379="","*",FN_MC!N1379)</f>
        <v>*</v>
      </c>
      <c r="M1376" s="110" t="str">
        <f>IF(FN_MC!J1379="","*",FN_MC!J1379)</f>
        <v>*</v>
      </c>
      <c r="N1376" s="290" t="str">
        <f>IF(FN_MC!K1379="","*",FN_MC!K1379)</f>
        <v>*</v>
      </c>
      <c r="O1376" s="290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2" t="str">
        <f>IF(FN_MC!N1380="","*",FN_MC!N1380)</f>
        <v>*</v>
      </c>
      <c r="M1377" s="110" t="str">
        <f>IF(FN_MC!J1380="","*",FN_MC!J1380)</f>
        <v>*</v>
      </c>
      <c r="N1377" s="290" t="str">
        <f>IF(FN_MC!K1380="","*",FN_MC!K1380)</f>
        <v>*</v>
      </c>
      <c r="O1377" s="290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2" t="str">
        <f>IF(FN_MC!N1381="","*",FN_MC!N1381)</f>
        <v>*</v>
      </c>
      <c r="M1378" s="110" t="str">
        <f>IF(FN_MC!J1381="","*",FN_MC!J1381)</f>
        <v>*</v>
      </c>
      <c r="N1378" s="290" t="str">
        <f>IF(FN_MC!K1381="","*",FN_MC!K1381)</f>
        <v>*</v>
      </c>
      <c r="O1378" s="290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2" t="str">
        <f>IF(FN_MC!N1382="","*",FN_MC!N1382)</f>
        <v>*</v>
      </c>
      <c r="M1379" s="110" t="str">
        <f>IF(FN_MC!J1382="","*",FN_MC!J1382)</f>
        <v>*</v>
      </c>
      <c r="N1379" s="290" t="str">
        <f>IF(FN_MC!K1382="","*",FN_MC!K1382)</f>
        <v>*</v>
      </c>
      <c r="O1379" s="290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2" t="str">
        <f>IF(FN_MC!N1383="","*",FN_MC!N1383)</f>
        <v>*</v>
      </c>
      <c r="M1380" s="110" t="str">
        <f>IF(FN_MC!J1383="","*",FN_MC!J1383)</f>
        <v>*</v>
      </c>
      <c r="N1380" s="290" t="str">
        <f>IF(FN_MC!K1383="","*",FN_MC!K1383)</f>
        <v>*</v>
      </c>
      <c r="O1380" s="290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2" t="str">
        <f>IF(FN_MC!N1384="","*",FN_MC!N1384)</f>
        <v>*</v>
      </c>
      <c r="M1381" s="110" t="str">
        <f>IF(FN_MC!J1384="","*",FN_MC!J1384)</f>
        <v>*</v>
      </c>
      <c r="N1381" s="290" t="str">
        <f>IF(FN_MC!K1384="","*",FN_MC!K1384)</f>
        <v>*</v>
      </c>
      <c r="O1381" s="290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2" t="str">
        <f>IF(FN_MC!N1385="","*",FN_MC!N1385)</f>
        <v>*</v>
      </c>
      <c r="M1382" s="110" t="str">
        <f>IF(FN_MC!J1385="","*",FN_MC!J1385)</f>
        <v>*</v>
      </c>
      <c r="N1382" s="290" t="str">
        <f>IF(FN_MC!K1385="","*",FN_MC!K1385)</f>
        <v>*</v>
      </c>
      <c r="O1382" s="290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2" t="str">
        <f>IF(FN_MC!N1386="","*",FN_MC!N1386)</f>
        <v>*</v>
      </c>
      <c r="M1383" s="110" t="str">
        <f>IF(FN_MC!J1386="","*",FN_MC!J1386)</f>
        <v>*</v>
      </c>
      <c r="N1383" s="290" t="str">
        <f>IF(FN_MC!K1386="","*",FN_MC!K1386)</f>
        <v>*</v>
      </c>
      <c r="O1383" s="290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2" t="str">
        <f>IF(FN_MC!N1387="","*",FN_MC!N1387)</f>
        <v>*</v>
      </c>
      <c r="M1384" s="110" t="str">
        <f>IF(FN_MC!J1387="","*",FN_MC!J1387)</f>
        <v>*</v>
      </c>
      <c r="N1384" s="290" t="str">
        <f>IF(FN_MC!K1387="","*",FN_MC!K1387)</f>
        <v>*</v>
      </c>
      <c r="O1384" s="290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2" t="str">
        <f>IF(FN_MC!N1388="","*",FN_MC!N1388)</f>
        <v>*</v>
      </c>
      <c r="M1385" s="110" t="str">
        <f>IF(FN_MC!J1388="","*",FN_MC!J1388)</f>
        <v>*</v>
      </c>
      <c r="N1385" s="290" t="str">
        <f>IF(FN_MC!K1388="","*",FN_MC!K1388)</f>
        <v>*</v>
      </c>
      <c r="O1385" s="290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2" t="str">
        <f>IF(FN_MC!N1389="","*",FN_MC!N1389)</f>
        <v>*</v>
      </c>
      <c r="M1386" s="110" t="str">
        <f>IF(FN_MC!J1389="","*",FN_MC!J1389)</f>
        <v>*</v>
      </c>
      <c r="N1386" s="290" t="str">
        <f>IF(FN_MC!K1389="","*",FN_MC!K1389)</f>
        <v>*</v>
      </c>
      <c r="O1386" s="290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2" t="str">
        <f>IF(FN_MC!N1390="","*",FN_MC!N1390)</f>
        <v>*</v>
      </c>
      <c r="M1387" s="110" t="str">
        <f>IF(FN_MC!J1390="","*",FN_MC!J1390)</f>
        <v>*</v>
      </c>
      <c r="N1387" s="290" t="str">
        <f>IF(FN_MC!K1390="","*",FN_MC!K1390)</f>
        <v>*</v>
      </c>
      <c r="O1387" s="290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2" t="str">
        <f>IF(FN_MC!N1391="","*",FN_MC!N1391)</f>
        <v>*</v>
      </c>
      <c r="M1388" s="110" t="str">
        <f>IF(FN_MC!J1391="","*",FN_MC!J1391)</f>
        <v>*</v>
      </c>
      <c r="N1388" s="290" t="str">
        <f>IF(FN_MC!K1391="","*",FN_MC!K1391)</f>
        <v>*</v>
      </c>
      <c r="O1388" s="290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2" t="str">
        <f>IF(FN_MC!N1392="","*",FN_MC!N1392)</f>
        <v>*</v>
      </c>
      <c r="M1389" s="110" t="str">
        <f>IF(FN_MC!J1392="","*",FN_MC!J1392)</f>
        <v>*</v>
      </c>
      <c r="N1389" s="290" t="str">
        <f>IF(FN_MC!K1392="","*",FN_MC!K1392)</f>
        <v>*</v>
      </c>
      <c r="O1389" s="290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2" t="str">
        <f>IF(FN_MC!N1393="","*",FN_MC!N1393)</f>
        <v>*</v>
      </c>
      <c r="M1390" s="110" t="str">
        <f>IF(FN_MC!J1393="","*",FN_MC!J1393)</f>
        <v>*</v>
      </c>
      <c r="N1390" s="290" t="str">
        <f>IF(FN_MC!K1393="","*",FN_MC!K1393)</f>
        <v>*</v>
      </c>
      <c r="O1390" s="290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2" t="str">
        <f>IF(FN_MC!N1394="","*",FN_MC!N1394)</f>
        <v>*</v>
      </c>
      <c r="M1391" s="110" t="str">
        <f>IF(FN_MC!J1394="","*",FN_MC!J1394)</f>
        <v>*</v>
      </c>
      <c r="N1391" s="290" t="str">
        <f>IF(FN_MC!K1394="","*",FN_MC!K1394)</f>
        <v>*</v>
      </c>
      <c r="O1391" s="290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2" t="str">
        <f>IF(FN_MC!N1395="","*",FN_MC!N1395)</f>
        <v>*</v>
      </c>
      <c r="M1392" s="110" t="str">
        <f>IF(FN_MC!J1395="","*",FN_MC!J1395)</f>
        <v>*</v>
      </c>
      <c r="N1392" s="290" t="str">
        <f>IF(FN_MC!K1395="","*",FN_MC!K1395)</f>
        <v>*</v>
      </c>
      <c r="O1392" s="290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2" t="str">
        <f>IF(FN_MC!N1396="","*",FN_MC!N1396)</f>
        <v>*</v>
      </c>
      <c r="M1393" s="110" t="str">
        <f>IF(FN_MC!J1396="","*",FN_MC!J1396)</f>
        <v>*</v>
      </c>
      <c r="N1393" s="290" t="str">
        <f>IF(FN_MC!K1396="","*",FN_MC!K1396)</f>
        <v>*</v>
      </c>
      <c r="O1393" s="290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2" t="str">
        <f>IF(FN_MC!N1397="","*",FN_MC!N1397)</f>
        <v>*</v>
      </c>
      <c r="M1394" s="110" t="str">
        <f>IF(FN_MC!J1397="","*",FN_MC!J1397)</f>
        <v>*</v>
      </c>
      <c r="N1394" s="290" t="str">
        <f>IF(FN_MC!K1397="","*",FN_MC!K1397)</f>
        <v>*</v>
      </c>
      <c r="O1394" s="290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2" t="str">
        <f>IF(FN_MC!N1398="","*",FN_MC!N1398)</f>
        <v>*</v>
      </c>
      <c r="M1395" s="110" t="str">
        <f>IF(FN_MC!J1398="","*",FN_MC!J1398)</f>
        <v>*</v>
      </c>
      <c r="N1395" s="290" t="str">
        <f>IF(FN_MC!K1398="","*",FN_MC!K1398)</f>
        <v>*</v>
      </c>
      <c r="O1395" s="290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2" t="str">
        <f>IF(FN_MC!N1399="","*",FN_MC!N1399)</f>
        <v>*</v>
      </c>
      <c r="M1396" s="110" t="str">
        <f>IF(FN_MC!J1399="","*",FN_MC!J1399)</f>
        <v>*</v>
      </c>
      <c r="N1396" s="290" t="str">
        <f>IF(FN_MC!K1399="","*",FN_MC!K1399)</f>
        <v>*</v>
      </c>
      <c r="O1396" s="290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2" t="str">
        <f>IF(FN_MC!N1400="","*",FN_MC!N1400)</f>
        <v>*</v>
      </c>
      <c r="M1397" s="110" t="str">
        <f>IF(FN_MC!J1400="","*",FN_MC!J1400)</f>
        <v>*</v>
      </c>
      <c r="N1397" s="290" t="str">
        <f>IF(FN_MC!K1400="","*",FN_MC!K1400)</f>
        <v>*</v>
      </c>
      <c r="O1397" s="290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2" t="str">
        <f>IF(FN_MC!N1401="","*",FN_MC!N1401)</f>
        <v>*</v>
      </c>
      <c r="M1398" s="110" t="str">
        <f>IF(FN_MC!J1401="","*",FN_MC!J1401)</f>
        <v>*</v>
      </c>
      <c r="N1398" s="290" t="str">
        <f>IF(FN_MC!K1401="","*",FN_MC!K1401)</f>
        <v>*</v>
      </c>
      <c r="O1398" s="290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2" t="str">
        <f>IF(FN_MC!N1402="","*",FN_MC!N1402)</f>
        <v>*</v>
      </c>
      <c r="M1399" s="110" t="str">
        <f>IF(FN_MC!J1402="","*",FN_MC!J1402)</f>
        <v>*</v>
      </c>
      <c r="N1399" s="290" t="str">
        <f>IF(FN_MC!K1402="","*",FN_MC!K1402)</f>
        <v>*</v>
      </c>
      <c r="O1399" s="290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2" t="str">
        <f>IF(FN_MC!N1403="","*",FN_MC!N1403)</f>
        <v>*</v>
      </c>
      <c r="M1400" s="110" t="str">
        <f>IF(FN_MC!J1403="","*",FN_MC!J1403)</f>
        <v>*</v>
      </c>
      <c r="N1400" s="290" t="str">
        <f>IF(FN_MC!K1403="","*",FN_MC!K1403)</f>
        <v>*</v>
      </c>
      <c r="O1400" s="290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2" t="str">
        <f>IF(FN_MC!N1404="","*",FN_MC!N1404)</f>
        <v>*</v>
      </c>
      <c r="M1401" s="110" t="str">
        <f>IF(FN_MC!J1404="","*",FN_MC!J1404)</f>
        <v>*</v>
      </c>
      <c r="N1401" s="290" t="str">
        <f>IF(FN_MC!K1404="","*",FN_MC!K1404)</f>
        <v>*</v>
      </c>
      <c r="O1401" s="290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2" t="str">
        <f>IF(FN_MC!N1405="","*",FN_MC!N1405)</f>
        <v>*</v>
      </c>
      <c r="M1402" s="110" t="str">
        <f>IF(FN_MC!J1405="","*",FN_MC!J1405)</f>
        <v>*</v>
      </c>
      <c r="N1402" s="290" t="str">
        <f>IF(FN_MC!K1405="","*",FN_MC!K1405)</f>
        <v>*</v>
      </c>
      <c r="O1402" s="290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2" t="str">
        <f>IF(FN_MC!N1406="","*",FN_MC!N1406)</f>
        <v>*</v>
      </c>
      <c r="M1403" s="110" t="str">
        <f>IF(FN_MC!J1406="","*",FN_MC!J1406)</f>
        <v>*</v>
      </c>
      <c r="N1403" s="290" t="str">
        <f>IF(FN_MC!K1406="","*",FN_MC!K1406)</f>
        <v>*</v>
      </c>
      <c r="O1403" s="290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2" t="str">
        <f>IF(FN_MC!N1407="","*",FN_MC!N1407)</f>
        <v>*</v>
      </c>
      <c r="M1404" s="110" t="str">
        <f>IF(FN_MC!J1407="","*",FN_MC!J1407)</f>
        <v>*</v>
      </c>
      <c r="N1404" s="290" t="str">
        <f>IF(FN_MC!K1407="","*",FN_MC!K1407)</f>
        <v>*</v>
      </c>
      <c r="O1404" s="290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2" t="str">
        <f>IF(FN_MC!N1408="","*",FN_MC!N1408)</f>
        <v>*</v>
      </c>
      <c r="M1405" s="110" t="str">
        <f>IF(FN_MC!J1408="","*",FN_MC!J1408)</f>
        <v>*</v>
      </c>
      <c r="N1405" s="290" t="str">
        <f>IF(FN_MC!K1408="","*",FN_MC!K1408)</f>
        <v>*</v>
      </c>
      <c r="O1405" s="290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2" t="str">
        <f>IF(FN_MC!N1409="","*",FN_MC!N1409)</f>
        <v>*</v>
      </c>
      <c r="M1406" s="110" t="str">
        <f>IF(FN_MC!J1409="","*",FN_MC!J1409)</f>
        <v>*</v>
      </c>
      <c r="N1406" s="290" t="str">
        <f>IF(FN_MC!K1409="","*",FN_MC!K1409)</f>
        <v>*</v>
      </c>
      <c r="O1406" s="290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2" t="str">
        <f>IF(FN_MC!N1410="","*",FN_MC!N1410)</f>
        <v>*</v>
      </c>
      <c r="M1407" s="110" t="str">
        <f>IF(FN_MC!J1410="","*",FN_MC!J1410)</f>
        <v>*</v>
      </c>
      <c r="N1407" s="290" t="str">
        <f>IF(FN_MC!K1410="","*",FN_MC!K1410)</f>
        <v>*</v>
      </c>
      <c r="O1407" s="290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2" t="str">
        <f>IF(FN_MC!N1411="","*",FN_MC!N1411)</f>
        <v>*</v>
      </c>
      <c r="M1408" s="110" t="str">
        <f>IF(FN_MC!J1411="","*",FN_MC!J1411)</f>
        <v>*</v>
      </c>
      <c r="N1408" s="290" t="str">
        <f>IF(FN_MC!K1411="","*",FN_MC!K1411)</f>
        <v>*</v>
      </c>
      <c r="O1408" s="290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2" t="str">
        <f>IF(FN_MC!N1412="","*",FN_MC!N1412)</f>
        <v>*</v>
      </c>
      <c r="M1409" s="110" t="str">
        <f>IF(FN_MC!J1412="","*",FN_MC!J1412)</f>
        <v>*</v>
      </c>
      <c r="N1409" s="290" t="str">
        <f>IF(FN_MC!K1412="","*",FN_MC!K1412)</f>
        <v>*</v>
      </c>
      <c r="O1409" s="290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2" t="str">
        <f>IF(FN_MC!N1413="","*",FN_MC!N1413)</f>
        <v>*</v>
      </c>
      <c r="M1410" s="110" t="str">
        <f>IF(FN_MC!J1413="","*",FN_MC!J1413)</f>
        <v>*</v>
      </c>
      <c r="N1410" s="290" t="str">
        <f>IF(FN_MC!K1413="","*",FN_MC!K1413)</f>
        <v>*</v>
      </c>
      <c r="O1410" s="290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2" t="str">
        <f>IF(FN_MC!N1414="","*",FN_MC!N1414)</f>
        <v>*</v>
      </c>
      <c r="M1411" s="110" t="str">
        <f>IF(FN_MC!J1414="","*",FN_MC!J1414)</f>
        <v>*</v>
      </c>
      <c r="N1411" s="290" t="str">
        <f>IF(FN_MC!K1414="","*",FN_MC!K1414)</f>
        <v>*</v>
      </c>
      <c r="O1411" s="290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2" t="str">
        <f>IF(FN_MC!N1415="","*",FN_MC!N1415)</f>
        <v>*</v>
      </c>
      <c r="M1412" s="110" t="str">
        <f>IF(FN_MC!J1415="","*",FN_MC!J1415)</f>
        <v>*</v>
      </c>
      <c r="N1412" s="290" t="str">
        <f>IF(FN_MC!K1415="","*",FN_MC!K1415)</f>
        <v>*</v>
      </c>
      <c r="O1412" s="290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2" t="str">
        <f>IF(FN_MC!N1416="","*",FN_MC!N1416)</f>
        <v>*</v>
      </c>
      <c r="M1413" s="110" t="str">
        <f>IF(FN_MC!J1416="","*",FN_MC!J1416)</f>
        <v>*</v>
      </c>
      <c r="N1413" s="290" t="str">
        <f>IF(FN_MC!K1416="","*",FN_MC!K1416)</f>
        <v>*</v>
      </c>
      <c r="O1413" s="290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2" t="str">
        <f>IF(FN_MC!N1417="","*",FN_MC!N1417)</f>
        <v>*</v>
      </c>
      <c r="M1414" s="110" t="str">
        <f>IF(FN_MC!J1417="","*",FN_MC!J1417)</f>
        <v>*</v>
      </c>
      <c r="N1414" s="290" t="str">
        <f>IF(FN_MC!K1417="","*",FN_MC!K1417)</f>
        <v>*</v>
      </c>
      <c r="O1414" s="290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2" t="str">
        <f>IF(FN_MC!N1418="","*",FN_MC!N1418)</f>
        <v>*</v>
      </c>
      <c r="M1415" s="110" t="str">
        <f>IF(FN_MC!J1418="","*",FN_MC!J1418)</f>
        <v>*</v>
      </c>
      <c r="N1415" s="290" t="str">
        <f>IF(FN_MC!K1418="","*",FN_MC!K1418)</f>
        <v>*</v>
      </c>
      <c r="O1415" s="290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2" t="str">
        <f>IF(FN_MC!N1419="","*",FN_MC!N1419)</f>
        <v>*</v>
      </c>
      <c r="M1416" s="110" t="str">
        <f>IF(FN_MC!J1419="","*",FN_MC!J1419)</f>
        <v>*</v>
      </c>
      <c r="N1416" s="290" t="str">
        <f>IF(FN_MC!K1419="","*",FN_MC!K1419)</f>
        <v>*</v>
      </c>
      <c r="O1416" s="290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2" t="str">
        <f>IF(FN_MC!N1420="","*",FN_MC!N1420)</f>
        <v>*</v>
      </c>
      <c r="M1417" s="110" t="str">
        <f>IF(FN_MC!J1420="","*",FN_MC!J1420)</f>
        <v>*</v>
      </c>
      <c r="N1417" s="290" t="str">
        <f>IF(FN_MC!K1420="","*",FN_MC!K1420)</f>
        <v>*</v>
      </c>
      <c r="O1417" s="290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2" t="str">
        <f>IF(FN_MC!N1421="","*",FN_MC!N1421)</f>
        <v>*</v>
      </c>
      <c r="M1418" s="110" t="str">
        <f>IF(FN_MC!J1421="","*",FN_MC!J1421)</f>
        <v>*</v>
      </c>
      <c r="N1418" s="290" t="str">
        <f>IF(FN_MC!K1421="","*",FN_MC!K1421)</f>
        <v>*</v>
      </c>
      <c r="O1418" s="290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2" t="str">
        <f>IF(FN_MC!N1422="","*",FN_MC!N1422)</f>
        <v>*</v>
      </c>
      <c r="M1419" s="110" t="str">
        <f>IF(FN_MC!J1422="","*",FN_MC!J1422)</f>
        <v>*</v>
      </c>
      <c r="N1419" s="290" t="str">
        <f>IF(FN_MC!K1422="","*",FN_MC!K1422)</f>
        <v>*</v>
      </c>
      <c r="O1419" s="290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2" t="str">
        <f>IF(FN_MC!N1423="","*",FN_MC!N1423)</f>
        <v>*</v>
      </c>
      <c r="M1420" s="110" t="str">
        <f>IF(FN_MC!J1423="","*",FN_MC!J1423)</f>
        <v>*</v>
      </c>
      <c r="N1420" s="290" t="str">
        <f>IF(FN_MC!K1423="","*",FN_MC!K1423)</f>
        <v>*</v>
      </c>
      <c r="O1420" s="290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2" t="str">
        <f>IF(FN_MC!N1424="","*",FN_MC!N1424)</f>
        <v>*</v>
      </c>
      <c r="M1421" s="110" t="str">
        <f>IF(FN_MC!J1424="","*",FN_MC!J1424)</f>
        <v>*</v>
      </c>
      <c r="N1421" s="290" t="str">
        <f>IF(FN_MC!K1424="","*",FN_MC!K1424)</f>
        <v>*</v>
      </c>
      <c r="O1421" s="290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2" t="str">
        <f>IF(FN_MC!N1425="","*",FN_MC!N1425)</f>
        <v>*</v>
      </c>
      <c r="M1422" s="110" t="str">
        <f>IF(FN_MC!J1425="","*",FN_MC!J1425)</f>
        <v>*</v>
      </c>
      <c r="N1422" s="290" t="str">
        <f>IF(FN_MC!K1425="","*",FN_MC!K1425)</f>
        <v>*</v>
      </c>
      <c r="O1422" s="290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2" t="str">
        <f>IF(FN_MC!N1426="","*",FN_MC!N1426)</f>
        <v>*</v>
      </c>
      <c r="M1423" s="110" t="str">
        <f>IF(FN_MC!J1426="","*",FN_MC!J1426)</f>
        <v>*</v>
      </c>
      <c r="N1423" s="290" t="str">
        <f>IF(FN_MC!K1426="","*",FN_MC!K1426)</f>
        <v>*</v>
      </c>
      <c r="O1423" s="290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2" t="str">
        <f>IF(FN_MC!N1427="","*",FN_MC!N1427)</f>
        <v>*</v>
      </c>
      <c r="M1424" s="110" t="str">
        <f>IF(FN_MC!J1427="","*",FN_MC!J1427)</f>
        <v>*</v>
      </c>
      <c r="N1424" s="290" t="str">
        <f>IF(FN_MC!K1427="","*",FN_MC!K1427)</f>
        <v>*</v>
      </c>
      <c r="O1424" s="290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2" t="str">
        <f>IF(FN_MC!N1428="","*",FN_MC!N1428)</f>
        <v>*</v>
      </c>
      <c r="M1425" s="110" t="str">
        <f>IF(FN_MC!J1428="","*",FN_MC!J1428)</f>
        <v>*</v>
      </c>
      <c r="N1425" s="290" t="str">
        <f>IF(FN_MC!K1428="","*",FN_MC!K1428)</f>
        <v>*</v>
      </c>
      <c r="O1425" s="290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2" t="str">
        <f>IF(FN_MC!N1429="","*",FN_MC!N1429)</f>
        <v>*</v>
      </c>
      <c r="M1426" s="110" t="str">
        <f>IF(FN_MC!J1429="","*",FN_MC!J1429)</f>
        <v>*</v>
      </c>
      <c r="N1426" s="290" t="str">
        <f>IF(FN_MC!K1429="","*",FN_MC!K1429)</f>
        <v>*</v>
      </c>
      <c r="O1426" s="290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2" t="str">
        <f>IF(FN_MC!N1430="","*",FN_MC!N1430)</f>
        <v>*</v>
      </c>
      <c r="M1427" s="110" t="str">
        <f>IF(FN_MC!J1430="","*",FN_MC!J1430)</f>
        <v>*</v>
      </c>
      <c r="N1427" s="290" t="str">
        <f>IF(FN_MC!K1430="","*",FN_MC!K1430)</f>
        <v>*</v>
      </c>
      <c r="O1427" s="290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2" t="str">
        <f>IF(FN_MC!N1431="","*",FN_MC!N1431)</f>
        <v>*</v>
      </c>
      <c r="M1428" s="110" t="str">
        <f>IF(FN_MC!J1431="","*",FN_MC!J1431)</f>
        <v>*</v>
      </c>
      <c r="N1428" s="290" t="str">
        <f>IF(FN_MC!K1431="","*",FN_MC!K1431)</f>
        <v>*</v>
      </c>
      <c r="O1428" s="290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2" t="str">
        <f>IF(FN_MC!N1432="","*",FN_MC!N1432)</f>
        <v>*</v>
      </c>
      <c r="M1429" s="110" t="str">
        <f>IF(FN_MC!J1432="","*",FN_MC!J1432)</f>
        <v>*</v>
      </c>
      <c r="N1429" s="290" t="str">
        <f>IF(FN_MC!K1432="","*",FN_MC!K1432)</f>
        <v>*</v>
      </c>
      <c r="O1429" s="290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2" t="str">
        <f>IF(FN_MC!N1433="","*",FN_MC!N1433)</f>
        <v>*</v>
      </c>
      <c r="M1430" s="110" t="str">
        <f>IF(FN_MC!J1433="","*",FN_MC!J1433)</f>
        <v>*</v>
      </c>
      <c r="N1430" s="290" t="str">
        <f>IF(FN_MC!K1433="","*",FN_MC!K1433)</f>
        <v>*</v>
      </c>
      <c r="O1430" s="290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2" t="str">
        <f>IF(FN_MC!N1434="","*",FN_MC!N1434)</f>
        <v>*</v>
      </c>
      <c r="M1431" s="110" t="str">
        <f>IF(FN_MC!J1434="","*",FN_MC!J1434)</f>
        <v>*</v>
      </c>
      <c r="N1431" s="290" t="str">
        <f>IF(FN_MC!K1434="","*",FN_MC!K1434)</f>
        <v>*</v>
      </c>
      <c r="O1431" s="290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2" t="str">
        <f>IF(FN_MC!N1435="","*",FN_MC!N1435)</f>
        <v>*</v>
      </c>
      <c r="M1432" s="110" t="str">
        <f>IF(FN_MC!J1435="","*",FN_MC!J1435)</f>
        <v>*</v>
      </c>
      <c r="N1432" s="290" t="str">
        <f>IF(FN_MC!K1435="","*",FN_MC!K1435)</f>
        <v>*</v>
      </c>
      <c r="O1432" s="290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2" t="str">
        <f>IF(FN_MC!N1436="","*",FN_MC!N1436)</f>
        <v>*</v>
      </c>
      <c r="M1433" s="110" t="str">
        <f>IF(FN_MC!J1436="","*",FN_MC!J1436)</f>
        <v>*</v>
      </c>
      <c r="N1433" s="290" t="str">
        <f>IF(FN_MC!K1436="","*",FN_MC!K1436)</f>
        <v>*</v>
      </c>
      <c r="O1433" s="290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2" t="str">
        <f>IF(FN_MC!N1437="","*",FN_MC!N1437)</f>
        <v>*</v>
      </c>
      <c r="M1434" s="110" t="str">
        <f>IF(FN_MC!J1437="","*",FN_MC!J1437)</f>
        <v>*</v>
      </c>
      <c r="N1434" s="290" t="str">
        <f>IF(FN_MC!K1437="","*",FN_MC!K1437)</f>
        <v>*</v>
      </c>
      <c r="O1434" s="290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2" t="str">
        <f>IF(FN_MC!N1438="","*",FN_MC!N1438)</f>
        <v>*</v>
      </c>
      <c r="M1435" s="110" t="str">
        <f>IF(FN_MC!J1438="","*",FN_MC!J1438)</f>
        <v>*</v>
      </c>
      <c r="N1435" s="290" t="str">
        <f>IF(FN_MC!K1438="","*",FN_MC!K1438)</f>
        <v>*</v>
      </c>
      <c r="O1435" s="290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2" t="str">
        <f>IF(FN_MC!N1439="","*",FN_MC!N1439)</f>
        <v>*</v>
      </c>
      <c r="M1436" s="110" t="str">
        <f>IF(FN_MC!J1439="","*",FN_MC!J1439)</f>
        <v>*</v>
      </c>
      <c r="N1436" s="290" t="str">
        <f>IF(FN_MC!K1439="","*",FN_MC!K1439)</f>
        <v>*</v>
      </c>
      <c r="O1436" s="290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2" t="str">
        <f>IF(FN_MC!N1440="","*",FN_MC!N1440)</f>
        <v>*</v>
      </c>
      <c r="M1437" s="110" t="str">
        <f>IF(FN_MC!J1440="","*",FN_MC!J1440)</f>
        <v>*</v>
      </c>
      <c r="N1437" s="290" t="str">
        <f>IF(FN_MC!K1440="","*",FN_MC!K1440)</f>
        <v>*</v>
      </c>
      <c r="O1437" s="290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2" t="str">
        <f>IF(FN_MC!N1441="","*",FN_MC!N1441)</f>
        <v>*</v>
      </c>
      <c r="M1438" s="110" t="str">
        <f>IF(FN_MC!J1441="","*",FN_MC!J1441)</f>
        <v>*</v>
      </c>
      <c r="N1438" s="290" t="str">
        <f>IF(FN_MC!K1441="","*",FN_MC!K1441)</f>
        <v>*</v>
      </c>
      <c r="O1438" s="290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2" t="str">
        <f>IF(FN_MC!N1442="","*",FN_MC!N1442)</f>
        <v>*</v>
      </c>
      <c r="M1439" s="110" t="str">
        <f>IF(FN_MC!J1442="","*",FN_MC!J1442)</f>
        <v>*</v>
      </c>
      <c r="N1439" s="290" t="str">
        <f>IF(FN_MC!K1442="","*",FN_MC!K1442)</f>
        <v>*</v>
      </c>
      <c r="O1439" s="290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2" t="str">
        <f>IF(FN_MC!N1443="","*",FN_MC!N1443)</f>
        <v>*</v>
      </c>
      <c r="M1440" s="110" t="str">
        <f>IF(FN_MC!J1443="","*",FN_MC!J1443)</f>
        <v>*</v>
      </c>
      <c r="N1440" s="290" t="str">
        <f>IF(FN_MC!K1443="","*",FN_MC!K1443)</f>
        <v>*</v>
      </c>
      <c r="O1440" s="290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2" t="str">
        <f>IF(FN_MC!N1444="","*",FN_MC!N1444)</f>
        <v>*</v>
      </c>
      <c r="M1441" s="110" t="str">
        <f>IF(FN_MC!J1444="","*",FN_MC!J1444)</f>
        <v>*</v>
      </c>
      <c r="N1441" s="290" t="str">
        <f>IF(FN_MC!K1444="","*",FN_MC!K1444)</f>
        <v>*</v>
      </c>
      <c r="O1441" s="290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2" t="str">
        <f>IF(FN_MC!N1445="","*",FN_MC!N1445)</f>
        <v>*</v>
      </c>
      <c r="M1442" s="110" t="str">
        <f>IF(FN_MC!J1445="","*",FN_MC!J1445)</f>
        <v>*</v>
      </c>
      <c r="N1442" s="290" t="str">
        <f>IF(FN_MC!K1445="","*",FN_MC!K1445)</f>
        <v>*</v>
      </c>
      <c r="O1442" s="290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2" t="str">
        <f>IF(FN_MC!N1446="","*",FN_MC!N1446)</f>
        <v>*</v>
      </c>
      <c r="M1443" s="110" t="str">
        <f>IF(FN_MC!J1446="","*",FN_MC!J1446)</f>
        <v>*</v>
      </c>
      <c r="N1443" s="290" t="str">
        <f>IF(FN_MC!K1446="","*",FN_MC!K1446)</f>
        <v>*</v>
      </c>
      <c r="O1443" s="290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2" t="str">
        <f>IF(FN_MC!N1447="","*",FN_MC!N1447)</f>
        <v>*</v>
      </c>
      <c r="M1444" s="110" t="str">
        <f>IF(FN_MC!J1447="","*",FN_MC!J1447)</f>
        <v>*</v>
      </c>
      <c r="N1444" s="290" t="str">
        <f>IF(FN_MC!K1447="","*",FN_MC!K1447)</f>
        <v>*</v>
      </c>
      <c r="O1444" s="290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2" t="str">
        <f>IF(FN_MC!N1448="","*",FN_MC!N1448)</f>
        <v>*</v>
      </c>
      <c r="M1445" s="110" t="str">
        <f>IF(FN_MC!J1448="","*",FN_MC!J1448)</f>
        <v>*</v>
      </c>
      <c r="N1445" s="290" t="str">
        <f>IF(FN_MC!K1448="","*",FN_MC!K1448)</f>
        <v>*</v>
      </c>
      <c r="O1445" s="290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2" t="str">
        <f>IF(FN_MC!N1449="","*",FN_MC!N1449)</f>
        <v>*</v>
      </c>
      <c r="M1446" s="110" t="str">
        <f>IF(FN_MC!J1449="","*",FN_MC!J1449)</f>
        <v>*</v>
      </c>
      <c r="N1446" s="290" t="str">
        <f>IF(FN_MC!K1449="","*",FN_MC!K1449)</f>
        <v>*</v>
      </c>
      <c r="O1446" s="290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2" t="str">
        <f>IF(FN_MC!N1450="","*",FN_MC!N1450)</f>
        <v>*</v>
      </c>
      <c r="M1447" s="110" t="str">
        <f>IF(FN_MC!J1450="","*",FN_MC!J1450)</f>
        <v>*</v>
      </c>
      <c r="N1447" s="290" t="str">
        <f>IF(FN_MC!K1450="","*",FN_MC!K1450)</f>
        <v>*</v>
      </c>
      <c r="O1447" s="290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2" t="str">
        <f>IF(FN_MC!N1451="","*",FN_MC!N1451)</f>
        <v>*</v>
      </c>
      <c r="M1448" s="110" t="str">
        <f>IF(FN_MC!J1451="","*",FN_MC!J1451)</f>
        <v>*</v>
      </c>
      <c r="N1448" s="290" t="str">
        <f>IF(FN_MC!K1451="","*",FN_MC!K1451)</f>
        <v>*</v>
      </c>
      <c r="O1448" s="290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2" t="str">
        <f>IF(FN_MC!N1452="","*",FN_MC!N1452)</f>
        <v>*</v>
      </c>
      <c r="M1449" s="110" t="str">
        <f>IF(FN_MC!J1452="","*",FN_MC!J1452)</f>
        <v>*</v>
      </c>
      <c r="N1449" s="290" t="str">
        <f>IF(FN_MC!K1452="","*",FN_MC!K1452)</f>
        <v>*</v>
      </c>
      <c r="O1449" s="290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2" t="str">
        <f>IF(FN_MC!N1453="","*",FN_MC!N1453)</f>
        <v>*</v>
      </c>
      <c r="M1450" s="110" t="str">
        <f>IF(FN_MC!J1453="","*",FN_MC!J1453)</f>
        <v>*</v>
      </c>
      <c r="N1450" s="290" t="str">
        <f>IF(FN_MC!K1453="","*",FN_MC!K1453)</f>
        <v>*</v>
      </c>
      <c r="O1450" s="290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2" t="str">
        <f>IF(FN_MC!N1454="","*",FN_MC!N1454)</f>
        <v>*</v>
      </c>
      <c r="M1451" s="110" t="str">
        <f>IF(FN_MC!J1454="","*",FN_MC!J1454)</f>
        <v>*</v>
      </c>
      <c r="N1451" s="290" t="str">
        <f>IF(FN_MC!K1454="","*",FN_MC!K1454)</f>
        <v>*</v>
      </c>
      <c r="O1451" s="290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2" t="str">
        <f>IF(FN_MC!N1455="","*",FN_MC!N1455)</f>
        <v>*</v>
      </c>
      <c r="M1452" s="110" t="str">
        <f>IF(FN_MC!J1455="","*",FN_MC!J1455)</f>
        <v>*</v>
      </c>
      <c r="N1452" s="290" t="str">
        <f>IF(FN_MC!K1455="","*",FN_MC!K1455)</f>
        <v>*</v>
      </c>
      <c r="O1452" s="290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2" t="str">
        <f>IF(FN_MC!N1456="","*",FN_MC!N1456)</f>
        <v>*</v>
      </c>
      <c r="M1453" s="110" t="str">
        <f>IF(FN_MC!J1456="","*",FN_MC!J1456)</f>
        <v>*</v>
      </c>
      <c r="N1453" s="290" t="str">
        <f>IF(FN_MC!K1456="","*",FN_MC!K1456)</f>
        <v>*</v>
      </c>
      <c r="O1453" s="290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2" t="str">
        <f>IF(FN_MC!N1457="","*",FN_MC!N1457)</f>
        <v>*</v>
      </c>
      <c r="M1454" s="110" t="str">
        <f>IF(FN_MC!J1457="","*",FN_MC!J1457)</f>
        <v>*</v>
      </c>
      <c r="N1454" s="290" t="str">
        <f>IF(FN_MC!K1457="","*",FN_MC!K1457)</f>
        <v>*</v>
      </c>
      <c r="O1454" s="290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2" t="str">
        <f>IF(FN_MC!N1458="","*",FN_MC!N1458)</f>
        <v>*</v>
      </c>
      <c r="M1455" s="110" t="str">
        <f>IF(FN_MC!J1458="","*",FN_MC!J1458)</f>
        <v>*</v>
      </c>
      <c r="N1455" s="290" t="str">
        <f>IF(FN_MC!K1458="","*",FN_MC!K1458)</f>
        <v>*</v>
      </c>
      <c r="O1455" s="290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2" t="str">
        <f>IF(FN_MC!N1459="","*",FN_MC!N1459)</f>
        <v>*</v>
      </c>
      <c r="M1456" s="110" t="str">
        <f>IF(FN_MC!J1459="","*",FN_MC!J1459)</f>
        <v>*</v>
      </c>
      <c r="N1456" s="290" t="str">
        <f>IF(FN_MC!K1459="","*",FN_MC!K1459)</f>
        <v>*</v>
      </c>
      <c r="O1456" s="290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2" t="str">
        <f>IF(FN_MC!N1460="","*",FN_MC!N1460)</f>
        <v>*</v>
      </c>
      <c r="M1457" s="110" t="str">
        <f>IF(FN_MC!J1460="","*",FN_MC!J1460)</f>
        <v>*</v>
      </c>
      <c r="N1457" s="290" t="str">
        <f>IF(FN_MC!K1460="","*",FN_MC!K1460)</f>
        <v>*</v>
      </c>
      <c r="O1457" s="290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2" t="str">
        <f>IF(FN_MC!N1461="","*",FN_MC!N1461)</f>
        <v>*</v>
      </c>
      <c r="M1458" s="110" t="str">
        <f>IF(FN_MC!J1461="","*",FN_MC!J1461)</f>
        <v>*</v>
      </c>
      <c r="N1458" s="290" t="str">
        <f>IF(FN_MC!K1461="","*",FN_MC!K1461)</f>
        <v>*</v>
      </c>
      <c r="O1458" s="290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2" t="str">
        <f>IF(FN_MC!N1462="","*",FN_MC!N1462)</f>
        <v>*</v>
      </c>
      <c r="M1459" s="110" t="str">
        <f>IF(FN_MC!J1462="","*",FN_MC!J1462)</f>
        <v>*</v>
      </c>
      <c r="N1459" s="290" t="str">
        <f>IF(FN_MC!K1462="","*",FN_MC!K1462)</f>
        <v>*</v>
      </c>
      <c r="O1459" s="290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2" t="str">
        <f>IF(FN_MC!N1463="","*",FN_MC!N1463)</f>
        <v>*</v>
      </c>
      <c r="M1460" s="110" t="str">
        <f>IF(FN_MC!J1463="","*",FN_MC!J1463)</f>
        <v>*</v>
      </c>
      <c r="N1460" s="290" t="str">
        <f>IF(FN_MC!K1463="","*",FN_MC!K1463)</f>
        <v>*</v>
      </c>
      <c r="O1460" s="290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2" t="str">
        <f>IF(FN_MC!N1464="","*",FN_MC!N1464)</f>
        <v>*</v>
      </c>
      <c r="M1461" s="110" t="str">
        <f>IF(FN_MC!J1464="","*",FN_MC!J1464)</f>
        <v>*</v>
      </c>
      <c r="N1461" s="290" t="str">
        <f>IF(FN_MC!K1464="","*",FN_MC!K1464)</f>
        <v>*</v>
      </c>
      <c r="O1461" s="290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2" t="str">
        <f>IF(FN_MC!N1465="","*",FN_MC!N1465)</f>
        <v>*</v>
      </c>
      <c r="M1462" s="110" t="str">
        <f>IF(FN_MC!J1465="","*",FN_MC!J1465)</f>
        <v>*</v>
      </c>
      <c r="N1462" s="290" t="str">
        <f>IF(FN_MC!K1465="","*",FN_MC!K1465)</f>
        <v>*</v>
      </c>
      <c r="O1462" s="290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2" t="str">
        <f>IF(FN_MC!N1466="","*",FN_MC!N1466)</f>
        <v>*</v>
      </c>
      <c r="M1463" s="110" t="str">
        <f>IF(FN_MC!J1466="","*",FN_MC!J1466)</f>
        <v>*</v>
      </c>
      <c r="N1463" s="290" t="str">
        <f>IF(FN_MC!K1466="","*",FN_MC!K1466)</f>
        <v>*</v>
      </c>
      <c r="O1463" s="290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2" t="str">
        <f>IF(FN_MC!N1467="","*",FN_MC!N1467)</f>
        <v>*</v>
      </c>
      <c r="M1464" s="110" t="str">
        <f>IF(FN_MC!J1467="","*",FN_MC!J1467)</f>
        <v>*</v>
      </c>
      <c r="N1464" s="290" t="str">
        <f>IF(FN_MC!K1467="","*",FN_MC!K1467)</f>
        <v>*</v>
      </c>
      <c r="O1464" s="290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2" t="str">
        <f>IF(FN_MC!N1468="","*",FN_MC!N1468)</f>
        <v>*</v>
      </c>
      <c r="M1465" s="110" t="str">
        <f>IF(FN_MC!J1468="","*",FN_MC!J1468)</f>
        <v>*</v>
      </c>
      <c r="N1465" s="290" t="str">
        <f>IF(FN_MC!K1468="","*",FN_MC!K1468)</f>
        <v>*</v>
      </c>
      <c r="O1465" s="290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2" t="str">
        <f>IF(FN_MC!N1469="","*",FN_MC!N1469)</f>
        <v>*</v>
      </c>
      <c r="M1466" s="110" t="str">
        <f>IF(FN_MC!J1469="","*",FN_MC!J1469)</f>
        <v>*</v>
      </c>
      <c r="N1466" s="290" t="str">
        <f>IF(FN_MC!K1469="","*",FN_MC!K1469)</f>
        <v>*</v>
      </c>
      <c r="O1466" s="290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2" t="str">
        <f>IF(FN_MC!N1470="","*",FN_MC!N1470)</f>
        <v>*</v>
      </c>
      <c r="M1467" s="110" t="str">
        <f>IF(FN_MC!J1470="","*",FN_MC!J1470)</f>
        <v>*</v>
      </c>
      <c r="N1467" s="290" t="str">
        <f>IF(FN_MC!K1470="","*",FN_MC!K1470)</f>
        <v>*</v>
      </c>
      <c r="O1467" s="290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2" t="str">
        <f>IF(FN_MC!N1471="","*",FN_MC!N1471)</f>
        <v>*</v>
      </c>
      <c r="M1468" s="110" t="str">
        <f>IF(FN_MC!J1471="","*",FN_MC!J1471)</f>
        <v>*</v>
      </c>
      <c r="N1468" s="290" t="str">
        <f>IF(FN_MC!K1471="","*",FN_MC!K1471)</f>
        <v>*</v>
      </c>
      <c r="O1468" s="290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2" t="str">
        <f>IF(FN_MC!N1472="","*",FN_MC!N1472)</f>
        <v>*</v>
      </c>
      <c r="M1469" s="110" t="str">
        <f>IF(FN_MC!J1472="","*",FN_MC!J1472)</f>
        <v>*</v>
      </c>
      <c r="N1469" s="290" t="str">
        <f>IF(FN_MC!K1472="","*",FN_MC!K1472)</f>
        <v>*</v>
      </c>
      <c r="O1469" s="290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2" t="str">
        <f>IF(FN_MC!N1473="","*",FN_MC!N1473)</f>
        <v>*</v>
      </c>
      <c r="M1470" s="110" t="str">
        <f>IF(FN_MC!J1473="","*",FN_MC!J1473)</f>
        <v>*</v>
      </c>
      <c r="N1470" s="290" t="str">
        <f>IF(FN_MC!K1473="","*",FN_MC!K1473)</f>
        <v>*</v>
      </c>
      <c r="O1470" s="290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2" t="str">
        <f>IF(FN_MC!N1474="","*",FN_MC!N1474)</f>
        <v>*</v>
      </c>
      <c r="M1471" s="110" t="str">
        <f>IF(FN_MC!J1474="","*",FN_MC!J1474)</f>
        <v>*</v>
      </c>
      <c r="N1471" s="290" t="str">
        <f>IF(FN_MC!K1474="","*",FN_MC!K1474)</f>
        <v>*</v>
      </c>
      <c r="O1471" s="290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2" t="str">
        <f>IF(FN_MC!N1475="","*",FN_MC!N1475)</f>
        <v>*</v>
      </c>
      <c r="M1472" s="110" t="str">
        <f>IF(FN_MC!J1475="","*",FN_MC!J1475)</f>
        <v>*</v>
      </c>
      <c r="N1472" s="290" t="str">
        <f>IF(FN_MC!K1475="","*",FN_MC!K1475)</f>
        <v>*</v>
      </c>
      <c r="O1472" s="290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2" t="str">
        <f>IF(FN_MC!N1476="","*",FN_MC!N1476)</f>
        <v>*</v>
      </c>
      <c r="M1473" s="110" t="str">
        <f>IF(FN_MC!J1476="","*",FN_MC!J1476)</f>
        <v>*</v>
      </c>
      <c r="N1473" s="290" t="str">
        <f>IF(FN_MC!K1476="","*",FN_MC!K1476)</f>
        <v>*</v>
      </c>
      <c r="O1473" s="290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2" t="str">
        <f>IF(FN_MC!N1477="","*",FN_MC!N1477)</f>
        <v>*</v>
      </c>
      <c r="M1474" s="110" t="str">
        <f>IF(FN_MC!J1477="","*",FN_MC!J1477)</f>
        <v>*</v>
      </c>
      <c r="N1474" s="290" t="str">
        <f>IF(FN_MC!K1477="","*",FN_MC!K1477)</f>
        <v>*</v>
      </c>
      <c r="O1474" s="290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2" t="str">
        <f>IF(FN_MC!N1478="","*",FN_MC!N1478)</f>
        <v>*</v>
      </c>
      <c r="M1475" s="110" t="str">
        <f>IF(FN_MC!J1478="","*",FN_MC!J1478)</f>
        <v>*</v>
      </c>
      <c r="N1475" s="290" t="str">
        <f>IF(FN_MC!K1478="","*",FN_MC!K1478)</f>
        <v>*</v>
      </c>
      <c r="O1475" s="290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2" t="str">
        <f>IF(FN_MC!N1479="","*",FN_MC!N1479)</f>
        <v>*</v>
      </c>
      <c r="M1476" s="110" t="str">
        <f>IF(FN_MC!J1479="","*",FN_MC!J1479)</f>
        <v>*</v>
      </c>
      <c r="N1476" s="290" t="str">
        <f>IF(FN_MC!K1479="","*",FN_MC!K1479)</f>
        <v>*</v>
      </c>
      <c r="O1476" s="290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2" t="str">
        <f>IF(FN_MC!N1480="","*",FN_MC!N1480)</f>
        <v>*</v>
      </c>
      <c r="M1477" s="110" t="str">
        <f>IF(FN_MC!J1480="","*",FN_MC!J1480)</f>
        <v>*</v>
      </c>
      <c r="N1477" s="290" t="str">
        <f>IF(FN_MC!K1480="","*",FN_MC!K1480)</f>
        <v>*</v>
      </c>
      <c r="O1477" s="290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2" t="str">
        <f>IF(FN_MC!N1481="","*",FN_MC!N1481)</f>
        <v>*</v>
      </c>
      <c r="M1478" s="110" t="str">
        <f>IF(FN_MC!J1481="","*",FN_MC!J1481)</f>
        <v>*</v>
      </c>
      <c r="N1478" s="290" t="str">
        <f>IF(FN_MC!K1481="","*",FN_MC!K1481)</f>
        <v>*</v>
      </c>
      <c r="O1478" s="290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2" t="str">
        <f>IF(FN_MC!N1482="","*",FN_MC!N1482)</f>
        <v>*</v>
      </c>
      <c r="M1479" s="110" t="str">
        <f>IF(FN_MC!J1482="","*",FN_MC!J1482)</f>
        <v>*</v>
      </c>
      <c r="N1479" s="290" t="str">
        <f>IF(FN_MC!K1482="","*",FN_MC!K1482)</f>
        <v>*</v>
      </c>
      <c r="O1479" s="290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2" t="str">
        <f>IF(FN_MC!N1483="","*",FN_MC!N1483)</f>
        <v>*</v>
      </c>
      <c r="M1480" s="110" t="str">
        <f>IF(FN_MC!J1483="","*",FN_MC!J1483)</f>
        <v>*</v>
      </c>
      <c r="N1480" s="290" t="str">
        <f>IF(FN_MC!K1483="","*",FN_MC!K1483)</f>
        <v>*</v>
      </c>
      <c r="O1480" s="290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2" t="str">
        <f>IF(FN_MC!N1484="","*",FN_MC!N1484)</f>
        <v>*</v>
      </c>
      <c r="M1481" s="110" t="str">
        <f>IF(FN_MC!J1484="","*",FN_MC!J1484)</f>
        <v>*</v>
      </c>
      <c r="N1481" s="290" t="str">
        <f>IF(FN_MC!K1484="","*",FN_MC!K1484)</f>
        <v>*</v>
      </c>
      <c r="O1481" s="290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2" t="str">
        <f>IF(FN_MC!N1485="","*",FN_MC!N1485)</f>
        <v>*</v>
      </c>
      <c r="M1482" s="110" t="str">
        <f>IF(FN_MC!J1485="","*",FN_MC!J1485)</f>
        <v>*</v>
      </c>
      <c r="N1482" s="290" t="str">
        <f>IF(FN_MC!K1485="","*",FN_MC!K1485)</f>
        <v>*</v>
      </c>
      <c r="O1482" s="290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2" t="str">
        <f>IF(FN_MC!N1486="","*",FN_MC!N1486)</f>
        <v>*</v>
      </c>
      <c r="M1483" s="110" t="str">
        <f>IF(FN_MC!J1486="","*",FN_MC!J1486)</f>
        <v>*</v>
      </c>
      <c r="N1483" s="290" t="str">
        <f>IF(FN_MC!K1486="","*",FN_MC!K1486)</f>
        <v>*</v>
      </c>
      <c r="O1483" s="290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2" t="str">
        <f>IF(FN_MC!N1487="","*",FN_MC!N1487)</f>
        <v>*</v>
      </c>
      <c r="M1484" s="110" t="str">
        <f>IF(FN_MC!J1487="","*",FN_MC!J1487)</f>
        <v>*</v>
      </c>
      <c r="N1484" s="290" t="str">
        <f>IF(FN_MC!K1487="","*",FN_MC!K1487)</f>
        <v>*</v>
      </c>
      <c r="O1484" s="290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2" t="str">
        <f>IF(FN_MC!N1488="","*",FN_MC!N1488)</f>
        <v>*</v>
      </c>
      <c r="M1485" s="110" t="str">
        <f>IF(FN_MC!J1488="","*",FN_MC!J1488)</f>
        <v>*</v>
      </c>
      <c r="N1485" s="290" t="str">
        <f>IF(FN_MC!K1488="","*",FN_MC!K1488)</f>
        <v>*</v>
      </c>
      <c r="O1485" s="290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2" t="str">
        <f>IF(FN_MC!N1489="","*",FN_MC!N1489)</f>
        <v>*</v>
      </c>
      <c r="M1486" s="110" t="str">
        <f>IF(FN_MC!J1489="","*",FN_MC!J1489)</f>
        <v>*</v>
      </c>
      <c r="N1486" s="290" t="str">
        <f>IF(FN_MC!K1489="","*",FN_MC!K1489)</f>
        <v>*</v>
      </c>
      <c r="O1486" s="290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2" t="str">
        <f>IF(FN_MC!N1490="","*",FN_MC!N1490)</f>
        <v>*</v>
      </c>
      <c r="M1487" s="110" t="str">
        <f>IF(FN_MC!J1490="","*",FN_MC!J1490)</f>
        <v>*</v>
      </c>
      <c r="N1487" s="290" t="str">
        <f>IF(FN_MC!K1490="","*",FN_MC!K1490)</f>
        <v>*</v>
      </c>
      <c r="O1487" s="290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2" t="str">
        <f>IF(FN_MC!N1491="","*",FN_MC!N1491)</f>
        <v>*</v>
      </c>
      <c r="M1488" s="110" t="str">
        <f>IF(FN_MC!J1491="","*",FN_MC!J1491)</f>
        <v>*</v>
      </c>
      <c r="N1488" s="290" t="str">
        <f>IF(FN_MC!K1491="","*",FN_MC!K1491)</f>
        <v>*</v>
      </c>
      <c r="O1488" s="290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2" t="str">
        <f>IF(FN_MC!N1492="","*",FN_MC!N1492)</f>
        <v>*</v>
      </c>
      <c r="M1489" s="110" t="str">
        <f>IF(FN_MC!J1492="","*",FN_MC!J1492)</f>
        <v>*</v>
      </c>
      <c r="N1489" s="290" t="str">
        <f>IF(FN_MC!K1492="","*",FN_MC!K1492)</f>
        <v>*</v>
      </c>
      <c r="O1489" s="290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2" t="str">
        <f>IF(FN_MC!N1493="","*",FN_MC!N1493)</f>
        <v>*</v>
      </c>
      <c r="M1490" s="110" t="str">
        <f>IF(FN_MC!J1493="","*",FN_MC!J1493)</f>
        <v>*</v>
      </c>
      <c r="N1490" s="290" t="str">
        <f>IF(FN_MC!K1493="","*",FN_MC!K1493)</f>
        <v>*</v>
      </c>
      <c r="O1490" s="290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2" t="str">
        <f>IF(FN_MC!N1494="","*",FN_MC!N1494)</f>
        <v>*</v>
      </c>
      <c r="M1491" s="110" t="str">
        <f>IF(FN_MC!J1494="","*",FN_MC!J1494)</f>
        <v>*</v>
      </c>
      <c r="N1491" s="290" t="str">
        <f>IF(FN_MC!K1494="","*",FN_MC!K1494)</f>
        <v>*</v>
      </c>
      <c r="O1491" s="290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2" t="str">
        <f>IF(FN_MC!N1495="","*",FN_MC!N1495)</f>
        <v>*</v>
      </c>
      <c r="M1492" s="110" t="str">
        <f>IF(FN_MC!J1495="","*",FN_MC!J1495)</f>
        <v>*</v>
      </c>
      <c r="N1492" s="290" t="str">
        <f>IF(FN_MC!K1495="","*",FN_MC!K1495)</f>
        <v>*</v>
      </c>
      <c r="O1492" s="290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2" t="str">
        <f>IF(FN_MC!N1496="","*",FN_MC!N1496)</f>
        <v>*</v>
      </c>
      <c r="M1493" s="110" t="str">
        <f>IF(FN_MC!J1496="","*",FN_MC!J1496)</f>
        <v>*</v>
      </c>
      <c r="N1493" s="290" t="str">
        <f>IF(FN_MC!K1496="","*",FN_MC!K1496)</f>
        <v>*</v>
      </c>
      <c r="O1493" s="290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2" t="str">
        <f>IF(FN_MC!N1497="","*",FN_MC!N1497)</f>
        <v>*</v>
      </c>
      <c r="M1494" s="110" t="str">
        <f>IF(FN_MC!J1497="","*",FN_MC!J1497)</f>
        <v>*</v>
      </c>
      <c r="N1494" s="290" t="str">
        <f>IF(FN_MC!K1497="","*",FN_MC!K1497)</f>
        <v>*</v>
      </c>
      <c r="O1494" s="290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2" t="str">
        <f>IF(FN_MC!N1498="","*",FN_MC!N1498)</f>
        <v>*</v>
      </c>
      <c r="M1495" s="110" t="str">
        <f>IF(FN_MC!J1498="","*",FN_MC!J1498)</f>
        <v>*</v>
      </c>
      <c r="N1495" s="290" t="str">
        <f>IF(FN_MC!K1498="","*",FN_MC!K1498)</f>
        <v>*</v>
      </c>
      <c r="O1495" s="290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2" t="str">
        <f>IF(FN_MC!N1499="","*",FN_MC!N1499)</f>
        <v>*</v>
      </c>
      <c r="M1496" s="110" t="str">
        <f>IF(FN_MC!J1499="","*",FN_MC!J1499)</f>
        <v>*</v>
      </c>
      <c r="N1496" s="290" t="str">
        <f>IF(FN_MC!K1499="","*",FN_MC!K1499)</f>
        <v>*</v>
      </c>
      <c r="O1496" s="290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2" t="str">
        <f>IF(FN_MC!N1500="","*",FN_MC!N1500)</f>
        <v>*</v>
      </c>
      <c r="M1497" s="110" t="str">
        <f>IF(FN_MC!J1500="","*",FN_MC!J1500)</f>
        <v>*</v>
      </c>
      <c r="N1497" s="290" t="str">
        <f>IF(FN_MC!K1500="","*",FN_MC!K1500)</f>
        <v>*</v>
      </c>
      <c r="O1497" s="290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2" t="str">
        <f>IF(FN_MC!N1501="","*",FN_MC!N1501)</f>
        <v>*</v>
      </c>
      <c r="M1498" s="110" t="str">
        <f>IF(FN_MC!J1501="","*",FN_MC!J1501)</f>
        <v>*</v>
      </c>
      <c r="N1498" s="290" t="str">
        <f>IF(FN_MC!K1501="","*",FN_MC!K1501)</f>
        <v>*</v>
      </c>
      <c r="O1498" s="290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2" t="str">
        <f>IF(FN_MC!N1502="","*",FN_MC!N1502)</f>
        <v>*</v>
      </c>
      <c r="M1499" s="110" t="str">
        <f>IF(FN_MC!J1502="","*",FN_MC!J1502)</f>
        <v>*</v>
      </c>
      <c r="N1499" s="290" t="str">
        <f>IF(FN_MC!K1502="","*",FN_MC!K1502)</f>
        <v>*</v>
      </c>
      <c r="O1499" s="290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2" t="str">
        <f>IF(FN_MC!N1503="","*",FN_MC!N1503)</f>
        <v>*</v>
      </c>
      <c r="M1500" s="110" t="str">
        <f>IF(FN_MC!J1503="","*",FN_MC!J1503)</f>
        <v>*</v>
      </c>
      <c r="N1500" s="290" t="str">
        <f>IF(FN_MC!K1503="","*",FN_MC!K1503)</f>
        <v>*</v>
      </c>
      <c r="O1500" s="290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2" t="str">
        <f>IF(FN_MC!N1504="","*",FN_MC!N1504)</f>
        <v>*</v>
      </c>
      <c r="M1501" s="110" t="str">
        <f>IF(FN_MC!J1504="","*",FN_MC!J1504)</f>
        <v>*</v>
      </c>
      <c r="N1501" s="290" t="str">
        <f>IF(FN_MC!K1504="","*",FN_MC!K1504)</f>
        <v>*</v>
      </c>
      <c r="O1501" s="290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2" t="str">
        <f>IF(FN_MC!N1505="","*",FN_MC!N1505)</f>
        <v>*</v>
      </c>
      <c r="M1502" s="110" t="str">
        <f>IF(FN_MC!J1505="","*",FN_MC!J1505)</f>
        <v>*</v>
      </c>
      <c r="N1502" s="290" t="str">
        <f>IF(FN_MC!K1505="","*",FN_MC!K1505)</f>
        <v>*</v>
      </c>
      <c r="O1502" s="290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2" t="str">
        <f>IF(FN_MC!N1506="","*",FN_MC!N1506)</f>
        <v>*</v>
      </c>
      <c r="M1503" s="110" t="str">
        <f>IF(FN_MC!J1506="","*",FN_MC!J1506)</f>
        <v>*</v>
      </c>
      <c r="N1503" s="290" t="str">
        <f>IF(FN_MC!K1506="","*",FN_MC!K1506)</f>
        <v>*</v>
      </c>
      <c r="O1503" s="290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2" t="str">
        <f>IF(FN_MC!N1507="","*",FN_MC!N1507)</f>
        <v>*</v>
      </c>
      <c r="M1504" s="110" t="str">
        <f>IF(FN_MC!J1507="","*",FN_MC!J1507)</f>
        <v>*</v>
      </c>
      <c r="N1504" s="290" t="str">
        <f>IF(FN_MC!K1507="","*",FN_MC!K1507)</f>
        <v>*</v>
      </c>
      <c r="O1504" s="290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2" t="str">
        <f>IF(FN_MC!N1508="","*",FN_MC!N1508)</f>
        <v>*</v>
      </c>
      <c r="M1505" s="110" t="str">
        <f>IF(FN_MC!J1508="","*",FN_MC!J1508)</f>
        <v>*</v>
      </c>
      <c r="N1505" s="290" t="str">
        <f>IF(FN_MC!K1508="","*",FN_MC!K1508)</f>
        <v>*</v>
      </c>
      <c r="O1505" s="290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2" t="str">
        <f>IF(FN_MC!N1509="","*",FN_MC!N1509)</f>
        <v>*</v>
      </c>
      <c r="M1506" s="110" t="str">
        <f>IF(FN_MC!J1509="","*",FN_MC!J1509)</f>
        <v>*</v>
      </c>
      <c r="N1506" s="290" t="str">
        <f>IF(FN_MC!K1509="","*",FN_MC!K1509)</f>
        <v>*</v>
      </c>
      <c r="O1506" s="290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2" t="str">
        <f>IF(FN_MC!N1510="","*",FN_MC!N1510)</f>
        <v>*</v>
      </c>
      <c r="M1507" s="110" t="str">
        <f>IF(FN_MC!J1510="","*",FN_MC!J1510)</f>
        <v>*</v>
      </c>
      <c r="N1507" s="290" t="str">
        <f>IF(FN_MC!K1510="","*",FN_MC!K1510)</f>
        <v>*</v>
      </c>
      <c r="O1507" s="290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2" t="str">
        <f>IF(FN_MC!N1511="","*",FN_MC!N1511)</f>
        <v>*</v>
      </c>
      <c r="M1508" s="110" t="str">
        <f>IF(FN_MC!J1511="","*",FN_MC!J1511)</f>
        <v>*</v>
      </c>
      <c r="N1508" s="290" t="str">
        <f>IF(FN_MC!K1511="","*",FN_MC!K1511)</f>
        <v>*</v>
      </c>
      <c r="O1508" s="290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2" t="str">
        <f>IF(FN_MC!N1512="","*",FN_MC!N1512)</f>
        <v>*</v>
      </c>
      <c r="M1509" s="110" t="str">
        <f>IF(FN_MC!J1512="","*",FN_MC!J1512)</f>
        <v>*</v>
      </c>
      <c r="N1509" s="290" t="str">
        <f>IF(FN_MC!K1512="","*",FN_MC!K1512)</f>
        <v>*</v>
      </c>
      <c r="O1509" s="290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2" t="str">
        <f>IF(FN_MC!N1513="","*",FN_MC!N1513)</f>
        <v>*</v>
      </c>
      <c r="M1510" s="110" t="str">
        <f>IF(FN_MC!J1513="","*",FN_MC!J1513)</f>
        <v>*</v>
      </c>
      <c r="N1510" s="290" t="str">
        <f>IF(FN_MC!K1513="","*",FN_MC!K1513)</f>
        <v>*</v>
      </c>
      <c r="O1510" s="290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2" t="str">
        <f>IF(FN_MC!N1514="","*",FN_MC!N1514)</f>
        <v>*</v>
      </c>
      <c r="M1511" s="110" t="str">
        <f>IF(FN_MC!J1514="","*",FN_MC!J1514)</f>
        <v>*</v>
      </c>
      <c r="N1511" s="290" t="str">
        <f>IF(FN_MC!K1514="","*",FN_MC!K1514)</f>
        <v>*</v>
      </c>
      <c r="O1511" s="290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2" t="str">
        <f>IF(FN_MC!N1515="","*",FN_MC!N1515)</f>
        <v>*</v>
      </c>
      <c r="M1512" s="110" t="str">
        <f>IF(FN_MC!J1515="","*",FN_MC!J1515)</f>
        <v>*</v>
      </c>
      <c r="N1512" s="290" t="str">
        <f>IF(FN_MC!K1515="","*",FN_MC!K1515)</f>
        <v>*</v>
      </c>
      <c r="O1512" s="290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2" t="str">
        <f>IF(FN_MC!N1516="","*",FN_MC!N1516)</f>
        <v>*</v>
      </c>
      <c r="M1513" s="110" t="str">
        <f>IF(FN_MC!J1516="","*",FN_MC!J1516)</f>
        <v>*</v>
      </c>
      <c r="N1513" s="290" t="str">
        <f>IF(FN_MC!K1516="","*",FN_MC!K1516)</f>
        <v>*</v>
      </c>
      <c r="O1513" s="290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2" t="str">
        <f>IF(FN_MC!N1517="","*",FN_MC!N1517)</f>
        <v>*</v>
      </c>
      <c r="M1514" s="110" t="str">
        <f>IF(FN_MC!J1517="","*",FN_MC!J1517)</f>
        <v>*</v>
      </c>
      <c r="N1514" s="290" t="str">
        <f>IF(FN_MC!K1517="","*",FN_MC!K1517)</f>
        <v>*</v>
      </c>
      <c r="O1514" s="290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2" t="str">
        <f>IF(FN_MC!N1518="","*",FN_MC!N1518)</f>
        <v>*</v>
      </c>
      <c r="M1515" s="110" t="str">
        <f>IF(FN_MC!J1518="","*",FN_MC!J1518)</f>
        <v>*</v>
      </c>
      <c r="N1515" s="290" t="str">
        <f>IF(FN_MC!K1518="","*",FN_MC!K1518)</f>
        <v>*</v>
      </c>
      <c r="O1515" s="290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2" t="str">
        <f>IF(FN_MC!N1519="","*",FN_MC!N1519)</f>
        <v>*</v>
      </c>
      <c r="M1516" s="110" t="str">
        <f>IF(FN_MC!J1519="","*",FN_MC!J1519)</f>
        <v>*</v>
      </c>
      <c r="N1516" s="290" t="str">
        <f>IF(FN_MC!K1519="","*",FN_MC!K1519)</f>
        <v>*</v>
      </c>
      <c r="O1516" s="290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2" t="str">
        <f>IF(FN_MC!N1520="","*",FN_MC!N1520)</f>
        <v>*</v>
      </c>
      <c r="M1517" s="110" t="str">
        <f>IF(FN_MC!J1520="","*",FN_MC!J1520)</f>
        <v>*</v>
      </c>
      <c r="N1517" s="290" t="str">
        <f>IF(FN_MC!K1520="","*",FN_MC!K1520)</f>
        <v>*</v>
      </c>
      <c r="O1517" s="290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2" t="str">
        <f>IF(FN_MC!N1521="","*",FN_MC!N1521)</f>
        <v>*</v>
      </c>
      <c r="M1518" s="110" t="str">
        <f>IF(FN_MC!J1521="","*",FN_MC!J1521)</f>
        <v>*</v>
      </c>
      <c r="N1518" s="290" t="str">
        <f>IF(FN_MC!K1521="","*",FN_MC!K1521)</f>
        <v>*</v>
      </c>
      <c r="O1518" s="290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2" t="str">
        <f>IF(FN_MC!N1522="","*",FN_MC!N1522)</f>
        <v>*</v>
      </c>
      <c r="M1519" s="110" t="str">
        <f>IF(FN_MC!J1522="","*",FN_MC!J1522)</f>
        <v>*</v>
      </c>
      <c r="N1519" s="290" t="str">
        <f>IF(FN_MC!K1522="","*",FN_MC!K1522)</f>
        <v>*</v>
      </c>
      <c r="O1519" s="290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2" t="str">
        <f>IF(FN_MC!N1523="","*",FN_MC!N1523)</f>
        <v>*</v>
      </c>
      <c r="M1520" s="110" t="str">
        <f>IF(FN_MC!J1523="","*",FN_MC!J1523)</f>
        <v>*</v>
      </c>
      <c r="N1520" s="290" t="str">
        <f>IF(FN_MC!K1523="","*",FN_MC!K1523)</f>
        <v>*</v>
      </c>
      <c r="O1520" s="290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2" t="str">
        <f>IF(FN_MC!N1524="","*",FN_MC!N1524)</f>
        <v>*</v>
      </c>
      <c r="M1521" s="110" t="str">
        <f>IF(FN_MC!J1524="","*",FN_MC!J1524)</f>
        <v>*</v>
      </c>
      <c r="N1521" s="290" t="str">
        <f>IF(FN_MC!K1524="","*",FN_MC!K1524)</f>
        <v>*</v>
      </c>
      <c r="O1521" s="290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2" t="str">
        <f>IF(FN_MC!N1525="","*",FN_MC!N1525)</f>
        <v>*</v>
      </c>
      <c r="M1522" s="110" t="str">
        <f>IF(FN_MC!J1525="","*",FN_MC!J1525)</f>
        <v>*</v>
      </c>
      <c r="N1522" s="290" t="str">
        <f>IF(FN_MC!K1525="","*",FN_MC!K1525)</f>
        <v>*</v>
      </c>
      <c r="O1522" s="290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2" t="str">
        <f>IF(FN_MC!N1526="","*",FN_MC!N1526)</f>
        <v>*</v>
      </c>
      <c r="M1523" s="110" t="str">
        <f>IF(FN_MC!J1526="","*",FN_MC!J1526)</f>
        <v>*</v>
      </c>
      <c r="N1523" s="290" t="str">
        <f>IF(FN_MC!K1526="","*",FN_MC!K1526)</f>
        <v>*</v>
      </c>
      <c r="O1523" s="290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2" t="str">
        <f>IF(FN_MC!N1527="","*",FN_MC!N1527)</f>
        <v>*</v>
      </c>
      <c r="M1524" s="110" t="str">
        <f>IF(FN_MC!J1527="","*",FN_MC!J1527)</f>
        <v>*</v>
      </c>
      <c r="N1524" s="290" t="str">
        <f>IF(FN_MC!K1527="","*",FN_MC!K1527)</f>
        <v>*</v>
      </c>
      <c r="O1524" s="290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2" t="str">
        <f>IF(FN_MC!N1528="","*",FN_MC!N1528)</f>
        <v>*</v>
      </c>
      <c r="M1525" s="110" t="str">
        <f>IF(FN_MC!J1528="","*",FN_MC!J1528)</f>
        <v>*</v>
      </c>
      <c r="N1525" s="290" t="str">
        <f>IF(FN_MC!K1528="","*",FN_MC!K1528)</f>
        <v>*</v>
      </c>
      <c r="O1525" s="290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2" t="str">
        <f>IF(FN_MC!N1529="","*",FN_MC!N1529)</f>
        <v>*</v>
      </c>
      <c r="M1526" s="110" t="str">
        <f>IF(FN_MC!J1529="","*",FN_MC!J1529)</f>
        <v>*</v>
      </c>
      <c r="N1526" s="290" t="str">
        <f>IF(FN_MC!K1529="","*",FN_MC!K1529)</f>
        <v>*</v>
      </c>
      <c r="O1526" s="290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2" t="str">
        <f>IF(FN_MC!N1530="","*",FN_MC!N1530)</f>
        <v>*</v>
      </c>
      <c r="M1527" s="110" t="str">
        <f>IF(FN_MC!J1530="","*",FN_MC!J1530)</f>
        <v>*</v>
      </c>
      <c r="N1527" s="290" t="str">
        <f>IF(FN_MC!K1530="","*",FN_MC!K1530)</f>
        <v>*</v>
      </c>
      <c r="O1527" s="290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2" t="str">
        <f>IF(FN_MC!N1531="","*",FN_MC!N1531)</f>
        <v>*</v>
      </c>
      <c r="M1528" s="110" t="str">
        <f>IF(FN_MC!J1531="","*",FN_MC!J1531)</f>
        <v>*</v>
      </c>
      <c r="N1528" s="290" t="str">
        <f>IF(FN_MC!K1531="","*",FN_MC!K1531)</f>
        <v>*</v>
      </c>
      <c r="O1528" s="290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2" t="str">
        <f>IF(FN_MC!N1532="","*",FN_MC!N1532)</f>
        <v>*</v>
      </c>
      <c r="M1529" s="110" t="str">
        <f>IF(FN_MC!J1532="","*",FN_MC!J1532)</f>
        <v>*</v>
      </c>
      <c r="N1529" s="290" t="str">
        <f>IF(FN_MC!K1532="","*",FN_MC!K1532)</f>
        <v>*</v>
      </c>
      <c r="O1529" s="290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2" t="str">
        <f>IF(FN_MC!N1533="","*",FN_MC!N1533)</f>
        <v>*</v>
      </c>
      <c r="M1530" s="110" t="str">
        <f>IF(FN_MC!J1533="","*",FN_MC!J1533)</f>
        <v>*</v>
      </c>
      <c r="N1530" s="290" t="str">
        <f>IF(FN_MC!K1533="","*",FN_MC!K1533)</f>
        <v>*</v>
      </c>
      <c r="O1530" s="290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2" t="str">
        <f>IF(FN_MC!N1534="","*",FN_MC!N1534)</f>
        <v>*</v>
      </c>
      <c r="M1531" s="110" t="str">
        <f>IF(FN_MC!J1534="","*",FN_MC!J1534)</f>
        <v>*</v>
      </c>
      <c r="N1531" s="290" t="str">
        <f>IF(FN_MC!K1534="","*",FN_MC!K1534)</f>
        <v>*</v>
      </c>
      <c r="O1531" s="290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2" t="str">
        <f>IF(FN_MC!N1535="","*",FN_MC!N1535)</f>
        <v>*</v>
      </c>
      <c r="M1532" s="110" t="str">
        <f>IF(FN_MC!J1535="","*",FN_MC!J1535)</f>
        <v>*</v>
      </c>
      <c r="N1532" s="290" t="str">
        <f>IF(FN_MC!K1535="","*",FN_MC!K1535)</f>
        <v>*</v>
      </c>
      <c r="O1532" s="290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2" t="str">
        <f>IF(FN_MC!N1536="","*",FN_MC!N1536)</f>
        <v>*</v>
      </c>
      <c r="M1533" s="110" t="str">
        <f>IF(FN_MC!J1536="","*",FN_MC!J1536)</f>
        <v>*</v>
      </c>
      <c r="N1533" s="290" t="str">
        <f>IF(FN_MC!K1536="","*",FN_MC!K1536)</f>
        <v>*</v>
      </c>
      <c r="O1533" s="290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2" t="str">
        <f>IF(FN_MC!N1537="","*",FN_MC!N1537)</f>
        <v>*</v>
      </c>
      <c r="M1534" s="110" t="str">
        <f>IF(FN_MC!J1537="","*",FN_MC!J1537)</f>
        <v>*</v>
      </c>
      <c r="N1534" s="290" t="str">
        <f>IF(FN_MC!K1537="","*",FN_MC!K1537)</f>
        <v>*</v>
      </c>
      <c r="O1534" s="290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2" t="str">
        <f>IF(FN_MC!N1538="","*",FN_MC!N1538)</f>
        <v>*</v>
      </c>
      <c r="M1535" s="110" t="str">
        <f>IF(FN_MC!J1538="","*",FN_MC!J1538)</f>
        <v>*</v>
      </c>
      <c r="N1535" s="290" t="str">
        <f>IF(FN_MC!K1538="","*",FN_MC!K1538)</f>
        <v>*</v>
      </c>
      <c r="O1535" s="290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2" t="str">
        <f>IF(FN_MC!N1539="","*",FN_MC!N1539)</f>
        <v>*</v>
      </c>
      <c r="M1536" s="110" t="str">
        <f>IF(FN_MC!J1539="","*",FN_MC!J1539)</f>
        <v>*</v>
      </c>
      <c r="N1536" s="290" t="str">
        <f>IF(FN_MC!K1539="","*",FN_MC!K1539)</f>
        <v>*</v>
      </c>
      <c r="O1536" s="290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2" t="str">
        <f>IF(FN_MC!N1540="","*",FN_MC!N1540)</f>
        <v>*</v>
      </c>
      <c r="M1537" s="110" t="str">
        <f>IF(FN_MC!J1540="","*",FN_MC!J1540)</f>
        <v>*</v>
      </c>
      <c r="N1537" s="290" t="str">
        <f>IF(FN_MC!K1540="","*",FN_MC!K1540)</f>
        <v>*</v>
      </c>
      <c r="O1537" s="290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2" t="str">
        <f>IF(FN_MC!N1541="","*",FN_MC!N1541)</f>
        <v>*</v>
      </c>
      <c r="M1538" s="110" t="str">
        <f>IF(FN_MC!J1541="","*",FN_MC!J1541)</f>
        <v>*</v>
      </c>
      <c r="N1538" s="290" t="str">
        <f>IF(FN_MC!K1541="","*",FN_MC!K1541)</f>
        <v>*</v>
      </c>
      <c r="O1538" s="290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2" t="str">
        <f>IF(FN_MC!N1542="","*",FN_MC!N1542)</f>
        <v>*</v>
      </c>
      <c r="M1539" s="110" t="str">
        <f>IF(FN_MC!J1542="","*",FN_MC!J1542)</f>
        <v>*</v>
      </c>
      <c r="N1539" s="290" t="str">
        <f>IF(FN_MC!K1542="","*",FN_MC!K1542)</f>
        <v>*</v>
      </c>
      <c r="O1539" s="290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2" t="str">
        <f>IF(FN_MC!N1543="","*",FN_MC!N1543)</f>
        <v>*</v>
      </c>
      <c r="M1540" s="110" t="str">
        <f>IF(FN_MC!J1543="","*",FN_MC!J1543)</f>
        <v>*</v>
      </c>
      <c r="N1540" s="290" t="str">
        <f>IF(FN_MC!K1543="","*",FN_MC!K1543)</f>
        <v>*</v>
      </c>
      <c r="O1540" s="290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2" t="str">
        <f>IF(FN_MC!N1544="","*",FN_MC!N1544)</f>
        <v>*</v>
      </c>
      <c r="M1541" s="110" t="str">
        <f>IF(FN_MC!J1544="","*",FN_MC!J1544)</f>
        <v>*</v>
      </c>
      <c r="N1541" s="290" t="str">
        <f>IF(FN_MC!K1544="","*",FN_MC!K1544)</f>
        <v>*</v>
      </c>
      <c r="O1541" s="290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2" t="str">
        <f>IF(FN_MC!N1545="","*",FN_MC!N1545)</f>
        <v>*</v>
      </c>
      <c r="M1542" s="110" t="str">
        <f>IF(FN_MC!J1545="","*",FN_MC!J1545)</f>
        <v>*</v>
      </c>
      <c r="N1542" s="290" t="str">
        <f>IF(FN_MC!K1545="","*",FN_MC!K1545)</f>
        <v>*</v>
      </c>
      <c r="O1542" s="290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2" t="str">
        <f>IF(FN_MC!N1546="","*",FN_MC!N1546)</f>
        <v>*</v>
      </c>
      <c r="M1543" s="110" t="str">
        <f>IF(FN_MC!J1546="","*",FN_MC!J1546)</f>
        <v>*</v>
      </c>
      <c r="N1543" s="290" t="str">
        <f>IF(FN_MC!K1546="","*",FN_MC!K1546)</f>
        <v>*</v>
      </c>
      <c r="O1543" s="290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2" t="str">
        <f>IF(FN_MC!N1547="","*",FN_MC!N1547)</f>
        <v>*</v>
      </c>
      <c r="M1544" s="110" t="str">
        <f>IF(FN_MC!J1547="","*",FN_MC!J1547)</f>
        <v>*</v>
      </c>
      <c r="N1544" s="290" t="str">
        <f>IF(FN_MC!K1547="","*",FN_MC!K1547)</f>
        <v>*</v>
      </c>
      <c r="O1544" s="290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2" t="str">
        <f>IF(FN_MC!N1548="","*",FN_MC!N1548)</f>
        <v>*</v>
      </c>
      <c r="M1545" s="110" t="str">
        <f>IF(FN_MC!J1548="","*",FN_MC!J1548)</f>
        <v>*</v>
      </c>
      <c r="N1545" s="290" t="str">
        <f>IF(FN_MC!K1548="","*",FN_MC!K1548)</f>
        <v>*</v>
      </c>
      <c r="O1545" s="290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2" t="str">
        <f>IF(FN_MC!N1549="","*",FN_MC!N1549)</f>
        <v>*</v>
      </c>
      <c r="M1546" s="110" t="str">
        <f>IF(FN_MC!J1549="","*",FN_MC!J1549)</f>
        <v>*</v>
      </c>
      <c r="N1546" s="290" t="str">
        <f>IF(FN_MC!K1549="","*",FN_MC!K1549)</f>
        <v>*</v>
      </c>
      <c r="O1546" s="290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2" t="str">
        <f>IF(FN_MC!N1550="","*",FN_MC!N1550)</f>
        <v>*</v>
      </c>
      <c r="M1547" s="110" t="str">
        <f>IF(FN_MC!J1550="","*",FN_MC!J1550)</f>
        <v>*</v>
      </c>
      <c r="N1547" s="290" t="str">
        <f>IF(FN_MC!K1550="","*",FN_MC!K1550)</f>
        <v>*</v>
      </c>
      <c r="O1547" s="290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2" t="str">
        <f>IF(FN_MC!N1551="","*",FN_MC!N1551)</f>
        <v>*</v>
      </c>
      <c r="M1548" s="110" t="str">
        <f>IF(FN_MC!J1551="","*",FN_MC!J1551)</f>
        <v>*</v>
      </c>
      <c r="N1548" s="290" t="str">
        <f>IF(FN_MC!K1551="","*",FN_MC!K1551)</f>
        <v>*</v>
      </c>
      <c r="O1548" s="290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2" t="str">
        <f>IF(FN_MC!N1552="","*",FN_MC!N1552)</f>
        <v>*</v>
      </c>
      <c r="M1549" s="110" t="str">
        <f>IF(FN_MC!J1552="","*",FN_MC!J1552)</f>
        <v>*</v>
      </c>
      <c r="N1549" s="290" t="str">
        <f>IF(FN_MC!K1552="","*",FN_MC!K1552)</f>
        <v>*</v>
      </c>
      <c r="O1549" s="290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2" t="str">
        <f>IF(FN_MC!N1553="","*",FN_MC!N1553)</f>
        <v>*</v>
      </c>
      <c r="M1550" s="110" t="str">
        <f>IF(FN_MC!J1553="","*",FN_MC!J1553)</f>
        <v>*</v>
      </c>
      <c r="N1550" s="290" t="str">
        <f>IF(FN_MC!K1553="","*",FN_MC!K1553)</f>
        <v>*</v>
      </c>
      <c r="O1550" s="290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2" t="str">
        <f>IF(FN_MC!N1554="","*",FN_MC!N1554)</f>
        <v>*</v>
      </c>
      <c r="M1551" s="110" t="str">
        <f>IF(FN_MC!J1554="","*",FN_MC!J1554)</f>
        <v>*</v>
      </c>
      <c r="N1551" s="290" t="str">
        <f>IF(FN_MC!K1554="","*",FN_MC!K1554)</f>
        <v>*</v>
      </c>
      <c r="O1551" s="290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2" t="str">
        <f>IF(FN_MC!N1555="","*",FN_MC!N1555)</f>
        <v>*</v>
      </c>
      <c r="M1552" s="110" t="str">
        <f>IF(FN_MC!J1555="","*",FN_MC!J1555)</f>
        <v>*</v>
      </c>
      <c r="N1552" s="290" t="str">
        <f>IF(FN_MC!K1555="","*",FN_MC!K1555)</f>
        <v>*</v>
      </c>
      <c r="O1552" s="290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2" t="str">
        <f>IF(FN_MC!N1556="","*",FN_MC!N1556)</f>
        <v>*</v>
      </c>
      <c r="M1553" s="110" t="str">
        <f>IF(FN_MC!J1556="","*",FN_MC!J1556)</f>
        <v>*</v>
      </c>
      <c r="N1553" s="290" t="str">
        <f>IF(FN_MC!K1556="","*",FN_MC!K1556)</f>
        <v>*</v>
      </c>
      <c r="O1553" s="290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2" t="str">
        <f>IF(FN_MC!N1557="","*",FN_MC!N1557)</f>
        <v>*</v>
      </c>
      <c r="M1554" s="110" t="str">
        <f>IF(FN_MC!J1557="","*",FN_MC!J1557)</f>
        <v>*</v>
      </c>
      <c r="N1554" s="290" t="str">
        <f>IF(FN_MC!K1557="","*",FN_MC!K1557)</f>
        <v>*</v>
      </c>
      <c r="O1554" s="290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2" t="str">
        <f>IF(FN_MC!N1558="","*",FN_MC!N1558)</f>
        <v>*</v>
      </c>
      <c r="M1555" s="110" t="str">
        <f>IF(FN_MC!J1558="","*",FN_MC!J1558)</f>
        <v>*</v>
      </c>
      <c r="N1555" s="290" t="str">
        <f>IF(FN_MC!K1558="","*",FN_MC!K1558)</f>
        <v>*</v>
      </c>
      <c r="O1555" s="290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2" t="str">
        <f>IF(FN_MC!N1559="","*",FN_MC!N1559)</f>
        <v>*</v>
      </c>
      <c r="M1556" s="110" t="str">
        <f>IF(FN_MC!J1559="","*",FN_MC!J1559)</f>
        <v>*</v>
      </c>
      <c r="N1556" s="290" t="str">
        <f>IF(FN_MC!K1559="","*",FN_MC!K1559)</f>
        <v>*</v>
      </c>
      <c r="O1556" s="290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2" t="str">
        <f>IF(FN_MC!N1560="","*",FN_MC!N1560)</f>
        <v>*</v>
      </c>
      <c r="M1557" s="110" t="str">
        <f>IF(FN_MC!J1560="","*",FN_MC!J1560)</f>
        <v>*</v>
      </c>
      <c r="N1557" s="290" t="str">
        <f>IF(FN_MC!K1560="","*",FN_MC!K1560)</f>
        <v>*</v>
      </c>
      <c r="O1557" s="290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2" t="str">
        <f>IF(FN_MC!N1561="","*",FN_MC!N1561)</f>
        <v>*</v>
      </c>
      <c r="M1558" s="110" t="str">
        <f>IF(FN_MC!J1561="","*",FN_MC!J1561)</f>
        <v>*</v>
      </c>
      <c r="N1558" s="290" t="str">
        <f>IF(FN_MC!K1561="","*",FN_MC!K1561)</f>
        <v>*</v>
      </c>
      <c r="O1558" s="290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2" t="str">
        <f>IF(FN_MC!N1562="","*",FN_MC!N1562)</f>
        <v>*</v>
      </c>
      <c r="M1559" s="110" t="str">
        <f>IF(FN_MC!J1562="","*",FN_MC!J1562)</f>
        <v>*</v>
      </c>
      <c r="N1559" s="290" t="str">
        <f>IF(FN_MC!K1562="","*",FN_MC!K1562)</f>
        <v>*</v>
      </c>
      <c r="O1559" s="290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2" t="str">
        <f>IF(FN_MC!N1563="","*",FN_MC!N1563)</f>
        <v>*</v>
      </c>
      <c r="M1560" s="110" t="str">
        <f>IF(FN_MC!J1563="","*",FN_MC!J1563)</f>
        <v>*</v>
      </c>
      <c r="N1560" s="290" t="str">
        <f>IF(FN_MC!K1563="","*",FN_MC!K1563)</f>
        <v>*</v>
      </c>
      <c r="O1560" s="290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2" t="str">
        <f>IF(FN_MC!N1564="","*",FN_MC!N1564)</f>
        <v>*</v>
      </c>
      <c r="M1561" s="110" t="str">
        <f>IF(FN_MC!J1564="","*",FN_MC!J1564)</f>
        <v>*</v>
      </c>
      <c r="N1561" s="290" t="str">
        <f>IF(FN_MC!K1564="","*",FN_MC!K1564)</f>
        <v>*</v>
      </c>
      <c r="O1561" s="290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2" t="str">
        <f>IF(FN_MC!N1565="","*",FN_MC!N1565)</f>
        <v>*</v>
      </c>
      <c r="M1562" s="110" t="str">
        <f>IF(FN_MC!J1565="","*",FN_MC!J1565)</f>
        <v>*</v>
      </c>
      <c r="N1562" s="290" t="str">
        <f>IF(FN_MC!K1565="","*",FN_MC!K1565)</f>
        <v>*</v>
      </c>
      <c r="O1562" s="290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2" t="str">
        <f>IF(FN_MC!N1566="","*",FN_MC!N1566)</f>
        <v>*</v>
      </c>
      <c r="M1563" s="110" t="str">
        <f>IF(FN_MC!J1566="","*",FN_MC!J1566)</f>
        <v>*</v>
      </c>
      <c r="N1563" s="290" t="str">
        <f>IF(FN_MC!K1566="","*",FN_MC!K1566)</f>
        <v>*</v>
      </c>
      <c r="O1563" s="290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2" t="str">
        <f>IF(FN_MC!N1567="","*",FN_MC!N1567)</f>
        <v>*</v>
      </c>
      <c r="M1564" s="110" t="str">
        <f>IF(FN_MC!J1567="","*",FN_MC!J1567)</f>
        <v>*</v>
      </c>
      <c r="N1564" s="290" t="str">
        <f>IF(FN_MC!K1567="","*",FN_MC!K1567)</f>
        <v>*</v>
      </c>
      <c r="O1564" s="290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2" t="str">
        <f>IF(FN_MC!N1568="","*",FN_MC!N1568)</f>
        <v>*</v>
      </c>
      <c r="M1565" s="110" t="str">
        <f>IF(FN_MC!J1568="","*",FN_MC!J1568)</f>
        <v>*</v>
      </c>
      <c r="N1565" s="290" t="str">
        <f>IF(FN_MC!K1568="","*",FN_MC!K1568)</f>
        <v>*</v>
      </c>
      <c r="O1565" s="290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2" t="str">
        <f>IF(FN_MC!N1569="","*",FN_MC!N1569)</f>
        <v>*</v>
      </c>
      <c r="M1566" s="110" t="str">
        <f>IF(FN_MC!J1569="","*",FN_MC!J1569)</f>
        <v>*</v>
      </c>
      <c r="N1566" s="290" t="str">
        <f>IF(FN_MC!K1569="","*",FN_MC!K1569)</f>
        <v>*</v>
      </c>
      <c r="O1566" s="290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2" t="str">
        <f>IF(FN_MC!N1570="","*",FN_MC!N1570)</f>
        <v>*</v>
      </c>
      <c r="M1567" s="110" t="str">
        <f>IF(FN_MC!J1570="","*",FN_MC!J1570)</f>
        <v>*</v>
      </c>
      <c r="N1567" s="290" t="str">
        <f>IF(FN_MC!K1570="","*",FN_MC!K1570)</f>
        <v>*</v>
      </c>
      <c r="O1567" s="290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2" t="str">
        <f>IF(FN_MC!N1571="","*",FN_MC!N1571)</f>
        <v>*</v>
      </c>
      <c r="M1568" s="110" t="str">
        <f>IF(FN_MC!J1571="","*",FN_MC!J1571)</f>
        <v>*</v>
      </c>
      <c r="N1568" s="290" t="str">
        <f>IF(FN_MC!K1571="","*",FN_MC!K1571)</f>
        <v>*</v>
      </c>
      <c r="O1568" s="290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2" t="str">
        <f>IF(FN_MC!N1572="","*",FN_MC!N1572)</f>
        <v>*</v>
      </c>
      <c r="M1569" s="110" t="str">
        <f>IF(FN_MC!J1572="","*",FN_MC!J1572)</f>
        <v>*</v>
      </c>
      <c r="N1569" s="290" t="str">
        <f>IF(FN_MC!K1572="","*",FN_MC!K1572)</f>
        <v>*</v>
      </c>
      <c r="O1569" s="290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2" t="str">
        <f>IF(FN_MC!N1573="","*",FN_MC!N1573)</f>
        <v>*</v>
      </c>
      <c r="M1570" s="110" t="str">
        <f>IF(FN_MC!J1573="","*",FN_MC!J1573)</f>
        <v>*</v>
      </c>
      <c r="N1570" s="290" t="str">
        <f>IF(FN_MC!K1573="","*",FN_MC!K1573)</f>
        <v>*</v>
      </c>
      <c r="O1570" s="290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2" t="str">
        <f>IF(FN_MC!N1574="","*",FN_MC!N1574)</f>
        <v>*</v>
      </c>
      <c r="M1571" s="110" t="str">
        <f>IF(FN_MC!J1574="","*",FN_MC!J1574)</f>
        <v>*</v>
      </c>
      <c r="N1571" s="290" t="str">
        <f>IF(FN_MC!K1574="","*",FN_MC!K1574)</f>
        <v>*</v>
      </c>
      <c r="O1571" s="290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2" t="str">
        <f>IF(FN_MC!N1575="","*",FN_MC!N1575)</f>
        <v>*</v>
      </c>
      <c r="M1572" s="110" t="str">
        <f>IF(FN_MC!J1575="","*",FN_MC!J1575)</f>
        <v>*</v>
      </c>
      <c r="N1572" s="290" t="str">
        <f>IF(FN_MC!K1575="","*",FN_MC!K1575)</f>
        <v>*</v>
      </c>
      <c r="O1572" s="290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2" t="str">
        <f>IF(FN_MC!N1576="","*",FN_MC!N1576)</f>
        <v>*</v>
      </c>
      <c r="M1573" s="110" t="str">
        <f>IF(FN_MC!J1576="","*",FN_MC!J1576)</f>
        <v>*</v>
      </c>
      <c r="N1573" s="290" t="str">
        <f>IF(FN_MC!K1576="","*",FN_MC!K1576)</f>
        <v>*</v>
      </c>
      <c r="O1573" s="290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2" t="str">
        <f>IF(FN_MC!N1577="","*",FN_MC!N1577)</f>
        <v>*</v>
      </c>
      <c r="M1574" s="110" t="str">
        <f>IF(FN_MC!J1577="","*",FN_MC!J1577)</f>
        <v>*</v>
      </c>
      <c r="N1574" s="290" t="str">
        <f>IF(FN_MC!K1577="","*",FN_MC!K1577)</f>
        <v>*</v>
      </c>
      <c r="O1574" s="290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2" t="str">
        <f>IF(FN_MC!N1578="","*",FN_MC!N1578)</f>
        <v>*</v>
      </c>
      <c r="M1575" s="110" t="str">
        <f>IF(FN_MC!J1578="","*",FN_MC!J1578)</f>
        <v>*</v>
      </c>
      <c r="N1575" s="290" t="str">
        <f>IF(FN_MC!K1578="","*",FN_MC!K1578)</f>
        <v>*</v>
      </c>
      <c r="O1575" s="290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2" t="str">
        <f>IF(FN_MC!N1579="","*",FN_MC!N1579)</f>
        <v>*</v>
      </c>
      <c r="M1576" s="110" t="str">
        <f>IF(FN_MC!J1579="","*",FN_MC!J1579)</f>
        <v>*</v>
      </c>
      <c r="N1576" s="290" t="str">
        <f>IF(FN_MC!K1579="","*",FN_MC!K1579)</f>
        <v>*</v>
      </c>
      <c r="O1576" s="290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2" t="str">
        <f>IF(FN_MC!N1580="","*",FN_MC!N1580)</f>
        <v>*</v>
      </c>
      <c r="M1577" s="110" t="str">
        <f>IF(FN_MC!J1580="","*",FN_MC!J1580)</f>
        <v>*</v>
      </c>
      <c r="N1577" s="290" t="str">
        <f>IF(FN_MC!K1580="","*",FN_MC!K1580)</f>
        <v>*</v>
      </c>
      <c r="O1577" s="290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2" t="str">
        <f>IF(FN_MC!N1581="","*",FN_MC!N1581)</f>
        <v>*</v>
      </c>
      <c r="M1578" s="110" t="str">
        <f>IF(FN_MC!J1581="","*",FN_MC!J1581)</f>
        <v>*</v>
      </c>
      <c r="N1578" s="290" t="str">
        <f>IF(FN_MC!K1581="","*",FN_MC!K1581)</f>
        <v>*</v>
      </c>
      <c r="O1578" s="290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2" t="str">
        <f>IF(FN_MC!N1582="","*",FN_MC!N1582)</f>
        <v>*</v>
      </c>
      <c r="M1579" s="110" t="str">
        <f>IF(FN_MC!J1582="","*",FN_MC!J1582)</f>
        <v>*</v>
      </c>
      <c r="N1579" s="290" t="str">
        <f>IF(FN_MC!K1582="","*",FN_MC!K1582)</f>
        <v>*</v>
      </c>
      <c r="O1579" s="290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2" t="str">
        <f>IF(FN_MC!N1583="","*",FN_MC!N1583)</f>
        <v>*</v>
      </c>
      <c r="M1580" s="110" t="str">
        <f>IF(FN_MC!J1583="","*",FN_MC!J1583)</f>
        <v>*</v>
      </c>
      <c r="N1580" s="290" t="str">
        <f>IF(FN_MC!K1583="","*",FN_MC!K1583)</f>
        <v>*</v>
      </c>
      <c r="O1580" s="290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2" t="str">
        <f>IF(FN_MC!N1584="","*",FN_MC!N1584)</f>
        <v>*</v>
      </c>
      <c r="M1581" s="110" t="str">
        <f>IF(FN_MC!J1584="","*",FN_MC!J1584)</f>
        <v>*</v>
      </c>
      <c r="N1581" s="290" t="str">
        <f>IF(FN_MC!K1584="","*",FN_MC!K1584)</f>
        <v>*</v>
      </c>
      <c r="O1581" s="290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2" t="str">
        <f>IF(FN_MC!N1585="","*",FN_MC!N1585)</f>
        <v>*</v>
      </c>
      <c r="M1582" s="110" t="str">
        <f>IF(FN_MC!J1585="","*",FN_MC!J1585)</f>
        <v>*</v>
      </c>
      <c r="N1582" s="290" t="str">
        <f>IF(FN_MC!K1585="","*",FN_MC!K1585)</f>
        <v>*</v>
      </c>
      <c r="O1582" s="290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2" t="str">
        <f>IF(FN_MC!N1586="","*",FN_MC!N1586)</f>
        <v>*</v>
      </c>
      <c r="M1583" s="110" t="str">
        <f>IF(FN_MC!J1586="","*",FN_MC!J1586)</f>
        <v>*</v>
      </c>
      <c r="N1583" s="290" t="str">
        <f>IF(FN_MC!K1586="","*",FN_MC!K1586)</f>
        <v>*</v>
      </c>
      <c r="O1583" s="290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2" t="str">
        <f>IF(FN_MC!N1587="","*",FN_MC!N1587)</f>
        <v>*</v>
      </c>
      <c r="M1584" s="110" t="str">
        <f>IF(FN_MC!J1587="","*",FN_MC!J1587)</f>
        <v>*</v>
      </c>
      <c r="N1584" s="290" t="str">
        <f>IF(FN_MC!K1587="","*",FN_MC!K1587)</f>
        <v>*</v>
      </c>
      <c r="O1584" s="290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2" t="str">
        <f>IF(FN_MC!N1588="","*",FN_MC!N1588)</f>
        <v>*</v>
      </c>
      <c r="M1585" s="110" t="str">
        <f>IF(FN_MC!J1588="","*",FN_MC!J1588)</f>
        <v>*</v>
      </c>
      <c r="N1585" s="290" t="str">
        <f>IF(FN_MC!K1588="","*",FN_MC!K1588)</f>
        <v>*</v>
      </c>
      <c r="O1585" s="290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2" t="str">
        <f>IF(FN_MC!N1589="","*",FN_MC!N1589)</f>
        <v>*</v>
      </c>
      <c r="M1586" s="110" t="str">
        <f>IF(FN_MC!J1589="","*",FN_MC!J1589)</f>
        <v>*</v>
      </c>
      <c r="N1586" s="290" t="str">
        <f>IF(FN_MC!K1589="","*",FN_MC!K1589)</f>
        <v>*</v>
      </c>
      <c r="O1586" s="290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2" t="str">
        <f>IF(FN_MC!N1590="","*",FN_MC!N1590)</f>
        <v>*</v>
      </c>
      <c r="M1587" s="110" t="str">
        <f>IF(FN_MC!J1590="","*",FN_MC!J1590)</f>
        <v>*</v>
      </c>
      <c r="N1587" s="290" t="str">
        <f>IF(FN_MC!K1590="","*",FN_MC!K1590)</f>
        <v>*</v>
      </c>
      <c r="O1587" s="290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2" t="str">
        <f>IF(FN_MC!N1591="","*",FN_MC!N1591)</f>
        <v>*</v>
      </c>
      <c r="M1588" s="110" t="str">
        <f>IF(FN_MC!J1591="","*",FN_MC!J1591)</f>
        <v>*</v>
      </c>
      <c r="N1588" s="290" t="str">
        <f>IF(FN_MC!K1591="","*",FN_MC!K1591)</f>
        <v>*</v>
      </c>
      <c r="O1588" s="290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2" t="str">
        <f>IF(FN_MC!N1592="","*",FN_MC!N1592)</f>
        <v>*</v>
      </c>
      <c r="M1589" s="110" t="str">
        <f>IF(FN_MC!J1592="","*",FN_MC!J1592)</f>
        <v>*</v>
      </c>
      <c r="N1589" s="290" t="str">
        <f>IF(FN_MC!K1592="","*",FN_MC!K1592)</f>
        <v>*</v>
      </c>
      <c r="O1589" s="290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2" t="str">
        <f>IF(FN_MC!N1593="","*",FN_MC!N1593)</f>
        <v>*</v>
      </c>
      <c r="M1590" s="110" t="str">
        <f>IF(FN_MC!J1593="","*",FN_MC!J1593)</f>
        <v>*</v>
      </c>
      <c r="N1590" s="290" t="str">
        <f>IF(FN_MC!K1593="","*",FN_MC!K1593)</f>
        <v>*</v>
      </c>
      <c r="O1590" s="290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2" t="str">
        <f>IF(FN_MC!N1594="","*",FN_MC!N1594)</f>
        <v>*</v>
      </c>
      <c r="M1591" s="110" t="str">
        <f>IF(FN_MC!J1594="","*",FN_MC!J1594)</f>
        <v>*</v>
      </c>
      <c r="N1591" s="290" t="str">
        <f>IF(FN_MC!K1594="","*",FN_MC!K1594)</f>
        <v>*</v>
      </c>
      <c r="O1591" s="290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2" t="str">
        <f>IF(FN_MC!N1595="","*",FN_MC!N1595)</f>
        <v>*</v>
      </c>
      <c r="M1592" s="110" t="str">
        <f>IF(FN_MC!J1595="","*",FN_MC!J1595)</f>
        <v>*</v>
      </c>
      <c r="N1592" s="290" t="str">
        <f>IF(FN_MC!K1595="","*",FN_MC!K1595)</f>
        <v>*</v>
      </c>
      <c r="O1592" s="290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2" t="str">
        <f>IF(FN_MC!N1596="","*",FN_MC!N1596)</f>
        <v>*</v>
      </c>
      <c r="M1593" s="110" t="str">
        <f>IF(FN_MC!J1596="","*",FN_MC!J1596)</f>
        <v>*</v>
      </c>
      <c r="N1593" s="290" t="str">
        <f>IF(FN_MC!K1596="","*",FN_MC!K1596)</f>
        <v>*</v>
      </c>
      <c r="O1593" s="290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2" t="str">
        <f>IF(FN_MC!N1597="","*",FN_MC!N1597)</f>
        <v>*</v>
      </c>
      <c r="M1594" s="110" t="str">
        <f>IF(FN_MC!J1597="","*",FN_MC!J1597)</f>
        <v>*</v>
      </c>
      <c r="N1594" s="290" t="str">
        <f>IF(FN_MC!K1597="","*",FN_MC!K1597)</f>
        <v>*</v>
      </c>
      <c r="O1594" s="290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2" t="str">
        <f>IF(FN_MC!N1598="","*",FN_MC!N1598)</f>
        <v>*</v>
      </c>
      <c r="M1595" s="110" t="str">
        <f>IF(FN_MC!J1598="","*",FN_MC!J1598)</f>
        <v>*</v>
      </c>
      <c r="N1595" s="290" t="str">
        <f>IF(FN_MC!K1598="","*",FN_MC!K1598)</f>
        <v>*</v>
      </c>
      <c r="O1595" s="290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2" t="str">
        <f>IF(FN_MC!N1599="","*",FN_MC!N1599)</f>
        <v>*</v>
      </c>
      <c r="M1596" s="110" t="str">
        <f>IF(FN_MC!J1599="","*",FN_MC!J1599)</f>
        <v>*</v>
      </c>
      <c r="N1596" s="290" t="str">
        <f>IF(FN_MC!K1599="","*",FN_MC!K1599)</f>
        <v>*</v>
      </c>
      <c r="O1596" s="290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2" t="str">
        <f>IF(FN_MC!N1600="","*",FN_MC!N1600)</f>
        <v>*</v>
      </c>
      <c r="M1597" s="110" t="str">
        <f>IF(FN_MC!J1600="","*",FN_MC!J1600)</f>
        <v>*</v>
      </c>
      <c r="N1597" s="290" t="str">
        <f>IF(FN_MC!K1600="","*",FN_MC!K1600)</f>
        <v>*</v>
      </c>
      <c r="O1597" s="290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2" t="str">
        <f>IF(FN_MC!N1601="","*",FN_MC!N1601)</f>
        <v>*</v>
      </c>
      <c r="M1598" s="110" t="str">
        <f>IF(FN_MC!J1601="","*",FN_MC!J1601)</f>
        <v>*</v>
      </c>
      <c r="N1598" s="290" t="str">
        <f>IF(FN_MC!K1601="","*",FN_MC!K1601)</f>
        <v>*</v>
      </c>
      <c r="O1598" s="290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2" t="str">
        <f>IF(FN_MC!N1602="","*",FN_MC!N1602)</f>
        <v>*</v>
      </c>
      <c r="M1599" s="110" t="str">
        <f>IF(FN_MC!J1602="","*",FN_MC!J1602)</f>
        <v>*</v>
      </c>
      <c r="N1599" s="290" t="str">
        <f>IF(FN_MC!K1602="","*",FN_MC!K1602)</f>
        <v>*</v>
      </c>
      <c r="O1599" s="290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2" t="str">
        <f>IF(FN_MC!N1603="","*",FN_MC!N1603)</f>
        <v>*</v>
      </c>
      <c r="M1600" s="110" t="str">
        <f>IF(FN_MC!J1603="","*",FN_MC!J1603)</f>
        <v>*</v>
      </c>
      <c r="N1600" s="290" t="str">
        <f>IF(FN_MC!K1603="","*",FN_MC!K1603)</f>
        <v>*</v>
      </c>
      <c r="O1600" s="290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2" t="str">
        <f>IF(FN_MC!N1604="","*",FN_MC!N1604)</f>
        <v>*</v>
      </c>
      <c r="M1601" s="110" t="str">
        <f>IF(FN_MC!J1604="","*",FN_MC!J1604)</f>
        <v>*</v>
      </c>
      <c r="N1601" s="290" t="str">
        <f>IF(FN_MC!K1604="","*",FN_MC!K1604)</f>
        <v>*</v>
      </c>
      <c r="O1601" s="290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2" t="str">
        <f>IF(FN_MC!N1605="","*",FN_MC!N1605)</f>
        <v>*</v>
      </c>
      <c r="M1602" s="110" t="str">
        <f>IF(FN_MC!J1605="","*",FN_MC!J1605)</f>
        <v>*</v>
      </c>
      <c r="N1602" s="290" t="str">
        <f>IF(FN_MC!K1605="","*",FN_MC!K1605)</f>
        <v>*</v>
      </c>
      <c r="O1602" s="290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2" t="str">
        <f>IF(FN_MC!N1606="","*",FN_MC!N1606)</f>
        <v>*</v>
      </c>
      <c r="M1603" s="110" t="str">
        <f>IF(FN_MC!J1606="","*",FN_MC!J1606)</f>
        <v>*</v>
      </c>
      <c r="N1603" s="290" t="str">
        <f>IF(FN_MC!K1606="","*",FN_MC!K1606)</f>
        <v>*</v>
      </c>
      <c r="O1603" s="290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2" t="str">
        <f>IF(FN_MC!N1607="","*",FN_MC!N1607)</f>
        <v>*</v>
      </c>
      <c r="M1604" s="110" t="str">
        <f>IF(FN_MC!J1607="","*",FN_MC!J1607)</f>
        <v>*</v>
      </c>
      <c r="N1604" s="290" t="str">
        <f>IF(FN_MC!K1607="","*",FN_MC!K1607)</f>
        <v>*</v>
      </c>
      <c r="O1604" s="290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2" t="str">
        <f>IF(FN_MC!N1608="","*",FN_MC!N1608)</f>
        <v>*</v>
      </c>
      <c r="M1605" s="110" t="str">
        <f>IF(FN_MC!J1608="","*",FN_MC!J1608)</f>
        <v>*</v>
      </c>
      <c r="N1605" s="290" t="str">
        <f>IF(FN_MC!K1608="","*",FN_MC!K1608)</f>
        <v>*</v>
      </c>
      <c r="O1605" s="290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2" t="str">
        <f>IF(FN_MC!N1609="","*",FN_MC!N1609)</f>
        <v>*</v>
      </c>
      <c r="M1606" s="110" t="str">
        <f>IF(FN_MC!J1609="","*",FN_MC!J1609)</f>
        <v>*</v>
      </c>
      <c r="N1606" s="290" t="str">
        <f>IF(FN_MC!K1609="","*",FN_MC!K1609)</f>
        <v>*</v>
      </c>
      <c r="O1606" s="290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2" t="str">
        <f>IF(FN_MC!N1610="","*",FN_MC!N1610)</f>
        <v>*</v>
      </c>
      <c r="M1607" s="110" t="str">
        <f>IF(FN_MC!J1610="","*",FN_MC!J1610)</f>
        <v>*</v>
      </c>
      <c r="N1607" s="290" t="str">
        <f>IF(FN_MC!K1610="","*",FN_MC!K1610)</f>
        <v>*</v>
      </c>
      <c r="O1607" s="290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2" t="str">
        <f>IF(FN_MC!N1611="","*",FN_MC!N1611)</f>
        <v>*</v>
      </c>
      <c r="M1608" s="110" t="str">
        <f>IF(FN_MC!J1611="","*",FN_MC!J1611)</f>
        <v>*</v>
      </c>
      <c r="N1608" s="290" t="str">
        <f>IF(FN_MC!K1611="","*",FN_MC!K1611)</f>
        <v>*</v>
      </c>
      <c r="O1608" s="290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2" t="str">
        <f>IF(FN_MC!N1612="","*",FN_MC!N1612)</f>
        <v>*</v>
      </c>
      <c r="M1609" s="110" t="str">
        <f>IF(FN_MC!J1612="","*",FN_MC!J1612)</f>
        <v>*</v>
      </c>
      <c r="N1609" s="290" t="str">
        <f>IF(FN_MC!K1612="","*",FN_MC!K1612)</f>
        <v>*</v>
      </c>
      <c r="O1609" s="290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2" t="str">
        <f>IF(FN_MC!N1613="","*",FN_MC!N1613)</f>
        <v>*</v>
      </c>
      <c r="M1610" s="110" t="str">
        <f>IF(FN_MC!J1613="","*",FN_MC!J1613)</f>
        <v>*</v>
      </c>
      <c r="N1610" s="290" t="str">
        <f>IF(FN_MC!K1613="","*",FN_MC!K1613)</f>
        <v>*</v>
      </c>
      <c r="O1610" s="290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2" t="str">
        <f>IF(FN_MC!N1614="","*",FN_MC!N1614)</f>
        <v>*</v>
      </c>
      <c r="M1611" s="110" t="str">
        <f>IF(FN_MC!J1614="","*",FN_MC!J1614)</f>
        <v>*</v>
      </c>
      <c r="N1611" s="290" t="str">
        <f>IF(FN_MC!K1614="","*",FN_MC!K1614)</f>
        <v>*</v>
      </c>
      <c r="O1611" s="290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2" t="str">
        <f>IF(FN_MC!N1615="","*",FN_MC!N1615)</f>
        <v>*</v>
      </c>
      <c r="M1612" s="110" t="str">
        <f>IF(FN_MC!J1615="","*",FN_MC!J1615)</f>
        <v>*</v>
      </c>
      <c r="N1612" s="290" t="str">
        <f>IF(FN_MC!K1615="","*",FN_MC!K1615)</f>
        <v>*</v>
      </c>
      <c r="O1612" s="290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2" t="str">
        <f>IF(FN_MC!N1616="","*",FN_MC!N1616)</f>
        <v>*</v>
      </c>
      <c r="M1613" s="110" t="str">
        <f>IF(FN_MC!J1616="","*",FN_MC!J1616)</f>
        <v>*</v>
      </c>
      <c r="N1613" s="290" t="str">
        <f>IF(FN_MC!K1616="","*",FN_MC!K1616)</f>
        <v>*</v>
      </c>
      <c r="O1613" s="290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2" t="str">
        <f>IF(FN_MC!N1617="","*",FN_MC!N1617)</f>
        <v>*</v>
      </c>
      <c r="M1614" s="110" t="str">
        <f>IF(FN_MC!J1617="","*",FN_MC!J1617)</f>
        <v>*</v>
      </c>
      <c r="N1614" s="290" t="str">
        <f>IF(FN_MC!K1617="","*",FN_MC!K1617)</f>
        <v>*</v>
      </c>
      <c r="O1614" s="290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2" t="str">
        <f>IF(FN_MC!N1618="","*",FN_MC!N1618)</f>
        <v>*</v>
      </c>
      <c r="M1615" s="110" t="str">
        <f>IF(FN_MC!J1618="","*",FN_MC!J1618)</f>
        <v>*</v>
      </c>
      <c r="N1615" s="290" t="str">
        <f>IF(FN_MC!K1618="","*",FN_MC!K1618)</f>
        <v>*</v>
      </c>
      <c r="O1615" s="290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2" t="str">
        <f>IF(FN_MC!N1619="","*",FN_MC!N1619)</f>
        <v>*</v>
      </c>
      <c r="M1616" s="110" t="str">
        <f>IF(FN_MC!J1619="","*",FN_MC!J1619)</f>
        <v>*</v>
      </c>
      <c r="N1616" s="290" t="str">
        <f>IF(FN_MC!K1619="","*",FN_MC!K1619)</f>
        <v>*</v>
      </c>
      <c r="O1616" s="290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2" t="str">
        <f>IF(FN_MC!N1620="","*",FN_MC!N1620)</f>
        <v>*</v>
      </c>
      <c r="M1617" s="110" t="str">
        <f>IF(FN_MC!J1620="","*",FN_MC!J1620)</f>
        <v>*</v>
      </c>
      <c r="N1617" s="290" t="str">
        <f>IF(FN_MC!K1620="","*",FN_MC!K1620)</f>
        <v>*</v>
      </c>
      <c r="O1617" s="290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2" t="str">
        <f>IF(FN_MC!N1621="","*",FN_MC!N1621)</f>
        <v>*</v>
      </c>
      <c r="M1618" s="110" t="str">
        <f>IF(FN_MC!J1621="","*",FN_MC!J1621)</f>
        <v>*</v>
      </c>
      <c r="N1618" s="290" t="str">
        <f>IF(FN_MC!K1621="","*",FN_MC!K1621)</f>
        <v>*</v>
      </c>
      <c r="O1618" s="290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2" t="str">
        <f>IF(FN_MC!N1622="","*",FN_MC!N1622)</f>
        <v>*</v>
      </c>
      <c r="M1619" s="110" t="str">
        <f>IF(FN_MC!J1622="","*",FN_MC!J1622)</f>
        <v>*</v>
      </c>
      <c r="N1619" s="290" t="str">
        <f>IF(FN_MC!K1622="","*",FN_MC!K1622)</f>
        <v>*</v>
      </c>
      <c r="O1619" s="290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2" t="str">
        <f>IF(FN_MC!N1623="","*",FN_MC!N1623)</f>
        <v>*</v>
      </c>
      <c r="M1620" s="110" t="str">
        <f>IF(FN_MC!J1623="","*",FN_MC!J1623)</f>
        <v>*</v>
      </c>
      <c r="N1620" s="290" t="str">
        <f>IF(FN_MC!K1623="","*",FN_MC!K1623)</f>
        <v>*</v>
      </c>
      <c r="O1620" s="290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2" t="str">
        <f>IF(FN_MC!N1624="","*",FN_MC!N1624)</f>
        <v>*</v>
      </c>
      <c r="M1621" s="110" t="str">
        <f>IF(FN_MC!J1624="","*",FN_MC!J1624)</f>
        <v>*</v>
      </c>
      <c r="N1621" s="290" t="str">
        <f>IF(FN_MC!K1624="","*",FN_MC!K1624)</f>
        <v>*</v>
      </c>
      <c r="O1621" s="290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2" t="str">
        <f>IF(FN_MC!N1625="","*",FN_MC!N1625)</f>
        <v>*</v>
      </c>
      <c r="M1622" s="110" t="str">
        <f>IF(FN_MC!J1625="","*",FN_MC!J1625)</f>
        <v>*</v>
      </c>
      <c r="N1622" s="290" t="str">
        <f>IF(FN_MC!K1625="","*",FN_MC!K1625)</f>
        <v>*</v>
      </c>
      <c r="O1622" s="290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2" t="str">
        <f>IF(FN_MC!N1626="","*",FN_MC!N1626)</f>
        <v>*</v>
      </c>
      <c r="M1623" s="110" t="str">
        <f>IF(FN_MC!J1626="","*",FN_MC!J1626)</f>
        <v>*</v>
      </c>
      <c r="N1623" s="290" t="str">
        <f>IF(FN_MC!K1626="","*",FN_MC!K1626)</f>
        <v>*</v>
      </c>
      <c r="O1623" s="290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2" t="str">
        <f>IF(FN_MC!N1627="","*",FN_MC!N1627)</f>
        <v>*</v>
      </c>
      <c r="M1624" s="110" t="str">
        <f>IF(FN_MC!J1627="","*",FN_MC!J1627)</f>
        <v>*</v>
      </c>
      <c r="N1624" s="290" t="str">
        <f>IF(FN_MC!K1627="","*",FN_MC!K1627)</f>
        <v>*</v>
      </c>
      <c r="O1624" s="290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2" t="str">
        <f>IF(FN_MC!N1628="","*",FN_MC!N1628)</f>
        <v>*</v>
      </c>
      <c r="M1625" s="110" t="str">
        <f>IF(FN_MC!J1628="","*",FN_MC!J1628)</f>
        <v>*</v>
      </c>
      <c r="N1625" s="290" t="str">
        <f>IF(FN_MC!K1628="","*",FN_MC!K1628)</f>
        <v>*</v>
      </c>
      <c r="O1625" s="290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2" t="str">
        <f>IF(FN_MC!N1629="","*",FN_MC!N1629)</f>
        <v>*</v>
      </c>
      <c r="M1626" s="110" t="str">
        <f>IF(FN_MC!J1629="","*",FN_MC!J1629)</f>
        <v>*</v>
      </c>
      <c r="N1626" s="290" t="str">
        <f>IF(FN_MC!K1629="","*",FN_MC!K1629)</f>
        <v>*</v>
      </c>
      <c r="O1626" s="290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2" t="str">
        <f>IF(FN_MC!N1630="","*",FN_MC!N1630)</f>
        <v>*</v>
      </c>
      <c r="M1627" s="110" t="str">
        <f>IF(FN_MC!J1630="","*",FN_MC!J1630)</f>
        <v>*</v>
      </c>
      <c r="N1627" s="290" t="str">
        <f>IF(FN_MC!K1630="","*",FN_MC!K1630)</f>
        <v>*</v>
      </c>
      <c r="O1627" s="290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2" t="str">
        <f>IF(FN_MC!N1631="","*",FN_MC!N1631)</f>
        <v>*</v>
      </c>
      <c r="M1628" s="110" t="str">
        <f>IF(FN_MC!J1631="","*",FN_MC!J1631)</f>
        <v>*</v>
      </c>
      <c r="N1628" s="290" t="str">
        <f>IF(FN_MC!K1631="","*",FN_MC!K1631)</f>
        <v>*</v>
      </c>
      <c r="O1628" s="290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2" t="str">
        <f>IF(FN_MC!N1632="","*",FN_MC!N1632)</f>
        <v>*</v>
      </c>
      <c r="M1629" s="110" t="str">
        <f>IF(FN_MC!J1632="","*",FN_MC!J1632)</f>
        <v>*</v>
      </c>
      <c r="N1629" s="290" t="str">
        <f>IF(FN_MC!K1632="","*",FN_MC!K1632)</f>
        <v>*</v>
      </c>
      <c r="O1629" s="290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2" t="str">
        <f>IF(FN_MC!N1633="","*",FN_MC!N1633)</f>
        <v>*</v>
      </c>
      <c r="M1630" s="110" t="str">
        <f>IF(FN_MC!J1633="","*",FN_MC!J1633)</f>
        <v>*</v>
      </c>
      <c r="N1630" s="290" t="str">
        <f>IF(FN_MC!K1633="","*",FN_MC!K1633)</f>
        <v>*</v>
      </c>
      <c r="O1630" s="290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2" t="str">
        <f>IF(FN_MC!N1634="","*",FN_MC!N1634)</f>
        <v>*</v>
      </c>
      <c r="M1631" s="110" t="str">
        <f>IF(FN_MC!J1634="","*",FN_MC!J1634)</f>
        <v>*</v>
      </c>
      <c r="N1631" s="290" t="str">
        <f>IF(FN_MC!K1634="","*",FN_MC!K1634)</f>
        <v>*</v>
      </c>
      <c r="O1631" s="290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2" t="str">
        <f>IF(FN_MC!N1635="","*",FN_MC!N1635)</f>
        <v>*</v>
      </c>
      <c r="M1632" s="110" t="str">
        <f>IF(FN_MC!J1635="","*",FN_MC!J1635)</f>
        <v>*</v>
      </c>
      <c r="N1632" s="290" t="str">
        <f>IF(FN_MC!K1635="","*",FN_MC!K1635)</f>
        <v>*</v>
      </c>
      <c r="O1632" s="290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2" t="str">
        <f>IF(FN_MC!N1636="","*",FN_MC!N1636)</f>
        <v>*</v>
      </c>
      <c r="M1633" s="110" t="str">
        <f>IF(FN_MC!J1636="","*",FN_MC!J1636)</f>
        <v>*</v>
      </c>
      <c r="N1633" s="290" t="str">
        <f>IF(FN_MC!K1636="","*",FN_MC!K1636)</f>
        <v>*</v>
      </c>
      <c r="O1633" s="290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2" t="str">
        <f>IF(FN_MC!N1637="","*",FN_MC!N1637)</f>
        <v>*</v>
      </c>
      <c r="M1634" s="110" t="str">
        <f>IF(FN_MC!J1637="","*",FN_MC!J1637)</f>
        <v>*</v>
      </c>
      <c r="N1634" s="290" t="str">
        <f>IF(FN_MC!K1637="","*",FN_MC!K1637)</f>
        <v>*</v>
      </c>
      <c r="O1634" s="290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2" t="str">
        <f>IF(FN_MC!N1638="","*",FN_MC!N1638)</f>
        <v>*</v>
      </c>
      <c r="M1635" s="110" t="str">
        <f>IF(FN_MC!J1638="","*",FN_MC!J1638)</f>
        <v>*</v>
      </c>
      <c r="N1635" s="290" t="str">
        <f>IF(FN_MC!K1638="","*",FN_MC!K1638)</f>
        <v>*</v>
      </c>
      <c r="O1635" s="290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2" t="str">
        <f>IF(FN_MC!N1639="","*",FN_MC!N1639)</f>
        <v>*</v>
      </c>
      <c r="M1636" s="110" t="str">
        <f>IF(FN_MC!J1639="","*",FN_MC!J1639)</f>
        <v>*</v>
      </c>
      <c r="N1636" s="290" t="str">
        <f>IF(FN_MC!K1639="","*",FN_MC!K1639)</f>
        <v>*</v>
      </c>
      <c r="O1636" s="290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2" t="str">
        <f>IF(FN_MC!N1640="","*",FN_MC!N1640)</f>
        <v>*</v>
      </c>
      <c r="M1637" s="110" t="str">
        <f>IF(FN_MC!J1640="","*",FN_MC!J1640)</f>
        <v>*</v>
      </c>
      <c r="N1637" s="290" t="str">
        <f>IF(FN_MC!K1640="","*",FN_MC!K1640)</f>
        <v>*</v>
      </c>
      <c r="O1637" s="290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2" t="str">
        <f>IF(FN_MC!N1641="","*",FN_MC!N1641)</f>
        <v>*</v>
      </c>
      <c r="M1638" s="110" t="str">
        <f>IF(FN_MC!J1641="","*",FN_MC!J1641)</f>
        <v>*</v>
      </c>
      <c r="N1638" s="290" t="str">
        <f>IF(FN_MC!K1641="","*",FN_MC!K1641)</f>
        <v>*</v>
      </c>
      <c r="O1638" s="290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2" t="str">
        <f>IF(FN_MC!N1642="","*",FN_MC!N1642)</f>
        <v>*</v>
      </c>
      <c r="M1639" s="110" t="str">
        <f>IF(FN_MC!J1642="","*",FN_MC!J1642)</f>
        <v>*</v>
      </c>
      <c r="N1639" s="290" t="str">
        <f>IF(FN_MC!K1642="","*",FN_MC!K1642)</f>
        <v>*</v>
      </c>
      <c r="O1639" s="290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2" t="str">
        <f>IF(FN_MC!N1643="","*",FN_MC!N1643)</f>
        <v>*</v>
      </c>
      <c r="M1640" s="110" t="str">
        <f>IF(FN_MC!J1643="","*",FN_MC!J1643)</f>
        <v>*</v>
      </c>
      <c r="N1640" s="290" t="str">
        <f>IF(FN_MC!K1643="","*",FN_MC!K1643)</f>
        <v>*</v>
      </c>
      <c r="O1640" s="290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2" t="str">
        <f>IF(FN_MC!N1644="","*",FN_MC!N1644)</f>
        <v>*</v>
      </c>
      <c r="M1641" s="110" t="str">
        <f>IF(FN_MC!J1644="","*",FN_MC!J1644)</f>
        <v>*</v>
      </c>
      <c r="N1641" s="290" t="str">
        <f>IF(FN_MC!K1644="","*",FN_MC!K1644)</f>
        <v>*</v>
      </c>
      <c r="O1641" s="290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2" t="str">
        <f>IF(FN_MC!N1645="","*",FN_MC!N1645)</f>
        <v>*</v>
      </c>
      <c r="M1642" s="110" t="str">
        <f>IF(FN_MC!J1645="","*",FN_MC!J1645)</f>
        <v>*</v>
      </c>
      <c r="N1642" s="290" t="str">
        <f>IF(FN_MC!K1645="","*",FN_MC!K1645)</f>
        <v>*</v>
      </c>
      <c r="O1642" s="290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2" t="str">
        <f>IF(FN_MC!N1646="","*",FN_MC!N1646)</f>
        <v>*</v>
      </c>
      <c r="M1643" s="110" t="str">
        <f>IF(FN_MC!J1646="","*",FN_MC!J1646)</f>
        <v>*</v>
      </c>
      <c r="N1643" s="290" t="str">
        <f>IF(FN_MC!K1646="","*",FN_MC!K1646)</f>
        <v>*</v>
      </c>
      <c r="O1643" s="290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2" t="str">
        <f>IF(FN_MC!N1647="","*",FN_MC!N1647)</f>
        <v>*</v>
      </c>
      <c r="M1644" s="110" t="str">
        <f>IF(FN_MC!J1647="","*",FN_MC!J1647)</f>
        <v>*</v>
      </c>
      <c r="N1644" s="290" t="str">
        <f>IF(FN_MC!K1647="","*",FN_MC!K1647)</f>
        <v>*</v>
      </c>
      <c r="O1644" s="290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2" t="str">
        <f>IF(FN_MC!N1648="","*",FN_MC!N1648)</f>
        <v>*</v>
      </c>
      <c r="M1645" s="110" t="str">
        <f>IF(FN_MC!J1648="","*",FN_MC!J1648)</f>
        <v>*</v>
      </c>
      <c r="N1645" s="290" t="str">
        <f>IF(FN_MC!K1648="","*",FN_MC!K1648)</f>
        <v>*</v>
      </c>
      <c r="O1645" s="290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2" t="str">
        <f>IF(FN_MC!N1649="","*",FN_MC!N1649)</f>
        <v>*</v>
      </c>
      <c r="M1646" s="110" t="str">
        <f>IF(FN_MC!J1649="","*",FN_MC!J1649)</f>
        <v>*</v>
      </c>
      <c r="N1646" s="290" t="str">
        <f>IF(FN_MC!K1649="","*",FN_MC!K1649)</f>
        <v>*</v>
      </c>
      <c r="O1646" s="290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2" t="str">
        <f>IF(FN_MC!N1650="","*",FN_MC!N1650)</f>
        <v>*</v>
      </c>
      <c r="M1647" s="110" t="str">
        <f>IF(FN_MC!J1650="","*",FN_MC!J1650)</f>
        <v>*</v>
      </c>
      <c r="N1647" s="290" t="str">
        <f>IF(FN_MC!K1650="","*",FN_MC!K1650)</f>
        <v>*</v>
      </c>
      <c r="O1647" s="290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2" t="str">
        <f>IF(FN_MC!N1651="","*",FN_MC!N1651)</f>
        <v>*</v>
      </c>
      <c r="M1648" s="110" t="str">
        <f>IF(FN_MC!J1651="","*",FN_MC!J1651)</f>
        <v>*</v>
      </c>
      <c r="N1648" s="290" t="str">
        <f>IF(FN_MC!K1651="","*",FN_MC!K1651)</f>
        <v>*</v>
      </c>
      <c r="O1648" s="290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2" t="str">
        <f>IF(FN_MC!N1652="","*",FN_MC!N1652)</f>
        <v>*</v>
      </c>
      <c r="M1649" s="110" t="str">
        <f>IF(FN_MC!J1652="","*",FN_MC!J1652)</f>
        <v>*</v>
      </c>
      <c r="N1649" s="290" t="str">
        <f>IF(FN_MC!K1652="","*",FN_MC!K1652)</f>
        <v>*</v>
      </c>
      <c r="O1649" s="290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2" t="str">
        <f>IF(FN_MC!N1653="","*",FN_MC!N1653)</f>
        <v>*</v>
      </c>
      <c r="M1650" s="110" t="str">
        <f>IF(FN_MC!J1653="","*",FN_MC!J1653)</f>
        <v>*</v>
      </c>
      <c r="N1650" s="290" t="str">
        <f>IF(FN_MC!K1653="","*",FN_MC!K1653)</f>
        <v>*</v>
      </c>
      <c r="O1650" s="290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2" t="str">
        <f>IF(FN_MC!N1654="","*",FN_MC!N1654)</f>
        <v>*</v>
      </c>
      <c r="M1651" s="110" t="str">
        <f>IF(FN_MC!J1654="","*",FN_MC!J1654)</f>
        <v>*</v>
      </c>
      <c r="N1651" s="290" t="str">
        <f>IF(FN_MC!K1654="","*",FN_MC!K1654)</f>
        <v>*</v>
      </c>
      <c r="O1651" s="290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2" t="str">
        <f>IF(FN_MC!N1655="","*",FN_MC!N1655)</f>
        <v>*</v>
      </c>
      <c r="M1652" s="110" t="str">
        <f>IF(FN_MC!J1655="","*",FN_MC!J1655)</f>
        <v>*</v>
      </c>
      <c r="N1652" s="290" t="str">
        <f>IF(FN_MC!K1655="","*",FN_MC!K1655)</f>
        <v>*</v>
      </c>
      <c r="O1652" s="290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2" t="str">
        <f>IF(FN_MC!N1656="","*",FN_MC!N1656)</f>
        <v>*</v>
      </c>
      <c r="M1653" s="110" t="str">
        <f>IF(FN_MC!J1656="","*",FN_MC!J1656)</f>
        <v>*</v>
      </c>
      <c r="N1653" s="290" t="str">
        <f>IF(FN_MC!K1656="","*",FN_MC!K1656)</f>
        <v>*</v>
      </c>
      <c r="O1653" s="290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2" t="str">
        <f>IF(FN_MC!N1657="","*",FN_MC!N1657)</f>
        <v>*</v>
      </c>
      <c r="M1654" s="110" t="str">
        <f>IF(FN_MC!J1657="","*",FN_MC!J1657)</f>
        <v>*</v>
      </c>
      <c r="N1654" s="290" t="str">
        <f>IF(FN_MC!K1657="","*",FN_MC!K1657)</f>
        <v>*</v>
      </c>
      <c r="O1654" s="290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2" t="str">
        <f>IF(FN_MC!N1658="","*",FN_MC!N1658)</f>
        <v>*</v>
      </c>
      <c r="M1655" s="110" t="str">
        <f>IF(FN_MC!J1658="","*",FN_MC!J1658)</f>
        <v>*</v>
      </c>
      <c r="N1655" s="290" t="str">
        <f>IF(FN_MC!K1658="","*",FN_MC!K1658)</f>
        <v>*</v>
      </c>
      <c r="O1655" s="290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2" t="str">
        <f>IF(FN_MC!N1659="","*",FN_MC!N1659)</f>
        <v>*</v>
      </c>
      <c r="M1656" s="110" t="str">
        <f>IF(FN_MC!J1659="","*",FN_MC!J1659)</f>
        <v>*</v>
      </c>
      <c r="N1656" s="290" t="str">
        <f>IF(FN_MC!K1659="","*",FN_MC!K1659)</f>
        <v>*</v>
      </c>
      <c r="O1656" s="290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2" t="str">
        <f>IF(FN_MC!N1660="","*",FN_MC!N1660)</f>
        <v>*</v>
      </c>
      <c r="M1657" s="110" t="str">
        <f>IF(FN_MC!J1660="","*",FN_MC!J1660)</f>
        <v>*</v>
      </c>
      <c r="N1657" s="290" t="str">
        <f>IF(FN_MC!K1660="","*",FN_MC!K1660)</f>
        <v>*</v>
      </c>
      <c r="O1657" s="290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2" t="str">
        <f>IF(FN_MC!N1661="","*",FN_MC!N1661)</f>
        <v>*</v>
      </c>
      <c r="M1658" s="110" t="str">
        <f>IF(FN_MC!J1661="","*",FN_MC!J1661)</f>
        <v>*</v>
      </c>
      <c r="N1658" s="290" t="str">
        <f>IF(FN_MC!K1661="","*",FN_MC!K1661)</f>
        <v>*</v>
      </c>
      <c r="O1658" s="290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2" t="str">
        <f>IF(FN_MC!N1662="","*",FN_MC!N1662)</f>
        <v>*</v>
      </c>
      <c r="M1659" s="110" t="str">
        <f>IF(FN_MC!J1662="","*",FN_MC!J1662)</f>
        <v>*</v>
      </c>
      <c r="N1659" s="290" t="str">
        <f>IF(FN_MC!K1662="","*",FN_MC!K1662)</f>
        <v>*</v>
      </c>
      <c r="O1659" s="290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2" t="str">
        <f>IF(FN_MC!N1663="","*",FN_MC!N1663)</f>
        <v>*</v>
      </c>
      <c r="M1660" s="110" t="str">
        <f>IF(FN_MC!J1663="","*",FN_MC!J1663)</f>
        <v>*</v>
      </c>
      <c r="N1660" s="290" t="str">
        <f>IF(FN_MC!K1663="","*",FN_MC!K1663)</f>
        <v>*</v>
      </c>
      <c r="O1660" s="290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2" t="str">
        <f>IF(FN_MC!N1664="","*",FN_MC!N1664)</f>
        <v>*</v>
      </c>
      <c r="M1661" s="110" t="str">
        <f>IF(FN_MC!J1664="","*",FN_MC!J1664)</f>
        <v>*</v>
      </c>
      <c r="N1661" s="290" t="str">
        <f>IF(FN_MC!K1664="","*",FN_MC!K1664)</f>
        <v>*</v>
      </c>
      <c r="O1661" s="290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2" t="str">
        <f>IF(FN_MC!N1665="","*",FN_MC!N1665)</f>
        <v>*</v>
      </c>
      <c r="M1662" s="110" t="str">
        <f>IF(FN_MC!J1665="","*",FN_MC!J1665)</f>
        <v>*</v>
      </c>
      <c r="N1662" s="290" t="str">
        <f>IF(FN_MC!K1665="","*",FN_MC!K1665)</f>
        <v>*</v>
      </c>
      <c r="O1662" s="290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2" t="str">
        <f>IF(FN_MC!N1666="","*",FN_MC!N1666)</f>
        <v>*</v>
      </c>
      <c r="M1663" s="110" t="str">
        <f>IF(FN_MC!J1666="","*",FN_MC!J1666)</f>
        <v>*</v>
      </c>
      <c r="N1663" s="290" t="str">
        <f>IF(FN_MC!K1666="","*",FN_MC!K1666)</f>
        <v>*</v>
      </c>
      <c r="O1663" s="290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2" t="str">
        <f>IF(FN_MC!N1667="","*",FN_MC!N1667)</f>
        <v>*</v>
      </c>
      <c r="M1664" s="110" t="str">
        <f>IF(FN_MC!J1667="","*",FN_MC!J1667)</f>
        <v>*</v>
      </c>
      <c r="N1664" s="290" t="str">
        <f>IF(FN_MC!K1667="","*",FN_MC!K1667)</f>
        <v>*</v>
      </c>
      <c r="O1664" s="290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2" t="str">
        <f>IF(FN_MC!N1668="","*",FN_MC!N1668)</f>
        <v>*</v>
      </c>
      <c r="M1665" s="110" t="str">
        <f>IF(FN_MC!J1668="","*",FN_MC!J1668)</f>
        <v>*</v>
      </c>
      <c r="N1665" s="290" t="str">
        <f>IF(FN_MC!K1668="","*",FN_MC!K1668)</f>
        <v>*</v>
      </c>
      <c r="O1665" s="290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2" t="str">
        <f>IF(FN_MC!N1669="","*",FN_MC!N1669)</f>
        <v>*</v>
      </c>
      <c r="M1666" s="110" t="str">
        <f>IF(FN_MC!J1669="","*",FN_MC!J1669)</f>
        <v>*</v>
      </c>
      <c r="N1666" s="290" t="str">
        <f>IF(FN_MC!K1669="","*",FN_MC!K1669)</f>
        <v>*</v>
      </c>
      <c r="O1666" s="290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2" t="str">
        <f>IF(FN_MC!N1670="","*",FN_MC!N1670)</f>
        <v>*</v>
      </c>
      <c r="M1667" s="110" t="str">
        <f>IF(FN_MC!J1670="","*",FN_MC!J1670)</f>
        <v>*</v>
      </c>
      <c r="N1667" s="290" t="str">
        <f>IF(FN_MC!K1670="","*",FN_MC!K1670)</f>
        <v>*</v>
      </c>
      <c r="O1667" s="290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2" t="str">
        <f>IF(FN_MC!N1671="","*",FN_MC!N1671)</f>
        <v>*</v>
      </c>
      <c r="M1668" s="110" t="str">
        <f>IF(FN_MC!J1671="","*",FN_MC!J1671)</f>
        <v>*</v>
      </c>
      <c r="N1668" s="290" t="str">
        <f>IF(FN_MC!K1671="","*",FN_MC!K1671)</f>
        <v>*</v>
      </c>
      <c r="O1668" s="290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2" t="str">
        <f>IF(FN_MC!N1672="","*",FN_MC!N1672)</f>
        <v>*</v>
      </c>
      <c r="M1669" s="110" t="str">
        <f>IF(FN_MC!J1672="","*",FN_MC!J1672)</f>
        <v>*</v>
      </c>
      <c r="N1669" s="290" t="str">
        <f>IF(FN_MC!K1672="","*",FN_MC!K1672)</f>
        <v>*</v>
      </c>
      <c r="O1669" s="290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2" t="str">
        <f>IF(FN_MC!N1673="","*",FN_MC!N1673)</f>
        <v>*</v>
      </c>
      <c r="M1670" s="110" t="str">
        <f>IF(FN_MC!J1673="","*",FN_MC!J1673)</f>
        <v>*</v>
      </c>
      <c r="N1670" s="290" t="str">
        <f>IF(FN_MC!K1673="","*",FN_MC!K1673)</f>
        <v>*</v>
      </c>
      <c r="O1670" s="290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2" t="str">
        <f>IF(FN_MC!N1674="","*",FN_MC!N1674)</f>
        <v>*</v>
      </c>
      <c r="M1671" s="110" t="str">
        <f>IF(FN_MC!J1674="","*",FN_MC!J1674)</f>
        <v>*</v>
      </c>
      <c r="N1671" s="290" t="str">
        <f>IF(FN_MC!K1674="","*",FN_MC!K1674)</f>
        <v>*</v>
      </c>
      <c r="O1671" s="290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2" t="str">
        <f>IF(FN_MC!N1675="","*",FN_MC!N1675)</f>
        <v>*</v>
      </c>
      <c r="M1672" s="110" t="str">
        <f>IF(FN_MC!J1675="","*",FN_MC!J1675)</f>
        <v>*</v>
      </c>
      <c r="N1672" s="290" t="str">
        <f>IF(FN_MC!K1675="","*",FN_MC!K1675)</f>
        <v>*</v>
      </c>
      <c r="O1672" s="290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2" t="str">
        <f>IF(FN_MC!N1676="","*",FN_MC!N1676)</f>
        <v>*</v>
      </c>
      <c r="M1673" s="110" t="str">
        <f>IF(FN_MC!J1676="","*",FN_MC!J1676)</f>
        <v>*</v>
      </c>
      <c r="N1673" s="290" t="str">
        <f>IF(FN_MC!K1676="","*",FN_MC!K1676)</f>
        <v>*</v>
      </c>
      <c r="O1673" s="290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2" t="str">
        <f>IF(FN_MC!N1677="","*",FN_MC!N1677)</f>
        <v>*</v>
      </c>
      <c r="M1674" s="110" t="str">
        <f>IF(FN_MC!J1677="","*",FN_MC!J1677)</f>
        <v>*</v>
      </c>
      <c r="N1674" s="290" t="str">
        <f>IF(FN_MC!K1677="","*",FN_MC!K1677)</f>
        <v>*</v>
      </c>
      <c r="O1674" s="290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2" t="str">
        <f>IF(FN_MC!N1678="","*",FN_MC!N1678)</f>
        <v>*</v>
      </c>
      <c r="M1675" s="110" t="str">
        <f>IF(FN_MC!J1678="","*",FN_MC!J1678)</f>
        <v>*</v>
      </c>
      <c r="N1675" s="290" t="str">
        <f>IF(FN_MC!K1678="","*",FN_MC!K1678)</f>
        <v>*</v>
      </c>
      <c r="O1675" s="290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2" t="str">
        <f>IF(FN_MC!N1679="","*",FN_MC!N1679)</f>
        <v>*</v>
      </c>
      <c r="M1676" s="110" t="str">
        <f>IF(FN_MC!J1679="","*",FN_MC!J1679)</f>
        <v>*</v>
      </c>
      <c r="N1676" s="290" t="str">
        <f>IF(FN_MC!K1679="","*",FN_MC!K1679)</f>
        <v>*</v>
      </c>
      <c r="O1676" s="290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2" t="str">
        <f>IF(FN_MC!N1680="","*",FN_MC!N1680)</f>
        <v>*</v>
      </c>
      <c r="M1677" s="110" t="str">
        <f>IF(FN_MC!J1680="","*",FN_MC!J1680)</f>
        <v>*</v>
      </c>
      <c r="N1677" s="290" t="str">
        <f>IF(FN_MC!K1680="","*",FN_MC!K1680)</f>
        <v>*</v>
      </c>
      <c r="O1677" s="290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2" t="str">
        <f>IF(FN_MC!N1681="","*",FN_MC!N1681)</f>
        <v>*</v>
      </c>
      <c r="M1678" s="110" t="str">
        <f>IF(FN_MC!J1681="","*",FN_MC!J1681)</f>
        <v>*</v>
      </c>
      <c r="N1678" s="290" t="str">
        <f>IF(FN_MC!K1681="","*",FN_MC!K1681)</f>
        <v>*</v>
      </c>
      <c r="O1678" s="290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2" t="str">
        <f>IF(FN_MC!N1682="","*",FN_MC!N1682)</f>
        <v>*</v>
      </c>
      <c r="M1679" s="110" t="str">
        <f>IF(FN_MC!J1682="","*",FN_MC!J1682)</f>
        <v>*</v>
      </c>
      <c r="N1679" s="290" t="str">
        <f>IF(FN_MC!K1682="","*",FN_MC!K1682)</f>
        <v>*</v>
      </c>
      <c r="O1679" s="290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2" t="str">
        <f>IF(FN_MC!N1683="","*",FN_MC!N1683)</f>
        <v>*</v>
      </c>
      <c r="M1680" s="110" t="str">
        <f>IF(FN_MC!J1683="","*",FN_MC!J1683)</f>
        <v>*</v>
      </c>
      <c r="N1680" s="290" t="str">
        <f>IF(FN_MC!K1683="","*",FN_MC!K1683)</f>
        <v>*</v>
      </c>
      <c r="O1680" s="290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2" t="str">
        <f>IF(FN_MC!N1684="","*",FN_MC!N1684)</f>
        <v>*</v>
      </c>
      <c r="M1681" s="110" t="str">
        <f>IF(FN_MC!J1684="","*",FN_MC!J1684)</f>
        <v>*</v>
      </c>
      <c r="N1681" s="290" t="str">
        <f>IF(FN_MC!K1684="","*",FN_MC!K1684)</f>
        <v>*</v>
      </c>
      <c r="O1681" s="290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2" t="str">
        <f>IF(FN_MC!N1685="","*",FN_MC!N1685)</f>
        <v>*</v>
      </c>
      <c r="M1682" s="110" t="str">
        <f>IF(FN_MC!J1685="","*",FN_MC!J1685)</f>
        <v>*</v>
      </c>
      <c r="N1682" s="290" t="str">
        <f>IF(FN_MC!K1685="","*",FN_MC!K1685)</f>
        <v>*</v>
      </c>
      <c r="O1682" s="290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2" t="str">
        <f>IF(FN_MC!N1686="","*",FN_MC!N1686)</f>
        <v>*</v>
      </c>
      <c r="M1683" s="110" t="str">
        <f>IF(FN_MC!J1686="","*",FN_MC!J1686)</f>
        <v>*</v>
      </c>
      <c r="N1683" s="290" t="str">
        <f>IF(FN_MC!K1686="","*",FN_MC!K1686)</f>
        <v>*</v>
      </c>
      <c r="O1683" s="290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2" t="str">
        <f>IF(FN_MC!N1687="","*",FN_MC!N1687)</f>
        <v>*</v>
      </c>
      <c r="M1684" s="110" t="str">
        <f>IF(FN_MC!J1687="","*",FN_MC!J1687)</f>
        <v>*</v>
      </c>
      <c r="N1684" s="290" t="str">
        <f>IF(FN_MC!K1687="","*",FN_MC!K1687)</f>
        <v>*</v>
      </c>
      <c r="O1684" s="290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2" t="str">
        <f>IF(FN_MC!N1688="","*",FN_MC!N1688)</f>
        <v>*</v>
      </c>
      <c r="M1685" s="110" t="str">
        <f>IF(FN_MC!J1688="","*",FN_MC!J1688)</f>
        <v>*</v>
      </c>
      <c r="N1685" s="290" t="str">
        <f>IF(FN_MC!K1688="","*",FN_MC!K1688)</f>
        <v>*</v>
      </c>
      <c r="O1685" s="290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2" t="str">
        <f>IF(FN_MC!N1689="","*",FN_MC!N1689)</f>
        <v>*</v>
      </c>
      <c r="M1686" s="110" t="str">
        <f>IF(FN_MC!J1689="","*",FN_MC!J1689)</f>
        <v>*</v>
      </c>
      <c r="N1686" s="290" t="str">
        <f>IF(FN_MC!K1689="","*",FN_MC!K1689)</f>
        <v>*</v>
      </c>
      <c r="O1686" s="290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2" t="str">
        <f>IF(FN_MC!N1690="","*",FN_MC!N1690)</f>
        <v>*</v>
      </c>
      <c r="M1687" s="110" t="str">
        <f>IF(FN_MC!J1690="","*",FN_MC!J1690)</f>
        <v>*</v>
      </c>
      <c r="N1687" s="290" t="str">
        <f>IF(FN_MC!K1690="","*",FN_MC!K1690)</f>
        <v>*</v>
      </c>
      <c r="O1687" s="290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2" t="str">
        <f>IF(FN_MC!N1691="","*",FN_MC!N1691)</f>
        <v>*</v>
      </c>
      <c r="M1688" s="110" t="str">
        <f>IF(FN_MC!J1691="","*",FN_MC!J1691)</f>
        <v>*</v>
      </c>
      <c r="N1688" s="290" t="str">
        <f>IF(FN_MC!K1691="","*",FN_MC!K1691)</f>
        <v>*</v>
      </c>
      <c r="O1688" s="290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2" t="str">
        <f>IF(FN_MC!N1692="","*",FN_MC!N1692)</f>
        <v>*</v>
      </c>
      <c r="M1689" s="110" t="str">
        <f>IF(FN_MC!J1692="","*",FN_MC!J1692)</f>
        <v>*</v>
      </c>
      <c r="N1689" s="290" t="str">
        <f>IF(FN_MC!K1692="","*",FN_MC!K1692)</f>
        <v>*</v>
      </c>
      <c r="O1689" s="290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2" t="str">
        <f>IF(FN_MC!N1693="","*",FN_MC!N1693)</f>
        <v>*</v>
      </c>
      <c r="M1690" s="110" t="str">
        <f>IF(FN_MC!J1693="","*",FN_MC!J1693)</f>
        <v>*</v>
      </c>
      <c r="N1690" s="290" t="str">
        <f>IF(FN_MC!K1693="","*",FN_MC!K1693)</f>
        <v>*</v>
      </c>
      <c r="O1690" s="290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2" t="str">
        <f>IF(FN_MC!N1694="","*",FN_MC!N1694)</f>
        <v>*</v>
      </c>
      <c r="M1691" s="110" t="str">
        <f>IF(FN_MC!J1694="","*",FN_MC!J1694)</f>
        <v>*</v>
      </c>
      <c r="N1691" s="290" t="str">
        <f>IF(FN_MC!K1694="","*",FN_MC!K1694)</f>
        <v>*</v>
      </c>
      <c r="O1691" s="290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2" t="str">
        <f>IF(FN_MC!N1695="","*",FN_MC!N1695)</f>
        <v>*</v>
      </c>
      <c r="M1692" s="110" t="str">
        <f>IF(FN_MC!J1695="","*",FN_MC!J1695)</f>
        <v>*</v>
      </c>
      <c r="N1692" s="290" t="str">
        <f>IF(FN_MC!K1695="","*",FN_MC!K1695)</f>
        <v>*</v>
      </c>
      <c r="O1692" s="290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2" t="str">
        <f>IF(FN_MC!N1696="","*",FN_MC!N1696)</f>
        <v>*</v>
      </c>
      <c r="M1693" s="110" t="str">
        <f>IF(FN_MC!J1696="","*",FN_MC!J1696)</f>
        <v>*</v>
      </c>
      <c r="N1693" s="290" t="str">
        <f>IF(FN_MC!K1696="","*",FN_MC!K1696)</f>
        <v>*</v>
      </c>
      <c r="O1693" s="290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2" t="str">
        <f>IF(FN_MC!N1697="","*",FN_MC!N1697)</f>
        <v>*</v>
      </c>
      <c r="M1694" s="110" t="str">
        <f>IF(FN_MC!J1697="","*",FN_MC!J1697)</f>
        <v>*</v>
      </c>
      <c r="N1694" s="290" t="str">
        <f>IF(FN_MC!K1697="","*",FN_MC!K1697)</f>
        <v>*</v>
      </c>
      <c r="O1694" s="290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2" t="str">
        <f>IF(FN_MC!N1698="","*",FN_MC!N1698)</f>
        <v>*</v>
      </c>
      <c r="M1695" s="110" t="str">
        <f>IF(FN_MC!J1698="","*",FN_MC!J1698)</f>
        <v>*</v>
      </c>
      <c r="N1695" s="290" t="str">
        <f>IF(FN_MC!K1698="","*",FN_MC!K1698)</f>
        <v>*</v>
      </c>
      <c r="O1695" s="290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2" t="str">
        <f>IF(FN_MC!N1699="","*",FN_MC!N1699)</f>
        <v>*</v>
      </c>
      <c r="M1696" s="110" t="str">
        <f>IF(FN_MC!J1699="","*",FN_MC!J1699)</f>
        <v>*</v>
      </c>
      <c r="N1696" s="290" t="str">
        <f>IF(FN_MC!K1699="","*",FN_MC!K1699)</f>
        <v>*</v>
      </c>
      <c r="O1696" s="290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2" t="str">
        <f>IF(FN_MC!N1700="","*",FN_MC!N1700)</f>
        <v>*</v>
      </c>
      <c r="M1697" s="110" t="str">
        <f>IF(FN_MC!J1700="","*",FN_MC!J1700)</f>
        <v>*</v>
      </c>
      <c r="N1697" s="290" t="str">
        <f>IF(FN_MC!K1700="","*",FN_MC!K1700)</f>
        <v>*</v>
      </c>
      <c r="O1697" s="290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2" t="str">
        <f>IF(FN_MC!N1701="","*",FN_MC!N1701)</f>
        <v>*</v>
      </c>
      <c r="M1698" s="110" t="str">
        <f>IF(FN_MC!J1701="","*",FN_MC!J1701)</f>
        <v>*</v>
      </c>
      <c r="N1698" s="290" t="str">
        <f>IF(FN_MC!K1701="","*",FN_MC!K1701)</f>
        <v>*</v>
      </c>
      <c r="O1698" s="290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2" t="str">
        <f>IF(FN_MC!N1702="","*",FN_MC!N1702)</f>
        <v>*</v>
      </c>
      <c r="M1699" s="110" t="str">
        <f>IF(FN_MC!J1702="","*",FN_MC!J1702)</f>
        <v>*</v>
      </c>
      <c r="N1699" s="290" t="str">
        <f>IF(FN_MC!K1702="","*",FN_MC!K1702)</f>
        <v>*</v>
      </c>
      <c r="O1699" s="290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2" t="str">
        <f>IF(FN_MC!N1703="","*",FN_MC!N1703)</f>
        <v>*</v>
      </c>
      <c r="M1700" s="110" t="str">
        <f>IF(FN_MC!J1703="","*",FN_MC!J1703)</f>
        <v>*</v>
      </c>
      <c r="N1700" s="290" t="str">
        <f>IF(FN_MC!K1703="","*",FN_MC!K1703)</f>
        <v>*</v>
      </c>
      <c r="O1700" s="290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2" t="str">
        <f>IF(FN_MC!N1704="","*",FN_MC!N1704)</f>
        <v>*</v>
      </c>
      <c r="M1701" s="110" t="str">
        <f>IF(FN_MC!J1704="","*",FN_MC!J1704)</f>
        <v>*</v>
      </c>
      <c r="N1701" s="290" t="str">
        <f>IF(FN_MC!K1704="","*",FN_MC!K1704)</f>
        <v>*</v>
      </c>
      <c r="O1701" s="290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2" t="str">
        <f>IF(FN_MC!N1705="","*",FN_MC!N1705)</f>
        <v>*</v>
      </c>
      <c r="M1702" s="110" t="str">
        <f>IF(FN_MC!J1705="","*",FN_MC!J1705)</f>
        <v>*</v>
      </c>
      <c r="N1702" s="290" t="str">
        <f>IF(FN_MC!K1705="","*",FN_MC!K1705)</f>
        <v>*</v>
      </c>
      <c r="O1702" s="290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2" t="str">
        <f>IF(FN_MC!N1706="","*",FN_MC!N1706)</f>
        <v>*</v>
      </c>
      <c r="M1703" s="110" t="str">
        <f>IF(FN_MC!J1706="","*",FN_MC!J1706)</f>
        <v>*</v>
      </c>
      <c r="N1703" s="290" t="str">
        <f>IF(FN_MC!K1706="","*",FN_MC!K1706)</f>
        <v>*</v>
      </c>
      <c r="O1703" s="290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2" t="str">
        <f>IF(FN_MC!N1707="","*",FN_MC!N1707)</f>
        <v>*</v>
      </c>
      <c r="M1704" s="110" t="str">
        <f>IF(FN_MC!J1707="","*",FN_MC!J1707)</f>
        <v>*</v>
      </c>
      <c r="N1704" s="290" t="str">
        <f>IF(FN_MC!K1707="","*",FN_MC!K1707)</f>
        <v>*</v>
      </c>
      <c r="O1704" s="290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2" t="str">
        <f>IF(FN_MC!N1708="","*",FN_MC!N1708)</f>
        <v>*</v>
      </c>
      <c r="M1705" s="110" t="str">
        <f>IF(FN_MC!J1708="","*",FN_MC!J1708)</f>
        <v>*</v>
      </c>
      <c r="N1705" s="290" t="str">
        <f>IF(FN_MC!K1708="","*",FN_MC!K1708)</f>
        <v>*</v>
      </c>
      <c r="O1705" s="290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2" t="str">
        <f>IF(FN_MC!N1709="","*",FN_MC!N1709)</f>
        <v>*</v>
      </c>
      <c r="M1706" s="110" t="str">
        <f>IF(FN_MC!J1709="","*",FN_MC!J1709)</f>
        <v>*</v>
      </c>
      <c r="N1706" s="290" t="str">
        <f>IF(FN_MC!K1709="","*",FN_MC!K1709)</f>
        <v>*</v>
      </c>
      <c r="O1706" s="290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2" t="str">
        <f>IF(FN_MC!N1710="","*",FN_MC!N1710)</f>
        <v>*</v>
      </c>
      <c r="M1707" s="110" t="str">
        <f>IF(FN_MC!J1710="","*",FN_MC!J1710)</f>
        <v>*</v>
      </c>
      <c r="N1707" s="290" t="str">
        <f>IF(FN_MC!K1710="","*",FN_MC!K1710)</f>
        <v>*</v>
      </c>
      <c r="O1707" s="290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2" t="str">
        <f>IF(FN_MC!N1711="","*",FN_MC!N1711)</f>
        <v>*</v>
      </c>
      <c r="M1708" s="110" t="str">
        <f>IF(FN_MC!J1711="","*",FN_MC!J1711)</f>
        <v>*</v>
      </c>
      <c r="N1708" s="290" t="str">
        <f>IF(FN_MC!K1711="","*",FN_MC!K1711)</f>
        <v>*</v>
      </c>
      <c r="O1708" s="290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2" t="str">
        <f>IF(FN_MC!N1712="","*",FN_MC!N1712)</f>
        <v>*</v>
      </c>
      <c r="M1709" s="110" t="str">
        <f>IF(FN_MC!J1712="","*",FN_MC!J1712)</f>
        <v>*</v>
      </c>
      <c r="N1709" s="290" t="str">
        <f>IF(FN_MC!K1712="","*",FN_MC!K1712)</f>
        <v>*</v>
      </c>
      <c r="O1709" s="290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2" t="str">
        <f>IF(FN_MC!N1713="","*",FN_MC!N1713)</f>
        <v>*</v>
      </c>
      <c r="M1710" s="110" t="str">
        <f>IF(FN_MC!J1713="","*",FN_MC!J1713)</f>
        <v>*</v>
      </c>
      <c r="N1710" s="290" t="str">
        <f>IF(FN_MC!K1713="","*",FN_MC!K1713)</f>
        <v>*</v>
      </c>
      <c r="O1710" s="290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2" t="str">
        <f>IF(FN_MC!N1714="","*",FN_MC!N1714)</f>
        <v>*</v>
      </c>
      <c r="M1711" s="110" t="str">
        <f>IF(FN_MC!J1714="","*",FN_MC!J1714)</f>
        <v>*</v>
      </c>
      <c r="N1711" s="290" t="str">
        <f>IF(FN_MC!K1714="","*",FN_MC!K1714)</f>
        <v>*</v>
      </c>
      <c r="O1711" s="290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2" t="str">
        <f>IF(FN_MC!N1715="","*",FN_MC!N1715)</f>
        <v>*</v>
      </c>
      <c r="M1712" s="110" t="str">
        <f>IF(FN_MC!J1715="","*",FN_MC!J1715)</f>
        <v>*</v>
      </c>
      <c r="N1712" s="290" t="str">
        <f>IF(FN_MC!K1715="","*",FN_MC!K1715)</f>
        <v>*</v>
      </c>
      <c r="O1712" s="290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2" t="str">
        <f>IF(FN_MC!N1716="","*",FN_MC!N1716)</f>
        <v>*</v>
      </c>
      <c r="M1713" s="110" t="str">
        <f>IF(FN_MC!J1716="","*",FN_MC!J1716)</f>
        <v>*</v>
      </c>
      <c r="N1713" s="290" t="str">
        <f>IF(FN_MC!K1716="","*",FN_MC!K1716)</f>
        <v>*</v>
      </c>
      <c r="O1713" s="290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2" t="str">
        <f>IF(FN_MC!N1717="","*",FN_MC!N1717)</f>
        <v>*</v>
      </c>
      <c r="M1714" s="110" t="str">
        <f>IF(FN_MC!J1717="","*",FN_MC!J1717)</f>
        <v>*</v>
      </c>
      <c r="N1714" s="290" t="str">
        <f>IF(FN_MC!K1717="","*",FN_MC!K1717)</f>
        <v>*</v>
      </c>
      <c r="O1714" s="290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2" t="str">
        <f>IF(FN_MC!N1718="","*",FN_MC!N1718)</f>
        <v>*</v>
      </c>
      <c r="M1715" s="110" t="str">
        <f>IF(FN_MC!J1718="","*",FN_MC!J1718)</f>
        <v>*</v>
      </c>
      <c r="N1715" s="290" t="str">
        <f>IF(FN_MC!K1718="","*",FN_MC!K1718)</f>
        <v>*</v>
      </c>
      <c r="O1715" s="290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2" t="str">
        <f>IF(FN_MC!N1719="","*",FN_MC!N1719)</f>
        <v>*</v>
      </c>
      <c r="M1716" s="110" t="str">
        <f>IF(FN_MC!J1719="","*",FN_MC!J1719)</f>
        <v>*</v>
      </c>
      <c r="N1716" s="290" t="str">
        <f>IF(FN_MC!K1719="","*",FN_MC!K1719)</f>
        <v>*</v>
      </c>
      <c r="O1716" s="290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2" t="str">
        <f>IF(FN_MC!N1720="","*",FN_MC!N1720)</f>
        <v>*</v>
      </c>
      <c r="M1717" s="110" t="str">
        <f>IF(FN_MC!J1720="","*",FN_MC!J1720)</f>
        <v>*</v>
      </c>
      <c r="N1717" s="290" t="str">
        <f>IF(FN_MC!K1720="","*",FN_MC!K1720)</f>
        <v>*</v>
      </c>
      <c r="O1717" s="290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2" t="str">
        <f>IF(FN_MC!N1721="","*",FN_MC!N1721)</f>
        <v>*</v>
      </c>
      <c r="M1718" s="110" t="str">
        <f>IF(FN_MC!J1721="","*",FN_MC!J1721)</f>
        <v>*</v>
      </c>
      <c r="N1718" s="290" t="str">
        <f>IF(FN_MC!K1721="","*",FN_MC!K1721)</f>
        <v>*</v>
      </c>
      <c r="O1718" s="290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2" t="str">
        <f>IF(FN_MC!N1722="","*",FN_MC!N1722)</f>
        <v>*</v>
      </c>
      <c r="M1719" s="110" t="str">
        <f>IF(FN_MC!J1722="","*",FN_MC!J1722)</f>
        <v>*</v>
      </c>
      <c r="N1719" s="290" t="str">
        <f>IF(FN_MC!K1722="","*",FN_MC!K1722)</f>
        <v>*</v>
      </c>
      <c r="O1719" s="290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2" t="str">
        <f>IF(FN_MC!N1723="","*",FN_MC!N1723)</f>
        <v>*</v>
      </c>
      <c r="M1720" s="110" t="str">
        <f>IF(FN_MC!J1723="","*",FN_MC!J1723)</f>
        <v>*</v>
      </c>
      <c r="N1720" s="290" t="str">
        <f>IF(FN_MC!K1723="","*",FN_MC!K1723)</f>
        <v>*</v>
      </c>
      <c r="O1720" s="290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2" t="str">
        <f>IF(FN_MC!N1724="","*",FN_MC!N1724)</f>
        <v>*</v>
      </c>
      <c r="M1721" s="110" t="str">
        <f>IF(FN_MC!J1724="","*",FN_MC!J1724)</f>
        <v>*</v>
      </c>
      <c r="N1721" s="290" t="str">
        <f>IF(FN_MC!K1724="","*",FN_MC!K1724)</f>
        <v>*</v>
      </c>
      <c r="O1721" s="290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2" t="str">
        <f>IF(FN_MC!N1725="","*",FN_MC!N1725)</f>
        <v>*</v>
      </c>
      <c r="M1722" s="110" t="str">
        <f>IF(FN_MC!J1725="","*",FN_MC!J1725)</f>
        <v>*</v>
      </c>
      <c r="N1722" s="290" t="str">
        <f>IF(FN_MC!K1725="","*",FN_MC!K1725)</f>
        <v>*</v>
      </c>
      <c r="O1722" s="290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2" t="str">
        <f>IF(FN_MC!N1726="","*",FN_MC!N1726)</f>
        <v>*</v>
      </c>
      <c r="M1723" s="110" t="str">
        <f>IF(FN_MC!J1726="","*",FN_MC!J1726)</f>
        <v>*</v>
      </c>
      <c r="N1723" s="290" t="str">
        <f>IF(FN_MC!K1726="","*",FN_MC!K1726)</f>
        <v>*</v>
      </c>
      <c r="O1723" s="290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2" t="str">
        <f>IF(FN_MC!N1727="","*",FN_MC!N1727)</f>
        <v>*</v>
      </c>
      <c r="M1724" s="110" t="str">
        <f>IF(FN_MC!J1727="","*",FN_MC!J1727)</f>
        <v>*</v>
      </c>
      <c r="N1724" s="290" t="str">
        <f>IF(FN_MC!K1727="","*",FN_MC!K1727)</f>
        <v>*</v>
      </c>
      <c r="O1724" s="290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2" t="str">
        <f>IF(FN_MC!N1728="","*",FN_MC!N1728)</f>
        <v>*</v>
      </c>
      <c r="M1725" s="110" t="str">
        <f>IF(FN_MC!J1728="","*",FN_MC!J1728)</f>
        <v>*</v>
      </c>
      <c r="N1725" s="290" t="str">
        <f>IF(FN_MC!K1728="","*",FN_MC!K1728)</f>
        <v>*</v>
      </c>
      <c r="O1725" s="290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2" t="str">
        <f>IF(FN_MC!N1729="","*",FN_MC!N1729)</f>
        <v>*</v>
      </c>
      <c r="M1726" s="110" t="str">
        <f>IF(FN_MC!J1729="","*",FN_MC!J1729)</f>
        <v>*</v>
      </c>
      <c r="N1726" s="290" t="str">
        <f>IF(FN_MC!K1729="","*",FN_MC!K1729)</f>
        <v>*</v>
      </c>
      <c r="O1726" s="290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2" t="str">
        <f>IF(FN_MC!N1730="","*",FN_MC!N1730)</f>
        <v>*</v>
      </c>
      <c r="M1727" s="110" t="str">
        <f>IF(FN_MC!J1730="","*",FN_MC!J1730)</f>
        <v>*</v>
      </c>
      <c r="N1727" s="290" t="str">
        <f>IF(FN_MC!K1730="","*",FN_MC!K1730)</f>
        <v>*</v>
      </c>
      <c r="O1727" s="290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2" t="str">
        <f>IF(FN_MC!N1731="","*",FN_MC!N1731)</f>
        <v>*</v>
      </c>
      <c r="M1728" s="110" t="str">
        <f>IF(FN_MC!J1731="","*",FN_MC!J1731)</f>
        <v>*</v>
      </c>
      <c r="N1728" s="290" t="str">
        <f>IF(FN_MC!K1731="","*",FN_MC!K1731)</f>
        <v>*</v>
      </c>
      <c r="O1728" s="290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2" t="str">
        <f>IF(FN_MC!N1732="","*",FN_MC!N1732)</f>
        <v>*</v>
      </c>
      <c r="M1729" s="110" t="str">
        <f>IF(FN_MC!J1732="","*",FN_MC!J1732)</f>
        <v>*</v>
      </c>
      <c r="N1729" s="290" t="str">
        <f>IF(FN_MC!K1732="","*",FN_MC!K1732)</f>
        <v>*</v>
      </c>
      <c r="O1729" s="290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2" t="str">
        <f>IF(FN_MC!N1733="","*",FN_MC!N1733)</f>
        <v>*</v>
      </c>
      <c r="M1730" s="110" t="str">
        <f>IF(FN_MC!J1733="","*",FN_MC!J1733)</f>
        <v>*</v>
      </c>
      <c r="N1730" s="290" t="str">
        <f>IF(FN_MC!K1733="","*",FN_MC!K1733)</f>
        <v>*</v>
      </c>
      <c r="O1730" s="290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2" t="str">
        <f>IF(FN_MC!N1734="","*",FN_MC!N1734)</f>
        <v>*</v>
      </c>
      <c r="M1731" s="110" t="str">
        <f>IF(FN_MC!J1734="","*",FN_MC!J1734)</f>
        <v>*</v>
      </c>
      <c r="N1731" s="290" t="str">
        <f>IF(FN_MC!K1734="","*",FN_MC!K1734)</f>
        <v>*</v>
      </c>
      <c r="O1731" s="290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2" t="str">
        <f>IF(FN_MC!N1735="","*",FN_MC!N1735)</f>
        <v>*</v>
      </c>
      <c r="M1732" s="110" t="str">
        <f>IF(FN_MC!J1735="","*",FN_MC!J1735)</f>
        <v>*</v>
      </c>
      <c r="N1732" s="290" t="str">
        <f>IF(FN_MC!K1735="","*",FN_MC!K1735)</f>
        <v>*</v>
      </c>
      <c r="O1732" s="290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2" t="str">
        <f>IF(FN_MC!N1736="","*",FN_MC!N1736)</f>
        <v>*</v>
      </c>
      <c r="M1733" s="110" t="str">
        <f>IF(FN_MC!J1736="","*",FN_MC!J1736)</f>
        <v>*</v>
      </c>
      <c r="N1733" s="290" t="str">
        <f>IF(FN_MC!K1736="","*",FN_MC!K1736)</f>
        <v>*</v>
      </c>
      <c r="O1733" s="290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2" t="str">
        <f>IF(FN_MC!N1737="","*",FN_MC!N1737)</f>
        <v>*</v>
      </c>
      <c r="M1734" s="110" t="str">
        <f>IF(FN_MC!J1737="","*",FN_MC!J1737)</f>
        <v>*</v>
      </c>
      <c r="N1734" s="290" t="str">
        <f>IF(FN_MC!K1737="","*",FN_MC!K1737)</f>
        <v>*</v>
      </c>
      <c r="O1734" s="290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2" t="str">
        <f>IF(FN_MC!N1738="","*",FN_MC!N1738)</f>
        <v>*</v>
      </c>
      <c r="M1735" s="110" t="str">
        <f>IF(FN_MC!J1738="","*",FN_MC!J1738)</f>
        <v>*</v>
      </c>
      <c r="N1735" s="290" t="str">
        <f>IF(FN_MC!K1738="","*",FN_MC!K1738)</f>
        <v>*</v>
      </c>
      <c r="O1735" s="290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2" t="str">
        <f>IF(FN_MC!N1739="","*",FN_MC!N1739)</f>
        <v>*</v>
      </c>
      <c r="M1736" s="110" t="str">
        <f>IF(FN_MC!J1739="","*",FN_MC!J1739)</f>
        <v>*</v>
      </c>
      <c r="N1736" s="290" t="str">
        <f>IF(FN_MC!K1739="","*",FN_MC!K1739)</f>
        <v>*</v>
      </c>
      <c r="O1736" s="290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2" t="str">
        <f>IF(FN_MC!N1740="","*",FN_MC!N1740)</f>
        <v>*</v>
      </c>
      <c r="M1737" s="110" t="str">
        <f>IF(FN_MC!J1740="","*",FN_MC!J1740)</f>
        <v>*</v>
      </c>
      <c r="N1737" s="290" t="str">
        <f>IF(FN_MC!K1740="","*",FN_MC!K1740)</f>
        <v>*</v>
      </c>
      <c r="O1737" s="290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2" t="str">
        <f>IF(FN_MC!N1741="","*",FN_MC!N1741)</f>
        <v>*</v>
      </c>
      <c r="M1738" s="110" t="str">
        <f>IF(FN_MC!J1741="","*",FN_MC!J1741)</f>
        <v>*</v>
      </c>
      <c r="N1738" s="290" t="str">
        <f>IF(FN_MC!K1741="","*",FN_MC!K1741)</f>
        <v>*</v>
      </c>
      <c r="O1738" s="290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2" t="str">
        <f>IF(FN_MC!N1742="","*",FN_MC!N1742)</f>
        <v>*</v>
      </c>
      <c r="M1739" s="110" t="str">
        <f>IF(FN_MC!J1742="","*",FN_MC!J1742)</f>
        <v>*</v>
      </c>
      <c r="N1739" s="290" t="str">
        <f>IF(FN_MC!K1742="","*",FN_MC!K1742)</f>
        <v>*</v>
      </c>
      <c r="O1739" s="290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2" t="str">
        <f>IF(FN_MC!N1743="","*",FN_MC!N1743)</f>
        <v>*</v>
      </c>
      <c r="M1740" s="110" t="str">
        <f>IF(FN_MC!J1743="","*",FN_MC!J1743)</f>
        <v>*</v>
      </c>
      <c r="N1740" s="290" t="str">
        <f>IF(FN_MC!K1743="","*",FN_MC!K1743)</f>
        <v>*</v>
      </c>
      <c r="O1740" s="290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2" t="str">
        <f>IF(FN_MC!N1744="","*",FN_MC!N1744)</f>
        <v>*</v>
      </c>
      <c r="M1741" s="110" t="str">
        <f>IF(FN_MC!J1744="","*",FN_MC!J1744)</f>
        <v>*</v>
      </c>
      <c r="N1741" s="290" t="str">
        <f>IF(FN_MC!K1744="","*",FN_MC!K1744)</f>
        <v>*</v>
      </c>
      <c r="O1741" s="290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2" t="str">
        <f>IF(FN_MC!N1745="","*",FN_MC!N1745)</f>
        <v>*</v>
      </c>
      <c r="M1742" s="110" t="str">
        <f>IF(FN_MC!J1745="","*",FN_MC!J1745)</f>
        <v>*</v>
      </c>
      <c r="N1742" s="290" t="str">
        <f>IF(FN_MC!K1745="","*",FN_MC!K1745)</f>
        <v>*</v>
      </c>
      <c r="O1742" s="290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2" t="str">
        <f>IF(FN_MC!N1746="","*",FN_MC!N1746)</f>
        <v>*</v>
      </c>
      <c r="M1743" s="110" t="str">
        <f>IF(FN_MC!J1746="","*",FN_MC!J1746)</f>
        <v>*</v>
      </c>
      <c r="N1743" s="290" t="str">
        <f>IF(FN_MC!K1746="","*",FN_MC!K1746)</f>
        <v>*</v>
      </c>
      <c r="O1743" s="290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2" t="str">
        <f>IF(FN_MC!N1747="","*",FN_MC!N1747)</f>
        <v>*</v>
      </c>
      <c r="M1744" s="110" t="str">
        <f>IF(FN_MC!J1747="","*",FN_MC!J1747)</f>
        <v>*</v>
      </c>
      <c r="N1744" s="290" t="str">
        <f>IF(FN_MC!K1747="","*",FN_MC!K1747)</f>
        <v>*</v>
      </c>
      <c r="O1744" s="290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2" t="str">
        <f>IF(FN_MC!N1748="","*",FN_MC!N1748)</f>
        <v>*</v>
      </c>
      <c r="M1745" s="110" t="str">
        <f>IF(FN_MC!J1748="","*",FN_MC!J1748)</f>
        <v>*</v>
      </c>
      <c r="N1745" s="290" t="str">
        <f>IF(FN_MC!K1748="","*",FN_MC!K1748)</f>
        <v>*</v>
      </c>
      <c r="O1745" s="290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2" t="str">
        <f>IF(FN_MC!N1749="","*",FN_MC!N1749)</f>
        <v>*</v>
      </c>
      <c r="M1746" s="110" t="str">
        <f>IF(FN_MC!J1749="","*",FN_MC!J1749)</f>
        <v>*</v>
      </c>
      <c r="N1746" s="290" t="str">
        <f>IF(FN_MC!K1749="","*",FN_MC!K1749)</f>
        <v>*</v>
      </c>
      <c r="O1746" s="290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2" t="str">
        <f>IF(FN_MC!N1750="","*",FN_MC!N1750)</f>
        <v>*</v>
      </c>
      <c r="M1747" s="110" t="str">
        <f>IF(FN_MC!J1750="","*",FN_MC!J1750)</f>
        <v>*</v>
      </c>
      <c r="N1747" s="290" t="str">
        <f>IF(FN_MC!K1750="","*",FN_MC!K1750)</f>
        <v>*</v>
      </c>
      <c r="O1747" s="290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2" t="str">
        <f>IF(FN_MC!N1751="","*",FN_MC!N1751)</f>
        <v>*</v>
      </c>
      <c r="M1748" s="110" t="str">
        <f>IF(FN_MC!J1751="","*",FN_MC!J1751)</f>
        <v>*</v>
      </c>
      <c r="N1748" s="290" t="str">
        <f>IF(FN_MC!K1751="","*",FN_MC!K1751)</f>
        <v>*</v>
      </c>
      <c r="O1748" s="290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2" t="str">
        <f>IF(FN_MC!N1752="","*",FN_MC!N1752)</f>
        <v>*</v>
      </c>
      <c r="M1749" s="110" t="str">
        <f>IF(FN_MC!J1752="","*",FN_MC!J1752)</f>
        <v>*</v>
      </c>
      <c r="N1749" s="290" t="str">
        <f>IF(FN_MC!K1752="","*",FN_MC!K1752)</f>
        <v>*</v>
      </c>
      <c r="O1749" s="290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2" t="str">
        <f>IF(FN_MC!N1753="","*",FN_MC!N1753)</f>
        <v>*</v>
      </c>
      <c r="M1750" s="110" t="str">
        <f>IF(FN_MC!J1753="","*",FN_MC!J1753)</f>
        <v>*</v>
      </c>
      <c r="N1750" s="290" t="str">
        <f>IF(FN_MC!K1753="","*",FN_MC!K1753)</f>
        <v>*</v>
      </c>
      <c r="O1750" s="290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2" t="str">
        <f>IF(FN_MC!N1754="","*",FN_MC!N1754)</f>
        <v>*</v>
      </c>
      <c r="M1751" s="110" t="str">
        <f>IF(FN_MC!J1754="","*",FN_MC!J1754)</f>
        <v>*</v>
      </c>
      <c r="N1751" s="290" t="str">
        <f>IF(FN_MC!K1754="","*",FN_MC!K1754)</f>
        <v>*</v>
      </c>
      <c r="O1751" s="290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2" t="str">
        <f>IF(FN_MC!N1755="","*",FN_MC!N1755)</f>
        <v>*</v>
      </c>
      <c r="M1752" s="110" t="str">
        <f>IF(FN_MC!J1755="","*",FN_MC!J1755)</f>
        <v>*</v>
      </c>
      <c r="N1752" s="290" t="str">
        <f>IF(FN_MC!K1755="","*",FN_MC!K1755)</f>
        <v>*</v>
      </c>
      <c r="O1752" s="290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2" t="str">
        <f>IF(FN_MC!N1756="","*",FN_MC!N1756)</f>
        <v>*</v>
      </c>
      <c r="M1753" s="110" t="str">
        <f>IF(FN_MC!J1756="","*",FN_MC!J1756)</f>
        <v>*</v>
      </c>
      <c r="N1753" s="290" t="str">
        <f>IF(FN_MC!K1756="","*",FN_MC!K1756)</f>
        <v>*</v>
      </c>
      <c r="O1753" s="290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2" t="str">
        <f>IF(FN_MC!N1757="","*",FN_MC!N1757)</f>
        <v>*</v>
      </c>
      <c r="M1754" s="110" t="str">
        <f>IF(FN_MC!J1757="","*",FN_MC!J1757)</f>
        <v>*</v>
      </c>
      <c r="N1754" s="290" t="str">
        <f>IF(FN_MC!K1757="","*",FN_MC!K1757)</f>
        <v>*</v>
      </c>
      <c r="O1754" s="290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2" t="str">
        <f>IF(FN_MC!N1758="","*",FN_MC!N1758)</f>
        <v>*</v>
      </c>
      <c r="M1755" s="110" t="str">
        <f>IF(FN_MC!J1758="","*",FN_MC!J1758)</f>
        <v>*</v>
      </c>
      <c r="N1755" s="290" t="str">
        <f>IF(FN_MC!K1758="","*",FN_MC!K1758)</f>
        <v>*</v>
      </c>
      <c r="O1755" s="290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2" t="str">
        <f>IF(FN_MC!N1759="","*",FN_MC!N1759)</f>
        <v>*</v>
      </c>
      <c r="M1756" s="110" t="str">
        <f>IF(FN_MC!J1759="","*",FN_MC!J1759)</f>
        <v>*</v>
      </c>
      <c r="N1756" s="290" t="str">
        <f>IF(FN_MC!K1759="","*",FN_MC!K1759)</f>
        <v>*</v>
      </c>
      <c r="O1756" s="290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2" t="str">
        <f>IF(FN_MC!N1760="","*",FN_MC!N1760)</f>
        <v>*</v>
      </c>
      <c r="M1757" s="110" t="str">
        <f>IF(FN_MC!J1760="","*",FN_MC!J1760)</f>
        <v>*</v>
      </c>
      <c r="N1757" s="290" t="str">
        <f>IF(FN_MC!K1760="","*",FN_MC!K1760)</f>
        <v>*</v>
      </c>
      <c r="O1757" s="290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2" t="str">
        <f>IF(FN_MC!N1761="","*",FN_MC!N1761)</f>
        <v>*</v>
      </c>
      <c r="M1758" s="110" t="str">
        <f>IF(FN_MC!J1761="","*",FN_MC!J1761)</f>
        <v>*</v>
      </c>
      <c r="N1758" s="290" t="str">
        <f>IF(FN_MC!K1761="","*",FN_MC!K1761)</f>
        <v>*</v>
      </c>
      <c r="O1758" s="290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2" t="str">
        <f>IF(FN_MC!N1762="","*",FN_MC!N1762)</f>
        <v>*</v>
      </c>
      <c r="M1759" s="110" t="str">
        <f>IF(FN_MC!J1762="","*",FN_MC!J1762)</f>
        <v>*</v>
      </c>
      <c r="N1759" s="290" t="str">
        <f>IF(FN_MC!K1762="","*",FN_MC!K1762)</f>
        <v>*</v>
      </c>
      <c r="O1759" s="290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2" t="str">
        <f>IF(FN_MC!N1763="","*",FN_MC!N1763)</f>
        <v>*</v>
      </c>
      <c r="M1760" s="110" t="str">
        <f>IF(FN_MC!J1763="","*",FN_MC!J1763)</f>
        <v>*</v>
      </c>
      <c r="N1760" s="290" t="str">
        <f>IF(FN_MC!K1763="","*",FN_MC!K1763)</f>
        <v>*</v>
      </c>
      <c r="O1760" s="290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2" t="str">
        <f>IF(FN_MC!N1764="","*",FN_MC!N1764)</f>
        <v>*</v>
      </c>
      <c r="M1761" s="110" t="str">
        <f>IF(FN_MC!J1764="","*",FN_MC!J1764)</f>
        <v>*</v>
      </c>
      <c r="N1761" s="290" t="str">
        <f>IF(FN_MC!K1764="","*",FN_MC!K1764)</f>
        <v>*</v>
      </c>
      <c r="O1761" s="290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2" t="str">
        <f>IF(FN_MC!N1765="","*",FN_MC!N1765)</f>
        <v>*</v>
      </c>
      <c r="M1762" s="110" t="str">
        <f>IF(FN_MC!J1765="","*",FN_MC!J1765)</f>
        <v>*</v>
      </c>
      <c r="N1762" s="290" t="str">
        <f>IF(FN_MC!K1765="","*",FN_MC!K1765)</f>
        <v>*</v>
      </c>
      <c r="O1762" s="290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2" t="str">
        <f>IF(FN_MC!N1766="","*",FN_MC!N1766)</f>
        <v>*</v>
      </c>
      <c r="M1763" s="110" t="str">
        <f>IF(FN_MC!J1766="","*",FN_MC!J1766)</f>
        <v>*</v>
      </c>
      <c r="N1763" s="290" t="str">
        <f>IF(FN_MC!K1766="","*",FN_MC!K1766)</f>
        <v>*</v>
      </c>
      <c r="O1763" s="290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2" t="str">
        <f>IF(FN_MC!N1767="","*",FN_MC!N1767)</f>
        <v>*</v>
      </c>
      <c r="M1764" s="110" t="str">
        <f>IF(FN_MC!J1767="","*",FN_MC!J1767)</f>
        <v>*</v>
      </c>
      <c r="N1764" s="290" t="str">
        <f>IF(FN_MC!K1767="","*",FN_MC!K1767)</f>
        <v>*</v>
      </c>
      <c r="O1764" s="290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2" t="str">
        <f>IF(FN_MC!N1768="","*",FN_MC!N1768)</f>
        <v>*</v>
      </c>
      <c r="M1765" s="110" t="str">
        <f>IF(FN_MC!J1768="","*",FN_MC!J1768)</f>
        <v>*</v>
      </c>
      <c r="N1765" s="290" t="str">
        <f>IF(FN_MC!K1768="","*",FN_MC!K1768)</f>
        <v>*</v>
      </c>
      <c r="O1765" s="290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2" t="str">
        <f>IF(FN_MC!N1769="","*",FN_MC!N1769)</f>
        <v>*</v>
      </c>
      <c r="M1766" s="110" t="str">
        <f>IF(FN_MC!J1769="","*",FN_MC!J1769)</f>
        <v>*</v>
      </c>
      <c r="N1766" s="290" t="str">
        <f>IF(FN_MC!K1769="","*",FN_MC!K1769)</f>
        <v>*</v>
      </c>
      <c r="O1766" s="290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2" t="str">
        <f>IF(FN_MC!N1770="","*",FN_MC!N1770)</f>
        <v>*</v>
      </c>
      <c r="M1767" s="110" t="str">
        <f>IF(FN_MC!J1770="","*",FN_MC!J1770)</f>
        <v>*</v>
      </c>
      <c r="N1767" s="290" t="str">
        <f>IF(FN_MC!K1770="","*",FN_MC!K1770)</f>
        <v>*</v>
      </c>
      <c r="O1767" s="290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2" t="str">
        <f>IF(FN_MC!N1771="","*",FN_MC!N1771)</f>
        <v>*</v>
      </c>
      <c r="M1768" s="110" t="str">
        <f>IF(FN_MC!J1771="","*",FN_MC!J1771)</f>
        <v>*</v>
      </c>
      <c r="N1768" s="290" t="str">
        <f>IF(FN_MC!K1771="","*",FN_MC!K1771)</f>
        <v>*</v>
      </c>
      <c r="O1768" s="290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2" t="str">
        <f>IF(FN_MC!N1772="","*",FN_MC!N1772)</f>
        <v>*</v>
      </c>
      <c r="M1769" s="110" t="str">
        <f>IF(FN_MC!J1772="","*",FN_MC!J1772)</f>
        <v>*</v>
      </c>
      <c r="N1769" s="290" t="str">
        <f>IF(FN_MC!K1772="","*",FN_MC!K1772)</f>
        <v>*</v>
      </c>
      <c r="O1769" s="290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2" t="str">
        <f>IF(FN_MC!N1773="","*",FN_MC!N1773)</f>
        <v>*</v>
      </c>
      <c r="M1770" s="110" t="str">
        <f>IF(FN_MC!J1773="","*",FN_MC!J1773)</f>
        <v>*</v>
      </c>
      <c r="N1770" s="290" t="str">
        <f>IF(FN_MC!K1773="","*",FN_MC!K1773)</f>
        <v>*</v>
      </c>
      <c r="O1770" s="290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2" t="str">
        <f>IF(FN_MC!N1774="","*",FN_MC!N1774)</f>
        <v>*</v>
      </c>
      <c r="M1771" s="110" t="str">
        <f>IF(FN_MC!J1774="","*",FN_MC!J1774)</f>
        <v>*</v>
      </c>
      <c r="N1771" s="290" t="str">
        <f>IF(FN_MC!K1774="","*",FN_MC!K1774)</f>
        <v>*</v>
      </c>
      <c r="O1771" s="290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2" t="str">
        <f>IF(FN_MC!N1775="","*",FN_MC!N1775)</f>
        <v>*</v>
      </c>
      <c r="M1772" s="110" t="str">
        <f>IF(FN_MC!J1775="","*",FN_MC!J1775)</f>
        <v>*</v>
      </c>
      <c r="N1772" s="290" t="str">
        <f>IF(FN_MC!K1775="","*",FN_MC!K1775)</f>
        <v>*</v>
      </c>
      <c r="O1772" s="290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2" t="str">
        <f>IF(FN_MC!N1776="","*",FN_MC!N1776)</f>
        <v>*</v>
      </c>
      <c r="M1773" s="110" t="str">
        <f>IF(FN_MC!J1776="","*",FN_MC!J1776)</f>
        <v>*</v>
      </c>
      <c r="N1773" s="290" t="str">
        <f>IF(FN_MC!K1776="","*",FN_MC!K1776)</f>
        <v>*</v>
      </c>
      <c r="O1773" s="290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2" t="str">
        <f>IF(FN_MC!N1777="","*",FN_MC!N1777)</f>
        <v>*</v>
      </c>
      <c r="M1774" s="110" t="str">
        <f>IF(FN_MC!J1777="","*",FN_MC!J1777)</f>
        <v>*</v>
      </c>
      <c r="N1774" s="290" t="str">
        <f>IF(FN_MC!K1777="","*",FN_MC!K1777)</f>
        <v>*</v>
      </c>
      <c r="O1774" s="290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2" t="str">
        <f>IF(FN_MC!N1778="","*",FN_MC!N1778)</f>
        <v>*</v>
      </c>
      <c r="M1775" s="110" t="str">
        <f>IF(FN_MC!J1778="","*",FN_MC!J1778)</f>
        <v>*</v>
      </c>
      <c r="N1775" s="290" t="str">
        <f>IF(FN_MC!K1778="","*",FN_MC!K1778)</f>
        <v>*</v>
      </c>
      <c r="O1775" s="290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2" t="str">
        <f>IF(FN_MC!N1779="","*",FN_MC!N1779)</f>
        <v>*</v>
      </c>
      <c r="M1776" s="110" t="str">
        <f>IF(FN_MC!J1779="","*",FN_MC!J1779)</f>
        <v>*</v>
      </c>
      <c r="N1776" s="290" t="str">
        <f>IF(FN_MC!K1779="","*",FN_MC!K1779)</f>
        <v>*</v>
      </c>
      <c r="O1776" s="290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2" t="str">
        <f>IF(FN_MC!N1780="","*",FN_MC!N1780)</f>
        <v>*</v>
      </c>
      <c r="M1777" s="110" t="str">
        <f>IF(FN_MC!J1780="","*",FN_MC!J1780)</f>
        <v>*</v>
      </c>
      <c r="N1777" s="290" t="str">
        <f>IF(FN_MC!K1780="","*",FN_MC!K1780)</f>
        <v>*</v>
      </c>
      <c r="O1777" s="290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2" t="str">
        <f>IF(FN_MC!N1781="","*",FN_MC!N1781)</f>
        <v>*</v>
      </c>
      <c r="M1778" s="110" t="str">
        <f>IF(FN_MC!J1781="","*",FN_MC!J1781)</f>
        <v>*</v>
      </c>
      <c r="N1778" s="290" t="str">
        <f>IF(FN_MC!K1781="","*",FN_MC!K1781)</f>
        <v>*</v>
      </c>
      <c r="O1778" s="290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2" t="str">
        <f>IF(FN_MC!N1782="","*",FN_MC!N1782)</f>
        <v>*</v>
      </c>
      <c r="M1779" s="110" t="str">
        <f>IF(FN_MC!J1782="","*",FN_MC!J1782)</f>
        <v>*</v>
      </c>
      <c r="N1779" s="290" t="str">
        <f>IF(FN_MC!K1782="","*",FN_MC!K1782)</f>
        <v>*</v>
      </c>
      <c r="O1779" s="290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2" t="str">
        <f>IF(FN_MC!N1783="","*",FN_MC!N1783)</f>
        <v>*</v>
      </c>
      <c r="M1780" s="110" t="str">
        <f>IF(FN_MC!J1783="","*",FN_MC!J1783)</f>
        <v>*</v>
      </c>
      <c r="N1780" s="290" t="str">
        <f>IF(FN_MC!K1783="","*",FN_MC!K1783)</f>
        <v>*</v>
      </c>
      <c r="O1780" s="290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2" t="str">
        <f>IF(FN_MC!N1784="","*",FN_MC!N1784)</f>
        <v>*</v>
      </c>
      <c r="M1781" s="110" t="str">
        <f>IF(FN_MC!J1784="","*",FN_MC!J1784)</f>
        <v>*</v>
      </c>
      <c r="N1781" s="290" t="str">
        <f>IF(FN_MC!K1784="","*",FN_MC!K1784)</f>
        <v>*</v>
      </c>
      <c r="O1781" s="290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2" t="str">
        <f>IF(FN_MC!N1785="","*",FN_MC!N1785)</f>
        <v>*</v>
      </c>
      <c r="M1782" s="110" t="str">
        <f>IF(FN_MC!J1785="","*",FN_MC!J1785)</f>
        <v>*</v>
      </c>
      <c r="N1782" s="290" t="str">
        <f>IF(FN_MC!K1785="","*",FN_MC!K1785)</f>
        <v>*</v>
      </c>
      <c r="O1782" s="290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2" t="str">
        <f>IF(FN_MC!N1786="","*",FN_MC!N1786)</f>
        <v>*</v>
      </c>
      <c r="M1783" s="110" t="str">
        <f>IF(FN_MC!J1786="","*",FN_MC!J1786)</f>
        <v>*</v>
      </c>
      <c r="N1783" s="290" t="str">
        <f>IF(FN_MC!K1786="","*",FN_MC!K1786)</f>
        <v>*</v>
      </c>
      <c r="O1783" s="290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2" t="str">
        <f>IF(FN_MC!N1787="","*",FN_MC!N1787)</f>
        <v>*</v>
      </c>
      <c r="M1784" s="110" t="str">
        <f>IF(FN_MC!J1787="","*",FN_MC!J1787)</f>
        <v>*</v>
      </c>
      <c r="N1784" s="290" t="str">
        <f>IF(FN_MC!K1787="","*",FN_MC!K1787)</f>
        <v>*</v>
      </c>
      <c r="O1784" s="290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2" t="str">
        <f>IF(FN_MC!N1788="","*",FN_MC!N1788)</f>
        <v>*</v>
      </c>
      <c r="M1785" s="110" t="str">
        <f>IF(FN_MC!J1788="","*",FN_MC!J1788)</f>
        <v>*</v>
      </c>
      <c r="N1785" s="290" t="str">
        <f>IF(FN_MC!K1788="","*",FN_MC!K1788)</f>
        <v>*</v>
      </c>
      <c r="O1785" s="290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2" t="str">
        <f>IF(FN_MC!N1789="","*",FN_MC!N1789)</f>
        <v>*</v>
      </c>
      <c r="M1786" s="110" t="str">
        <f>IF(FN_MC!J1789="","*",FN_MC!J1789)</f>
        <v>*</v>
      </c>
      <c r="N1786" s="290" t="str">
        <f>IF(FN_MC!K1789="","*",FN_MC!K1789)</f>
        <v>*</v>
      </c>
      <c r="O1786" s="290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2" t="str">
        <f>IF(FN_MC!N1790="","*",FN_MC!N1790)</f>
        <v>*</v>
      </c>
      <c r="M1787" s="110" t="str">
        <f>IF(FN_MC!J1790="","*",FN_MC!J1790)</f>
        <v>*</v>
      </c>
      <c r="N1787" s="290" t="str">
        <f>IF(FN_MC!K1790="","*",FN_MC!K1790)</f>
        <v>*</v>
      </c>
      <c r="O1787" s="290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2" t="str">
        <f>IF(FN_MC!N1791="","*",FN_MC!N1791)</f>
        <v>*</v>
      </c>
      <c r="M1788" s="110" t="str">
        <f>IF(FN_MC!J1791="","*",FN_MC!J1791)</f>
        <v>*</v>
      </c>
      <c r="N1788" s="290" t="str">
        <f>IF(FN_MC!K1791="","*",FN_MC!K1791)</f>
        <v>*</v>
      </c>
      <c r="O1788" s="290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2" t="str">
        <f>IF(FN_MC!N1792="","*",FN_MC!N1792)</f>
        <v>*</v>
      </c>
      <c r="M1789" s="110" t="str">
        <f>IF(FN_MC!J1792="","*",FN_MC!J1792)</f>
        <v>*</v>
      </c>
      <c r="N1789" s="290" t="str">
        <f>IF(FN_MC!K1792="","*",FN_MC!K1792)</f>
        <v>*</v>
      </c>
      <c r="O1789" s="290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2" t="str">
        <f>IF(FN_MC!N1793="","*",FN_MC!N1793)</f>
        <v>*</v>
      </c>
      <c r="M1790" s="110" t="str">
        <f>IF(FN_MC!J1793="","*",FN_MC!J1793)</f>
        <v>*</v>
      </c>
      <c r="N1790" s="290" t="str">
        <f>IF(FN_MC!K1793="","*",FN_MC!K1793)</f>
        <v>*</v>
      </c>
      <c r="O1790" s="290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2" t="str">
        <f>IF(FN_MC!N1794="","*",FN_MC!N1794)</f>
        <v>*</v>
      </c>
      <c r="M1791" s="110" t="str">
        <f>IF(FN_MC!J1794="","*",FN_MC!J1794)</f>
        <v>*</v>
      </c>
      <c r="N1791" s="290" t="str">
        <f>IF(FN_MC!K1794="","*",FN_MC!K1794)</f>
        <v>*</v>
      </c>
      <c r="O1791" s="290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2" t="str">
        <f>IF(FN_MC!N1795="","*",FN_MC!N1795)</f>
        <v>*</v>
      </c>
      <c r="M1792" s="110" t="str">
        <f>IF(FN_MC!J1795="","*",FN_MC!J1795)</f>
        <v>*</v>
      </c>
      <c r="N1792" s="290" t="str">
        <f>IF(FN_MC!K1795="","*",FN_MC!K1795)</f>
        <v>*</v>
      </c>
      <c r="O1792" s="290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2" t="str">
        <f>IF(FN_MC!N1796="","*",FN_MC!N1796)</f>
        <v>*</v>
      </c>
      <c r="M1793" s="110" t="str">
        <f>IF(FN_MC!J1796="","*",FN_MC!J1796)</f>
        <v>*</v>
      </c>
      <c r="N1793" s="290" t="str">
        <f>IF(FN_MC!K1796="","*",FN_MC!K1796)</f>
        <v>*</v>
      </c>
      <c r="O1793" s="290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2" t="str">
        <f>IF(FN_MC!N1797="","*",FN_MC!N1797)</f>
        <v>*</v>
      </c>
      <c r="M1794" s="110" t="str">
        <f>IF(FN_MC!J1797="","*",FN_MC!J1797)</f>
        <v>*</v>
      </c>
      <c r="N1794" s="290" t="str">
        <f>IF(FN_MC!K1797="","*",FN_MC!K1797)</f>
        <v>*</v>
      </c>
      <c r="O1794" s="290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2" t="str">
        <f>IF(FN_MC!N1798="","*",FN_MC!N1798)</f>
        <v>*</v>
      </c>
      <c r="M1795" s="110" t="str">
        <f>IF(FN_MC!J1798="","*",FN_MC!J1798)</f>
        <v>*</v>
      </c>
      <c r="N1795" s="290" t="str">
        <f>IF(FN_MC!K1798="","*",FN_MC!K1798)</f>
        <v>*</v>
      </c>
      <c r="O1795" s="290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2" t="str">
        <f>IF(FN_MC!N1799="","*",FN_MC!N1799)</f>
        <v>*</v>
      </c>
      <c r="M1796" s="110" t="str">
        <f>IF(FN_MC!J1799="","*",FN_MC!J1799)</f>
        <v>*</v>
      </c>
      <c r="N1796" s="290" t="str">
        <f>IF(FN_MC!K1799="","*",FN_MC!K1799)</f>
        <v>*</v>
      </c>
      <c r="O1796" s="290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2" t="str">
        <f>IF(FN_MC!N1800="","*",FN_MC!N1800)</f>
        <v>*</v>
      </c>
      <c r="M1797" s="110" t="str">
        <f>IF(FN_MC!J1800="","*",FN_MC!J1800)</f>
        <v>*</v>
      </c>
      <c r="N1797" s="290" t="str">
        <f>IF(FN_MC!K1800="","*",FN_MC!K1800)</f>
        <v>*</v>
      </c>
      <c r="O1797" s="290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2" t="str">
        <f>IF(FN_MC!N1801="","*",FN_MC!N1801)</f>
        <v>*</v>
      </c>
      <c r="M1798" s="110" t="str">
        <f>IF(FN_MC!J1801="","*",FN_MC!J1801)</f>
        <v>*</v>
      </c>
      <c r="N1798" s="290" t="str">
        <f>IF(FN_MC!K1801="","*",FN_MC!K1801)</f>
        <v>*</v>
      </c>
      <c r="O1798" s="290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2" t="str">
        <f>IF(FN_MC!N1802="","*",FN_MC!N1802)</f>
        <v>*</v>
      </c>
      <c r="M1799" s="110" t="str">
        <f>IF(FN_MC!J1802="","*",FN_MC!J1802)</f>
        <v>*</v>
      </c>
      <c r="N1799" s="290" t="str">
        <f>IF(FN_MC!K1802="","*",FN_MC!K1802)</f>
        <v>*</v>
      </c>
      <c r="O1799" s="290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2" t="str">
        <f>IF(FN_MC!N1803="","*",FN_MC!N1803)</f>
        <v>*</v>
      </c>
      <c r="M1800" s="110" t="str">
        <f>IF(FN_MC!J1803="","*",FN_MC!J1803)</f>
        <v>*</v>
      </c>
      <c r="N1800" s="290" t="str">
        <f>IF(FN_MC!K1803="","*",FN_MC!K1803)</f>
        <v>*</v>
      </c>
      <c r="O1800" s="290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2" t="str">
        <f>IF(FN_MC!N1804="","*",FN_MC!N1804)</f>
        <v>*</v>
      </c>
      <c r="M1801" s="110" t="str">
        <f>IF(FN_MC!J1804="","*",FN_MC!J1804)</f>
        <v>*</v>
      </c>
      <c r="N1801" s="290" t="str">
        <f>IF(FN_MC!K1804="","*",FN_MC!K1804)</f>
        <v>*</v>
      </c>
      <c r="O1801" s="290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2" t="str">
        <f>IF(FN_MC!N1805="","*",FN_MC!N1805)</f>
        <v>*</v>
      </c>
      <c r="M1802" s="110" t="str">
        <f>IF(FN_MC!J1805="","*",FN_MC!J1805)</f>
        <v>*</v>
      </c>
      <c r="N1802" s="290" t="str">
        <f>IF(FN_MC!K1805="","*",FN_MC!K1805)</f>
        <v>*</v>
      </c>
      <c r="O1802" s="290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2" t="str">
        <f>IF(FN_MC!N1806="","*",FN_MC!N1806)</f>
        <v>*</v>
      </c>
      <c r="M1803" s="110" t="str">
        <f>IF(FN_MC!J1806="","*",FN_MC!J1806)</f>
        <v>*</v>
      </c>
      <c r="N1803" s="290" t="str">
        <f>IF(FN_MC!K1806="","*",FN_MC!K1806)</f>
        <v>*</v>
      </c>
      <c r="O1803" s="290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2" t="str">
        <f>IF(FN_MC!N1807="","*",FN_MC!N1807)</f>
        <v>*</v>
      </c>
      <c r="M1804" s="110" t="str">
        <f>IF(FN_MC!J1807="","*",FN_MC!J1807)</f>
        <v>*</v>
      </c>
      <c r="N1804" s="290" t="str">
        <f>IF(FN_MC!K1807="","*",FN_MC!K1807)</f>
        <v>*</v>
      </c>
      <c r="O1804" s="290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2" t="str">
        <f>IF(FN_MC!N1808="","*",FN_MC!N1808)</f>
        <v>*</v>
      </c>
      <c r="M1805" s="110" t="str">
        <f>IF(FN_MC!J1808="","*",FN_MC!J1808)</f>
        <v>*</v>
      </c>
      <c r="N1805" s="290" t="str">
        <f>IF(FN_MC!K1808="","*",FN_MC!K1808)</f>
        <v>*</v>
      </c>
      <c r="O1805" s="290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2" t="str">
        <f>IF(FN_MC!N1809="","*",FN_MC!N1809)</f>
        <v>*</v>
      </c>
      <c r="M1806" s="110" t="str">
        <f>IF(FN_MC!J1809="","*",FN_MC!J1809)</f>
        <v>*</v>
      </c>
      <c r="N1806" s="290" t="str">
        <f>IF(FN_MC!K1809="","*",FN_MC!K1809)</f>
        <v>*</v>
      </c>
      <c r="O1806" s="290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2" t="str">
        <f>IF(FN_MC!N1810="","*",FN_MC!N1810)</f>
        <v>*</v>
      </c>
      <c r="M1807" s="110" t="str">
        <f>IF(FN_MC!J1810="","*",FN_MC!J1810)</f>
        <v>*</v>
      </c>
      <c r="N1807" s="290" t="str">
        <f>IF(FN_MC!K1810="","*",FN_MC!K1810)</f>
        <v>*</v>
      </c>
      <c r="O1807" s="290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2" t="str">
        <f>IF(FN_MC!N1811="","*",FN_MC!N1811)</f>
        <v>*</v>
      </c>
      <c r="M1808" s="110" t="str">
        <f>IF(FN_MC!J1811="","*",FN_MC!J1811)</f>
        <v>*</v>
      </c>
      <c r="N1808" s="290" t="str">
        <f>IF(FN_MC!K1811="","*",FN_MC!K1811)</f>
        <v>*</v>
      </c>
      <c r="O1808" s="290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2" t="str">
        <f>IF(FN_MC!N1812="","*",FN_MC!N1812)</f>
        <v>*</v>
      </c>
      <c r="M1809" s="110" t="str">
        <f>IF(FN_MC!J1812="","*",FN_MC!J1812)</f>
        <v>*</v>
      </c>
      <c r="N1809" s="290" t="str">
        <f>IF(FN_MC!K1812="","*",FN_MC!K1812)</f>
        <v>*</v>
      </c>
      <c r="O1809" s="290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2" t="str">
        <f>IF(FN_MC!N1813="","*",FN_MC!N1813)</f>
        <v>*</v>
      </c>
      <c r="M1810" s="110" t="str">
        <f>IF(FN_MC!J1813="","*",FN_MC!J1813)</f>
        <v>*</v>
      </c>
      <c r="N1810" s="290" t="str">
        <f>IF(FN_MC!K1813="","*",FN_MC!K1813)</f>
        <v>*</v>
      </c>
      <c r="O1810" s="290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2" t="str">
        <f>IF(FN_MC!N1814="","*",FN_MC!N1814)</f>
        <v>*</v>
      </c>
      <c r="M1811" s="110" t="str">
        <f>IF(FN_MC!J1814="","*",FN_MC!J1814)</f>
        <v>*</v>
      </c>
      <c r="N1811" s="290" t="str">
        <f>IF(FN_MC!K1814="","*",FN_MC!K1814)</f>
        <v>*</v>
      </c>
      <c r="O1811" s="290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2" t="str">
        <f>IF(FN_MC!N1815="","*",FN_MC!N1815)</f>
        <v>*</v>
      </c>
      <c r="M1812" s="110" t="str">
        <f>IF(FN_MC!J1815="","*",FN_MC!J1815)</f>
        <v>*</v>
      </c>
      <c r="N1812" s="290" t="str">
        <f>IF(FN_MC!K1815="","*",FN_MC!K1815)</f>
        <v>*</v>
      </c>
      <c r="O1812" s="290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2" t="str">
        <f>IF(FN_MC!N1816="","*",FN_MC!N1816)</f>
        <v>*</v>
      </c>
      <c r="M1813" s="110" t="str">
        <f>IF(FN_MC!J1816="","*",FN_MC!J1816)</f>
        <v>*</v>
      </c>
      <c r="N1813" s="290" t="str">
        <f>IF(FN_MC!K1816="","*",FN_MC!K1816)</f>
        <v>*</v>
      </c>
      <c r="O1813" s="290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2" t="str">
        <f>IF(FN_MC!N1817="","*",FN_MC!N1817)</f>
        <v>*</v>
      </c>
      <c r="M1814" s="110" t="str">
        <f>IF(FN_MC!J1817="","*",FN_MC!J1817)</f>
        <v>*</v>
      </c>
      <c r="N1814" s="290" t="str">
        <f>IF(FN_MC!K1817="","*",FN_MC!K1817)</f>
        <v>*</v>
      </c>
      <c r="O1814" s="290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2" t="str">
        <f>IF(FN_MC!N1818="","*",FN_MC!N1818)</f>
        <v>*</v>
      </c>
      <c r="M1815" s="110" t="str">
        <f>IF(FN_MC!J1818="","*",FN_MC!J1818)</f>
        <v>*</v>
      </c>
      <c r="N1815" s="290" t="str">
        <f>IF(FN_MC!K1818="","*",FN_MC!K1818)</f>
        <v>*</v>
      </c>
      <c r="O1815" s="290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2" t="str">
        <f>IF(FN_MC!N1819="","*",FN_MC!N1819)</f>
        <v>*</v>
      </c>
      <c r="M1816" s="110" t="str">
        <f>IF(FN_MC!J1819="","*",FN_MC!J1819)</f>
        <v>*</v>
      </c>
      <c r="N1816" s="290" t="str">
        <f>IF(FN_MC!K1819="","*",FN_MC!K1819)</f>
        <v>*</v>
      </c>
      <c r="O1816" s="290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2" t="str">
        <f>IF(FN_MC!N1820="","*",FN_MC!N1820)</f>
        <v>*</v>
      </c>
      <c r="M1817" s="110" t="str">
        <f>IF(FN_MC!J1820="","*",FN_MC!J1820)</f>
        <v>*</v>
      </c>
      <c r="N1817" s="290" t="str">
        <f>IF(FN_MC!K1820="","*",FN_MC!K1820)</f>
        <v>*</v>
      </c>
      <c r="O1817" s="290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2" t="str">
        <f>IF(FN_MC!N1821="","*",FN_MC!N1821)</f>
        <v>*</v>
      </c>
      <c r="M1818" s="110" t="str">
        <f>IF(FN_MC!J1821="","*",FN_MC!J1821)</f>
        <v>*</v>
      </c>
      <c r="N1818" s="290" t="str">
        <f>IF(FN_MC!K1821="","*",FN_MC!K1821)</f>
        <v>*</v>
      </c>
      <c r="O1818" s="290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2" t="str">
        <f>IF(FN_MC!N1822="","*",FN_MC!N1822)</f>
        <v>*</v>
      </c>
      <c r="M1819" s="110" t="str">
        <f>IF(FN_MC!J1822="","*",FN_MC!J1822)</f>
        <v>*</v>
      </c>
      <c r="N1819" s="290" t="str">
        <f>IF(FN_MC!K1822="","*",FN_MC!K1822)</f>
        <v>*</v>
      </c>
      <c r="O1819" s="290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2" t="str">
        <f>IF(FN_MC!N1823="","*",FN_MC!N1823)</f>
        <v>*</v>
      </c>
      <c r="M1820" s="110" t="str">
        <f>IF(FN_MC!J1823="","*",FN_MC!J1823)</f>
        <v>*</v>
      </c>
      <c r="N1820" s="290" t="str">
        <f>IF(FN_MC!K1823="","*",FN_MC!K1823)</f>
        <v>*</v>
      </c>
      <c r="O1820" s="290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2" t="str">
        <f>IF(FN_MC!N1824="","*",FN_MC!N1824)</f>
        <v>*</v>
      </c>
      <c r="M1821" s="110" t="str">
        <f>IF(FN_MC!J1824="","*",FN_MC!J1824)</f>
        <v>*</v>
      </c>
      <c r="N1821" s="290" t="str">
        <f>IF(FN_MC!K1824="","*",FN_MC!K1824)</f>
        <v>*</v>
      </c>
      <c r="O1821" s="290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2" t="str">
        <f>IF(FN_MC!N1825="","*",FN_MC!N1825)</f>
        <v>*</v>
      </c>
      <c r="M1822" s="110" t="str">
        <f>IF(FN_MC!J1825="","*",FN_MC!J1825)</f>
        <v>*</v>
      </c>
      <c r="N1822" s="290" t="str">
        <f>IF(FN_MC!K1825="","*",FN_MC!K1825)</f>
        <v>*</v>
      </c>
      <c r="O1822" s="290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2" t="str">
        <f>IF(FN_MC!N1826="","*",FN_MC!N1826)</f>
        <v>*</v>
      </c>
      <c r="M1823" s="110" t="str">
        <f>IF(FN_MC!J1826="","*",FN_MC!J1826)</f>
        <v>*</v>
      </c>
      <c r="N1823" s="290" t="str">
        <f>IF(FN_MC!K1826="","*",FN_MC!K1826)</f>
        <v>*</v>
      </c>
      <c r="O1823" s="290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2" t="str">
        <f>IF(FN_MC!N1827="","*",FN_MC!N1827)</f>
        <v>*</v>
      </c>
      <c r="M1824" s="110" t="str">
        <f>IF(FN_MC!J1827="","*",FN_MC!J1827)</f>
        <v>*</v>
      </c>
      <c r="N1824" s="290" t="str">
        <f>IF(FN_MC!K1827="","*",FN_MC!K1827)</f>
        <v>*</v>
      </c>
      <c r="O1824" s="290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2" t="str">
        <f>IF(FN_MC!N1828="","*",FN_MC!N1828)</f>
        <v>*</v>
      </c>
      <c r="M1825" s="110" t="str">
        <f>IF(FN_MC!J1828="","*",FN_MC!J1828)</f>
        <v>*</v>
      </c>
      <c r="N1825" s="290" t="str">
        <f>IF(FN_MC!K1828="","*",FN_MC!K1828)</f>
        <v>*</v>
      </c>
      <c r="O1825" s="290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2" t="str">
        <f>IF(FN_MC!N1829="","*",FN_MC!N1829)</f>
        <v>*</v>
      </c>
      <c r="M1826" s="110" t="str">
        <f>IF(FN_MC!J1829="","*",FN_MC!J1829)</f>
        <v>*</v>
      </c>
      <c r="N1826" s="290" t="str">
        <f>IF(FN_MC!K1829="","*",FN_MC!K1829)</f>
        <v>*</v>
      </c>
      <c r="O1826" s="290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2" t="str">
        <f>IF(FN_MC!N1830="","*",FN_MC!N1830)</f>
        <v>*</v>
      </c>
      <c r="M1827" s="110" t="str">
        <f>IF(FN_MC!J1830="","*",FN_MC!J1830)</f>
        <v>*</v>
      </c>
      <c r="N1827" s="290" t="str">
        <f>IF(FN_MC!K1830="","*",FN_MC!K1830)</f>
        <v>*</v>
      </c>
      <c r="O1827" s="290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2" t="str">
        <f>IF(FN_MC!N1831="","*",FN_MC!N1831)</f>
        <v>*</v>
      </c>
      <c r="M1828" s="110" t="str">
        <f>IF(FN_MC!J1831="","*",FN_MC!J1831)</f>
        <v>*</v>
      </c>
      <c r="N1828" s="290" t="str">
        <f>IF(FN_MC!K1831="","*",FN_MC!K1831)</f>
        <v>*</v>
      </c>
      <c r="O1828" s="290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2" t="str">
        <f>IF(FN_MC!N1832="","*",FN_MC!N1832)</f>
        <v>*</v>
      </c>
      <c r="M1829" s="110" t="str">
        <f>IF(FN_MC!J1832="","*",FN_MC!J1832)</f>
        <v>*</v>
      </c>
      <c r="N1829" s="290" t="str">
        <f>IF(FN_MC!K1832="","*",FN_MC!K1832)</f>
        <v>*</v>
      </c>
      <c r="O1829" s="290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2" t="str">
        <f>IF(FN_MC!N1833="","*",FN_MC!N1833)</f>
        <v>*</v>
      </c>
      <c r="M1830" s="110" t="str">
        <f>IF(FN_MC!J1833="","*",FN_MC!J1833)</f>
        <v>*</v>
      </c>
      <c r="N1830" s="290" t="str">
        <f>IF(FN_MC!K1833="","*",FN_MC!K1833)</f>
        <v>*</v>
      </c>
      <c r="O1830" s="290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2" t="str">
        <f>IF(FN_MC!N1834="","*",FN_MC!N1834)</f>
        <v>*</v>
      </c>
      <c r="M1831" s="110" t="str">
        <f>IF(FN_MC!J1834="","*",FN_MC!J1834)</f>
        <v>*</v>
      </c>
      <c r="N1831" s="290" t="str">
        <f>IF(FN_MC!K1834="","*",FN_MC!K1834)</f>
        <v>*</v>
      </c>
      <c r="O1831" s="290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2" t="str">
        <f>IF(FN_MC!N1835="","*",FN_MC!N1835)</f>
        <v>*</v>
      </c>
      <c r="M1832" s="110" t="str">
        <f>IF(FN_MC!J1835="","*",FN_MC!J1835)</f>
        <v>*</v>
      </c>
      <c r="N1832" s="290" t="str">
        <f>IF(FN_MC!K1835="","*",FN_MC!K1835)</f>
        <v>*</v>
      </c>
      <c r="O1832" s="290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2" t="str">
        <f>IF(FN_MC!N1836="","*",FN_MC!N1836)</f>
        <v>*</v>
      </c>
      <c r="M1833" s="110" t="str">
        <f>IF(FN_MC!J1836="","*",FN_MC!J1836)</f>
        <v>*</v>
      </c>
      <c r="N1833" s="290" t="str">
        <f>IF(FN_MC!K1836="","*",FN_MC!K1836)</f>
        <v>*</v>
      </c>
      <c r="O1833" s="290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2" t="str">
        <f>IF(FN_MC!N1837="","*",FN_MC!N1837)</f>
        <v>*</v>
      </c>
      <c r="M1834" s="110" t="str">
        <f>IF(FN_MC!J1837="","*",FN_MC!J1837)</f>
        <v>*</v>
      </c>
      <c r="N1834" s="290" t="str">
        <f>IF(FN_MC!K1837="","*",FN_MC!K1837)</f>
        <v>*</v>
      </c>
      <c r="O1834" s="290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2" t="str">
        <f>IF(FN_MC!N1838="","*",FN_MC!N1838)</f>
        <v>*</v>
      </c>
      <c r="M1835" s="110" t="str">
        <f>IF(FN_MC!J1838="","*",FN_MC!J1838)</f>
        <v>*</v>
      </c>
      <c r="N1835" s="290" t="str">
        <f>IF(FN_MC!K1838="","*",FN_MC!K1838)</f>
        <v>*</v>
      </c>
      <c r="O1835" s="290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2" t="str">
        <f>IF(FN_MC!N1839="","*",FN_MC!N1839)</f>
        <v>*</v>
      </c>
      <c r="M1836" s="110" t="str">
        <f>IF(FN_MC!J1839="","*",FN_MC!J1839)</f>
        <v>*</v>
      </c>
      <c r="N1836" s="290" t="str">
        <f>IF(FN_MC!K1839="","*",FN_MC!K1839)</f>
        <v>*</v>
      </c>
      <c r="O1836" s="290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2" t="str">
        <f>IF(FN_MC!N1840="","*",FN_MC!N1840)</f>
        <v>*</v>
      </c>
      <c r="M1837" s="110" t="str">
        <f>IF(FN_MC!J1840="","*",FN_MC!J1840)</f>
        <v>*</v>
      </c>
      <c r="N1837" s="290" t="str">
        <f>IF(FN_MC!K1840="","*",FN_MC!K1840)</f>
        <v>*</v>
      </c>
      <c r="O1837" s="290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2" t="str">
        <f>IF(FN_MC!N1841="","*",FN_MC!N1841)</f>
        <v>*</v>
      </c>
      <c r="M1838" s="110" t="str">
        <f>IF(FN_MC!J1841="","*",FN_MC!J1841)</f>
        <v>*</v>
      </c>
      <c r="N1838" s="290" t="str">
        <f>IF(FN_MC!K1841="","*",FN_MC!K1841)</f>
        <v>*</v>
      </c>
      <c r="O1838" s="290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2" t="str">
        <f>IF(FN_MC!N1842="","*",FN_MC!N1842)</f>
        <v>*</v>
      </c>
      <c r="M1839" s="110" t="str">
        <f>IF(FN_MC!J1842="","*",FN_MC!J1842)</f>
        <v>*</v>
      </c>
      <c r="N1839" s="290" t="str">
        <f>IF(FN_MC!K1842="","*",FN_MC!K1842)</f>
        <v>*</v>
      </c>
      <c r="O1839" s="290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2" t="str">
        <f>IF(FN_MC!N1843="","*",FN_MC!N1843)</f>
        <v>*</v>
      </c>
      <c r="M1840" s="110" t="str">
        <f>IF(FN_MC!J1843="","*",FN_MC!J1843)</f>
        <v>*</v>
      </c>
      <c r="N1840" s="290" t="str">
        <f>IF(FN_MC!K1843="","*",FN_MC!K1843)</f>
        <v>*</v>
      </c>
      <c r="O1840" s="290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2" t="str">
        <f>IF(FN_MC!N1844="","*",FN_MC!N1844)</f>
        <v>*</v>
      </c>
      <c r="M1841" s="110" t="str">
        <f>IF(FN_MC!J1844="","*",FN_MC!J1844)</f>
        <v>*</v>
      </c>
      <c r="N1841" s="290" t="str">
        <f>IF(FN_MC!K1844="","*",FN_MC!K1844)</f>
        <v>*</v>
      </c>
      <c r="O1841" s="290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2" t="str">
        <f>IF(FN_MC!N1845="","*",FN_MC!N1845)</f>
        <v>*</v>
      </c>
      <c r="M1842" s="110" t="str">
        <f>IF(FN_MC!J1845="","*",FN_MC!J1845)</f>
        <v>*</v>
      </c>
      <c r="N1842" s="290" t="str">
        <f>IF(FN_MC!K1845="","*",FN_MC!K1845)</f>
        <v>*</v>
      </c>
      <c r="O1842" s="290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2" t="str">
        <f>IF(FN_MC!N1846="","*",FN_MC!N1846)</f>
        <v>*</v>
      </c>
      <c r="M1843" s="110" t="str">
        <f>IF(FN_MC!J1846="","*",FN_MC!J1846)</f>
        <v>*</v>
      </c>
      <c r="N1843" s="290" t="str">
        <f>IF(FN_MC!K1846="","*",FN_MC!K1846)</f>
        <v>*</v>
      </c>
      <c r="O1843" s="290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2" t="str">
        <f>IF(FN_MC!N1847="","*",FN_MC!N1847)</f>
        <v>*</v>
      </c>
      <c r="M1844" s="110" t="str">
        <f>IF(FN_MC!J1847="","*",FN_MC!J1847)</f>
        <v>*</v>
      </c>
      <c r="N1844" s="290" t="str">
        <f>IF(FN_MC!K1847="","*",FN_MC!K1847)</f>
        <v>*</v>
      </c>
      <c r="O1844" s="290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2" t="str">
        <f>IF(FN_MC!N1848="","*",FN_MC!N1848)</f>
        <v>*</v>
      </c>
      <c r="M1845" s="110" t="str">
        <f>IF(FN_MC!J1848="","*",FN_MC!J1848)</f>
        <v>*</v>
      </c>
      <c r="N1845" s="290" t="str">
        <f>IF(FN_MC!K1848="","*",FN_MC!K1848)</f>
        <v>*</v>
      </c>
      <c r="O1845" s="290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2" t="str">
        <f>IF(FN_MC!N1849="","*",FN_MC!N1849)</f>
        <v>*</v>
      </c>
      <c r="M1846" s="110" t="str">
        <f>IF(FN_MC!J1849="","*",FN_MC!J1849)</f>
        <v>*</v>
      </c>
      <c r="N1846" s="290" t="str">
        <f>IF(FN_MC!K1849="","*",FN_MC!K1849)</f>
        <v>*</v>
      </c>
      <c r="O1846" s="290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2" t="str">
        <f>IF(FN_MC!N1850="","*",FN_MC!N1850)</f>
        <v>*</v>
      </c>
      <c r="M1847" s="110" t="str">
        <f>IF(FN_MC!J1850="","*",FN_MC!J1850)</f>
        <v>*</v>
      </c>
      <c r="N1847" s="290" t="str">
        <f>IF(FN_MC!K1850="","*",FN_MC!K1850)</f>
        <v>*</v>
      </c>
      <c r="O1847" s="290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2" t="str">
        <f>IF(FN_MC!N1851="","*",FN_MC!N1851)</f>
        <v>*</v>
      </c>
      <c r="M1848" s="110" t="str">
        <f>IF(FN_MC!J1851="","*",FN_MC!J1851)</f>
        <v>*</v>
      </c>
      <c r="N1848" s="290" t="str">
        <f>IF(FN_MC!K1851="","*",FN_MC!K1851)</f>
        <v>*</v>
      </c>
      <c r="O1848" s="290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2" t="str">
        <f>IF(FN_MC!N1852="","*",FN_MC!N1852)</f>
        <v>*</v>
      </c>
      <c r="M1849" s="110" t="str">
        <f>IF(FN_MC!J1852="","*",FN_MC!J1852)</f>
        <v>*</v>
      </c>
      <c r="N1849" s="290" t="str">
        <f>IF(FN_MC!K1852="","*",FN_MC!K1852)</f>
        <v>*</v>
      </c>
      <c r="O1849" s="290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2" t="str">
        <f>IF(FN_MC!N1853="","*",FN_MC!N1853)</f>
        <v>*</v>
      </c>
      <c r="M1850" s="110" t="str">
        <f>IF(FN_MC!J1853="","*",FN_MC!J1853)</f>
        <v>*</v>
      </c>
      <c r="N1850" s="290" t="str">
        <f>IF(FN_MC!K1853="","*",FN_MC!K1853)</f>
        <v>*</v>
      </c>
      <c r="O1850" s="290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2" t="str">
        <f>IF(FN_MC!N1854="","*",FN_MC!N1854)</f>
        <v>*</v>
      </c>
      <c r="M1851" s="110" t="str">
        <f>IF(FN_MC!J1854="","*",FN_MC!J1854)</f>
        <v>*</v>
      </c>
      <c r="N1851" s="290" t="str">
        <f>IF(FN_MC!K1854="","*",FN_MC!K1854)</f>
        <v>*</v>
      </c>
      <c r="O1851" s="290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2" t="str">
        <f>IF(FN_MC!N1855="","*",FN_MC!N1855)</f>
        <v>*</v>
      </c>
      <c r="M1852" s="110" t="str">
        <f>IF(FN_MC!J1855="","*",FN_MC!J1855)</f>
        <v>*</v>
      </c>
      <c r="N1852" s="290" t="str">
        <f>IF(FN_MC!K1855="","*",FN_MC!K1855)</f>
        <v>*</v>
      </c>
      <c r="O1852" s="290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2" t="str">
        <f>IF(FN_MC!N1856="","*",FN_MC!N1856)</f>
        <v>*</v>
      </c>
      <c r="M1853" s="110" t="str">
        <f>IF(FN_MC!J1856="","*",FN_MC!J1856)</f>
        <v>*</v>
      </c>
      <c r="N1853" s="290" t="str">
        <f>IF(FN_MC!K1856="","*",FN_MC!K1856)</f>
        <v>*</v>
      </c>
      <c r="O1853" s="290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2" t="str">
        <f>IF(FN_MC!N1857="","*",FN_MC!N1857)</f>
        <v>*</v>
      </c>
      <c r="M1854" s="110" t="str">
        <f>IF(FN_MC!J1857="","*",FN_MC!J1857)</f>
        <v>*</v>
      </c>
      <c r="N1854" s="290" t="str">
        <f>IF(FN_MC!K1857="","*",FN_MC!K1857)</f>
        <v>*</v>
      </c>
      <c r="O1854" s="290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2" t="str">
        <f>IF(FN_MC!N1858="","*",FN_MC!N1858)</f>
        <v>*</v>
      </c>
      <c r="M1855" s="110" t="str">
        <f>IF(FN_MC!J1858="","*",FN_MC!J1858)</f>
        <v>*</v>
      </c>
      <c r="N1855" s="290" t="str">
        <f>IF(FN_MC!K1858="","*",FN_MC!K1858)</f>
        <v>*</v>
      </c>
      <c r="O1855" s="290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2" t="str">
        <f>IF(FN_MC!N1859="","*",FN_MC!N1859)</f>
        <v>*</v>
      </c>
      <c r="M1856" s="110" t="str">
        <f>IF(FN_MC!J1859="","*",FN_MC!J1859)</f>
        <v>*</v>
      </c>
      <c r="N1856" s="290" t="str">
        <f>IF(FN_MC!K1859="","*",FN_MC!K1859)</f>
        <v>*</v>
      </c>
      <c r="O1856" s="290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2" t="str">
        <f>IF(FN_MC!N1860="","*",FN_MC!N1860)</f>
        <v>*</v>
      </c>
      <c r="M1857" s="110" t="str">
        <f>IF(FN_MC!J1860="","*",FN_MC!J1860)</f>
        <v>*</v>
      </c>
      <c r="N1857" s="290" t="str">
        <f>IF(FN_MC!K1860="","*",FN_MC!K1860)</f>
        <v>*</v>
      </c>
      <c r="O1857" s="290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2" t="str">
        <f>IF(FN_MC!N1861="","*",FN_MC!N1861)</f>
        <v>*</v>
      </c>
      <c r="M1858" s="110" t="str">
        <f>IF(FN_MC!J1861="","*",FN_MC!J1861)</f>
        <v>*</v>
      </c>
      <c r="N1858" s="290" t="str">
        <f>IF(FN_MC!K1861="","*",FN_MC!K1861)</f>
        <v>*</v>
      </c>
      <c r="O1858" s="290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2" t="str">
        <f>IF(FN_MC!N1862="","*",FN_MC!N1862)</f>
        <v>*</v>
      </c>
      <c r="M1859" s="110" t="str">
        <f>IF(FN_MC!J1862="","*",FN_MC!J1862)</f>
        <v>*</v>
      </c>
      <c r="N1859" s="290" t="str">
        <f>IF(FN_MC!K1862="","*",FN_MC!K1862)</f>
        <v>*</v>
      </c>
      <c r="O1859" s="290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2" t="str">
        <f>IF(FN_MC!N1863="","*",FN_MC!N1863)</f>
        <v>*</v>
      </c>
      <c r="M1860" s="110" t="str">
        <f>IF(FN_MC!J1863="","*",FN_MC!J1863)</f>
        <v>*</v>
      </c>
      <c r="N1860" s="290" t="str">
        <f>IF(FN_MC!K1863="","*",FN_MC!K1863)</f>
        <v>*</v>
      </c>
      <c r="O1860" s="290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2" t="str">
        <f>IF(FN_MC!N1864="","*",FN_MC!N1864)</f>
        <v>*</v>
      </c>
      <c r="M1861" s="110" t="str">
        <f>IF(FN_MC!J1864="","*",FN_MC!J1864)</f>
        <v>*</v>
      </c>
      <c r="N1861" s="290" t="str">
        <f>IF(FN_MC!K1864="","*",FN_MC!K1864)</f>
        <v>*</v>
      </c>
      <c r="O1861" s="290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2" t="str">
        <f>IF(FN_MC!N1865="","*",FN_MC!N1865)</f>
        <v>*</v>
      </c>
      <c r="M1862" s="110" t="str">
        <f>IF(FN_MC!J1865="","*",FN_MC!J1865)</f>
        <v>*</v>
      </c>
      <c r="N1862" s="290" t="str">
        <f>IF(FN_MC!K1865="","*",FN_MC!K1865)</f>
        <v>*</v>
      </c>
      <c r="O1862" s="290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2" t="str">
        <f>IF(FN_MC!N1866="","*",FN_MC!N1866)</f>
        <v>*</v>
      </c>
      <c r="M1863" s="110" t="str">
        <f>IF(FN_MC!J1866="","*",FN_MC!J1866)</f>
        <v>*</v>
      </c>
      <c r="N1863" s="290" t="str">
        <f>IF(FN_MC!K1866="","*",FN_MC!K1866)</f>
        <v>*</v>
      </c>
      <c r="O1863" s="290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2" t="str">
        <f>IF(FN_MC!N1867="","*",FN_MC!N1867)</f>
        <v>*</v>
      </c>
      <c r="M1864" s="110" t="str">
        <f>IF(FN_MC!J1867="","*",FN_MC!J1867)</f>
        <v>*</v>
      </c>
      <c r="N1864" s="290" t="str">
        <f>IF(FN_MC!K1867="","*",FN_MC!K1867)</f>
        <v>*</v>
      </c>
      <c r="O1864" s="290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2" t="str">
        <f>IF(FN_MC!N1868="","*",FN_MC!N1868)</f>
        <v>*</v>
      </c>
      <c r="M1865" s="110" t="str">
        <f>IF(FN_MC!J1868="","*",FN_MC!J1868)</f>
        <v>*</v>
      </c>
      <c r="N1865" s="290" t="str">
        <f>IF(FN_MC!K1868="","*",FN_MC!K1868)</f>
        <v>*</v>
      </c>
      <c r="O1865" s="290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2" t="str">
        <f>IF(FN_MC!N1869="","*",FN_MC!N1869)</f>
        <v>*</v>
      </c>
      <c r="M1866" s="110" t="str">
        <f>IF(FN_MC!J1869="","*",FN_MC!J1869)</f>
        <v>*</v>
      </c>
      <c r="N1866" s="290" t="str">
        <f>IF(FN_MC!K1869="","*",FN_MC!K1869)</f>
        <v>*</v>
      </c>
      <c r="O1866" s="290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2" t="str">
        <f>IF(FN_MC!N1870="","*",FN_MC!N1870)</f>
        <v>*</v>
      </c>
      <c r="M1867" s="110" t="str">
        <f>IF(FN_MC!J1870="","*",FN_MC!J1870)</f>
        <v>*</v>
      </c>
      <c r="N1867" s="290" t="str">
        <f>IF(FN_MC!K1870="","*",FN_MC!K1870)</f>
        <v>*</v>
      </c>
      <c r="O1867" s="290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2" t="str">
        <f>IF(FN_MC!N1871="","*",FN_MC!N1871)</f>
        <v>*</v>
      </c>
      <c r="M1868" s="110" t="str">
        <f>IF(FN_MC!J1871="","*",FN_MC!J1871)</f>
        <v>*</v>
      </c>
      <c r="N1868" s="290" t="str">
        <f>IF(FN_MC!K1871="","*",FN_MC!K1871)</f>
        <v>*</v>
      </c>
      <c r="O1868" s="290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2" t="str">
        <f>IF(FN_MC!N1872="","*",FN_MC!N1872)</f>
        <v>*</v>
      </c>
      <c r="M1869" s="110" t="str">
        <f>IF(FN_MC!J1872="","*",FN_MC!J1872)</f>
        <v>*</v>
      </c>
      <c r="N1869" s="290" t="str">
        <f>IF(FN_MC!K1872="","*",FN_MC!K1872)</f>
        <v>*</v>
      </c>
      <c r="O1869" s="290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2" t="str">
        <f>IF(FN_MC!N1873="","*",FN_MC!N1873)</f>
        <v>*</v>
      </c>
      <c r="M1870" s="110" t="str">
        <f>IF(FN_MC!J1873="","*",FN_MC!J1873)</f>
        <v>*</v>
      </c>
      <c r="N1870" s="290" t="str">
        <f>IF(FN_MC!K1873="","*",FN_MC!K1873)</f>
        <v>*</v>
      </c>
      <c r="O1870" s="290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2" t="str">
        <f>IF(FN_MC!N1874="","*",FN_MC!N1874)</f>
        <v>*</v>
      </c>
      <c r="M1871" s="110" t="str">
        <f>IF(FN_MC!J1874="","*",FN_MC!J1874)</f>
        <v>*</v>
      </c>
      <c r="N1871" s="290" t="str">
        <f>IF(FN_MC!K1874="","*",FN_MC!K1874)</f>
        <v>*</v>
      </c>
      <c r="O1871" s="290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2" t="str">
        <f>IF(FN_MC!N1875="","*",FN_MC!N1875)</f>
        <v>*</v>
      </c>
      <c r="M1872" s="110" t="str">
        <f>IF(FN_MC!J1875="","*",FN_MC!J1875)</f>
        <v>*</v>
      </c>
      <c r="N1872" s="290" t="str">
        <f>IF(FN_MC!K1875="","*",FN_MC!K1875)</f>
        <v>*</v>
      </c>
      <c r="O1872" s="290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2" t="str">
        <f>IF(FN_MC!N1876="","*",FN_MC!N1876)</f>
        <v>*</v>
      </c>
      <c r="M1873" s="110" t="str">
        <f>IF(FN_MC!J1876="","*",FN_MC!J1876)</f>
        <v>*</v>
      </c>
      <c r="N1873" s="290" t="str">
        <f>IF(FN_MC!K1876="","*",FN_MC!K1876)</f>
        <v>*</v>
      </c>
      <c r="O1873" s="290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2" t="str">
        <f>IF(FN_MC!N1877="","*",FN_MC!N1877)</f>
        <v>*</v>
      </c>
      <c r="M1874" s="110" t="str">
        <f>IF(FN_MC!J1877="","*",FN_MC!J1877)</f>
        <v>*</v>
      </c>
      <c r="N1874" s="290" t="str">
        <f>IF(FN_MC!K1877="","*",FN_MC!K1877)</f>
        <v>*</v>
      </c>
      <c r="O1874" s="290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2" t="str">
        <f>IF(FN_MC!N1878="","*",FN_MC!N1878)</f>
        <v>*</v>
      </c>
      <c r="M1875" s="110" t="str">
        <f>IF(FN_MC!J1878="","*",FN_MC!J1878)</f>
        <v>*</v>
      </c>
      <c r="N1875" s="290" t="str">
        <f>IF(FN_MC!K1878="","*",FN_MC!K1878)</f>
        <v>*</v>
      </c>
      <c r="O1875" s="290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2" t="str">
        <f>IF(FN_MC!N1879="","*",FN_MC!N1879)</f>
        <v>*</v>
      </c>
      <c r="M1876" s="110" t="str">
        <f>IF(FN_MC!J1879="","*",FN_MC!J1879)</f>
        <v>*</v>
      </c>
      <c r="N1876" s="290" t="str">
        <f>IF(FN_MC!K1879="","*",FN_MC!K1879)</f>
        <v>*</v>
      </c>
      <c r="O1876" s="290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2" t="str">
        <f>IF(FN_MC!N1880="","*",FN_MC!N1880)</f>
        <v>*</v>
      </c>
      <c r="M1877" s="110" t="str">
        <f>IF(FN_MC!J1880="","*",FN_MC!J1880)</f>
        <v>*</v>
      </c>
      <c r="N1877" s="290" t="str">
        <f>IF(FN_MC!K1880="","*",FN_MC!K1880)</f>
        <v>*</v>
      </c>
      <c r="O1877" s="290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2" t="str">
        <f>IF(FN_MC!N1881="","*",FN_MC!N1881)</f>
        <v>*</v>
      </c>
      <c r="M1878" s="110" t="str">
        <f>IF(FN_MC!J1881="","*",FN_MC!J1881)</f>
        <v>*</v>
      </c>
      <c r="N1878" s="290" t="str">
        <f>IF(FN_MC!K1881="","*",FN_MC!K1881)</f>
        <v>*</v>
      </c>
      <c r="O1878" s="290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2" t="str">
        <f>IF(FN_MC!N1882="","*",FN_MC!N1882)</f>
        <v>*</v>
      </c>
      <c r="M1879" s="110" t="str">
        <f>IF(FN_MC!J1882="","*",FN_MC!J1882)</f>
        <v>*</v>
      </c>
      <c r="N1879" s="290" t="str">
        <f>IF(FN_MC!K1882="","*",FN_MC!K1882)</f>
        <v>*</v>
      </c>
      <c r="O1879" s="290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2" t="str">
        <f>IF(FN_MC!N1883="","*",FN_MC!N1883)</f>
        <v>*</v>
      </c>
      <c r="M1880" s="110" t="str">
        <f>IF(FN_MC!J1883="","*",FN_MC!J1883)</f>
        <v>*</v>
      </c>
      <c r="N1880" s="290" t="str">
        <f>IF(FN_MC!K1883="","*",FN_MC!K1883)</f>
        <v>*</v>
      </c>
      <c r="O1880" s="290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2" t="str">
        <f>IF(FN_MC!N1884="","*",FN_MC!N1884)</f>
        <v>*</v>
      </c>
      <c r="M1881" s="110" t="str">
        <f>IF(FN_MC!J1884="","*",FN_MC!J1884)</f>
        <v>*</v>
      </c>
      <c r="N1881" s="290" t="str">
        <f>IF(FN_MC!K1884="","*",FN_MC!K1884)</f>
        <v>*</v>
      </c>
      <c r="O1881" s="290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2" t="str">
        <f>IF(FN_MC!N1885="","*",FN_MC!N1885)</f>
        <v>*</v>
      </c>
      <c r="M1882" s="110" t="str">
        <f>IF(FN_MC!J1885="","*",FN_MC!J1885)</f>
        <v>*</v>
      </c>
      <c r="N1882" s="290" t="str">
        <f>IF(FN_MC!K1885="","*",FN_MC!K1885)</f>
        <v>*</v>
      </c>
      <c r="O1882" s="290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2" t="str">
        <f>IF(FN_MC!N1886="","*",FN_MC!N1886)</f>
        <v>*</v>
      </c>
      <c r="M1883" s="110" t="str">
        <f>IF(FN_MC!J1886="","*",FN_MC!J1886)</f>
        <v>*</v>
      </c>
      <c r="N1883" s="290" t="str">
        <f>IF(FN_MC!K1886="","*",FN_MC!K1886)</f>
        <v>*</v>
      </c>
      <c r="O1883" s="290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2" t="str">
        <f>IF(FN_MC!N1887="","*",FN_MC!N1887)</f>
        <v>*</v>
      </c>
      <c r="M1884" s="110" t="str">
        <f>IF(FN_MC!J1887="","*",FN_MC!J1887)</f>
        <v>*</v>
      </c>
      <c r="N1884" s="290" t="str">
        <f>IF(FN_MC!K1887="","*",FN_MC!K1887)</f>
        <v>*</v>
      </c>
      <c r="O1884" s="290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2" t="str">
        <f>IF(FN_MC!N1888="","*",FN_MC!N1888)</f>
        <v>*</v>
      </c>
      <c r="M1885" s="110" t="str">
        <f>IF(FN_MC!J1888="","*",FN_MC!J1888)</f>
        <v>*</v>
      </c>
      <c r="N1885" s="290" t="str">
        <f>IF(FN_MC!K1888="","*",FN_MC!K1888)</f>
        <v>*</v>
      </c>
      <c r="O1885" s="290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2" t="str">
        <f>IF(FN_MC!N1889="","*",FN_MC!N1889)</f>
        <v>*</v>
      </c>
      <c r="M1886" s="110" t="str">
        <f>IF(FN_MC!J1889="","*",FN_MC!J1889)</f>
        <v>*</v>
      </c>
      <c r="N1886" s="290" t="str">
        <f>IF(FN_MC!K1889="","*",FN_MC!K1889)</f>
        <v>*</v>
      </c>
      <c r="O1886" s="290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2" t="str">
        <f>IF(FN_MC!N1890="","*",FN_MC!N1890)</f>
        <v>*</v>
      </c>
      <c r="M1887" s="110" t="str">
        <f>IF(FN_MC!J1890="","*",FN_MC!J1890)</f>
        <v>*</v>
      </c>
      <c r="N1887" s="290" t="str">
        <f>IF(FN_MC!K1890="","*",FN_MC!K1890)</f>
        <v>*</v>
      </c>
      <c r="O1887" s="290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2" t="str">
        <f>IF(FN_MC!N1891="","*",FN_MC!N1891)</f>
        <v>*</v>
      </c>
      <c r="M1888" s="110" t="str">
        <f>IF(FN_MC!J1891="","*",FN_MC!J1891)</f>
        <v>*</v>
      </c>
      <c r="N1888" s="290" t="str">
        <f>IF(FN_MC!K1891="","*",FN_MC!K1891)</f>
        <v>*</v>
      </c>
      <c r="O1888" s="290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2" t="str">
        <f>IF(FN_MC!N1892="","*",FN_MC!N1892)</f>
        <v>*</v>
      </c>
      <c r="M1889" s="110" t="str">
        <f>IF(FN_MC!J1892="","*",FN_MC!J1892)</f>
        <v>*</v>
      </c>
      <c r="N1889" s="290" t="str">
        <f>IF(FN_MC!K1892="","*",FN_MC!K1892)</f>
        <v>*</v>
      </c>
      <c r="O1889" s="290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2" t="str">
        <f>IF(FN_MC!N1893="","*",FN_MC!N1893)</f>
        <v>*</v>
      </c>
      <c r="M1890" s="110" t="str">
        <f>IF(FN_MC!J1893="","*",FN_MC!J1893)</f>
        <v>*</v>
      </c>
      <c r="N1890" s="290" t="str">
        <f>IF(FN_MC!K1893="","*",FN_MC!K1893)</f>
        <v>*</v>
      </c>
      <c r="O1890" s="290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2" t="str">
        <f>IF(FN_MC!N1894="","*",FN_MC!N1894)</f>
        <v>*</v>
      </c>
      <c r="M1891" s="110" t="str">
        <f>IF(FN_MC!J1894="","*",FN_MC!J1894)</f>
        <v>*</v>
      </c>
      <c r="N1891" s="290" t="str">
        <f>IF(FN_MC!K1894="","*",FN_MC!K1894)</f>
        <v>*</v>
      </c>
      <c r="O1891" s="290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2" t="str">
        <f>IF(FN_MC!N1895="","*",FN_MC!N1895)</f>
        <v>*</v>
      </c>
      <c r="M1892" s="110" t="str">
        <f>IF(FN_MC!J1895="","*",FN_MC!J1895)</f>
        <v>*</v>
      </c>
      <c r="N1892" s="290" t="str">
        <f>IF(FN_MC!K1895="","*",FN_MC!K1895)</f>
        <v>*</v>
      </c>
      <c r="O1892" s="290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2" t="str">
        <f>IF(FN_MC!N1896="","*",FN_MC!N1896)</f>
        <v>*</v>
      </c>
      <c r="M1893" s="110" t="str">
        <f>IF(FN_MC!J1896="","*",FN_MC!J1896)</f>
        <v>*</v>
      </c>
      <c r="N1893" s="290" t="str">
        <f>IF(FN_MC!K1896="","*",FN_MC!K1896)</f>
        <v>*</v>
      </c>
      <c r="O1893" s="290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2" t="str">
        <f>IF(FN_MC!N1897="","*",FN_MC!N1897)</f>
        <v>*</v>
      </c>
      <c r="M1894" s="110" t="str">
        <f>IF(FN_MC!J1897="","*",FN_MC!J1897)</f>
        <v>*</v>
      </c>
      <c r="N1894" s="290" t="str">
        <f>IF(FN_MC!K1897="","*",FN_MC!K1897)</f>
        <v>*</v>
      </c>
      <c r="O1894" s="290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2" t="str">
        <f>IF(FN_MC!N1898="","*",FN_MC!N1898)</f>
        <v>*</v>
      </c>
      <c r="M1895" s="110" t="str">
        <f>IF(FN_MC!J1898="","*",FN_MC!J1898)</f>
        <v>*</v>
      </c>
      <c r="N1895" s="290" t="str">
        <f>IF(FN_MC!K1898="","*",FN_MC!K1898)</f>
        <v>*</v>
      </c>
      <c r="O1895" s="290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2" t="str">
        <f>IF(FN_MC!N1899="","*",FN_MC!N1899)</f>
        <v>*</v>
      </c>
      <c r="M1896" s="110" t="str">
        <f>IF(FN_MC!J1899="","*",FN_MC!J1899)</f>
        <v>*</v>
      </c>
      <c r="N1896" s="290" t="str">
        <f>IF(FN_MC!K1899="","*",FN_MC!K1899)</f>
        <v>*</v>
      </c>
      <c r="O1896" s="290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2" t="str">
        <f>IF(FN_MC!N1900="","*",FN_MC!N1900)</f>
        <v>*</v>
      </c>
      <c r="M1897" s="110" t="str">
        <f>IF(FN_MC!J1900="","*",FN_MC!J1900)</f>
        <v>*</v>
      </c>
      <c r="N1897" s="290" t="str">
        <f>IF(FN_MC!K1900="","*",FN_MC!K1900)</f>
        <v>*</v>
      </c>
      <c r="O1897" s="290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2" t="str">
        <f>IF(FN_MC!N1901="","*",FN_MC!N1901)</f>
        <v>*</v>
      </c>
      <c r="M1898" s="110" t="str">
        <f>IF(FN_MC!J1901="","*",FN_MC!J1901)</f>
        <v>*</v>
      </c>
      <c r="N1898" s="290" t="str">
        <f>IF(FN_MC!K1901="","*",FN_MC!K1901)</f>
        <v>*</v>
      </c>
      <c r="O1898" s="290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2" t="str">
        <f>IF(FN_MC!N1902="","*",FN_MC!N1902)</f>
        <v>*</v>
      </c>
      <c r="M1899" s="110" t="str">
        <f>IF(FN_MC!J1902="","*",FN_MC!J1902)</f>
        <v>*</v>
      </c>
      <c r="N1899" s="290" t="str">
        <f>IF(FN_MC!K1902="","*",FN_MC!K1902)</f>
        <v>*</v>
      </c>
      <c r="O1899" s="290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2" t="str">
        <f>IF(FN_MC!N1903="","*",FN_MC!N1903)</f>
        <v>*</v>
      </c>
      <c r="M1900" s="110" t="str">
        <f>IF(FN_MC!J1903="","*",FN_MC!J1903)</f>
        <v>*</v>
      </c>
      <c r="N1900" s="290" t="str">
        <f>IF(FN_MC!K1903="","*",FN_MC!K1903)</f>
        <v>*</v>
      </c>
      <c r="O1900" s="290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2" t="str">
        <f>IF(FN_MC!N1904="","*",FN_MC!N1904)</f>
        <v>*</v>
      </c>
      <c r="M1901" s="110" t="str">
        <f>IF(FN_MC!J1904="","*",FN_MC!J1904)</f>
        <v>*</v>
      </c>
      <c r="N1901" s="290" t="str">
        <f>IF(FN_MC!K1904="","*",FN_MC!K1904)</f>
        <v>*</v>
      </c>
      <c r="O1901" s="290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2" t="str">
        <f>IF(FN_MC!N1905="","*",FN_MC!N1905)</f>
        <v>*</v>
      </c>
      <c r="M1902" s="110" t="str">
        <f>IF(FN_MC!J1905="","*",FN_MC!J1905)</f>
        <v>*</v>
      </c>
      <c r="N1902" s="290" t="str">
        <f>IF(FN_MC!K1905="","*",FN_MC!K1905)</f>
        <v>*</v>
      </c>
      <c r="O1902" s="290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2" t="str">
        <f>IF(FN_MC!N1906="","*",FN_MC!N1906)</f>
        <v>*</v>
      </c>
      <c r="M1903" s="110" t="str">
        <f>IF(FN_MC!J1906="","*",FN_MC!J1906)</f>
        <v>*</v>
      </c>
      <c r="N1903" s="290" t="str">
        <f>IF(FN_MC!K1906="","*",FN_MC!K1906)</f>
        <v>*</v>
      </c>
      <c r="O1903" s="290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2" t="str">
        <f>IF(FN_MC!N1907="","*",FN_MC!N1907)</f>
        <v>*</v>
      </c>
      <c r="M1904" s="110" t="str">
        <f>IF(FN_MC!J1907="","*",FN_MC!J1907)</f>
        <v>*</v>
      </c>
      <c r="N1904" s="290" t="str">
        <f>IF(FN_MC!K1907="","*",FN_MC!K1907)</f>
        <v>*</v>
      </c>
      <c r="O1904" s="290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2" t="str">
        <f>IF(FN_MC!N1908="","*",FN_MC!N1908)</f>
        <v>*</v>
      </c>
      <c r="M1905" s="110" t="str">
        <f>IF(FN_MC!J1908="","*",FN_MC!J1908)</f>
        <v>*</v>
      </c>
      <c r="N1905" s="290" t="str">
        <f>IF(FN_MC!K1908="","*",FN_MC!K1908)</f>
        <v>*</v>
      </c>
      <c r="O1905" s="290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2" t="str">
        <f>IF(FN_MC!N1909="","*",FN_MC!N1909)</f>
        <v>*</v>
      </c>
      <c r="M1906" s="110" t="str">
        <f>IF(FN_MC!J1909="","*",FN_MC!J1909)</f>
        <v>*</v>
      </c>
      <c r="N1906" s="290" t="str">
        <f>IF(FN_MC!K1909="","*",FN_MC!K1909)</f>
        <v>*</v>
      </c>
      <c r="O1906" s="290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2" t="str">
        <f>IF(FN_MC!N1910="","*",FN_MC!N1910)</f>
        <v>*</v>
      </c>
      <c r="M1907" s="110" t="str">
        <f>IF(FN_MC!J1910="","*",FN_MC!J1910)</f>
        <v>*</v>
      </c>
      <c r="N1907" s="290" t="str">
        <f>IF(FN_MC!K1910="","*",FN_MC!K1910)</f>
        <v>*</v>
      </c>
      <c r="O1907" s="290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2" t="str">
        <f>IF(FN_MC!N1911="","*",FN_MC!N1911)</f>
        <v>*</v>
      </c>
      <c r="M1908" s="110" t="str">
        <f>IF(FN_MC!J1911="","*",FN_MC!J1911)</f>
        <v>*</v>
      </c>
      <c r="N1908" s="290" t="str">
        <f>IF(FN_MC!K1911="","*",FN_MC!K1911)</f>
        <v>*</v>
      </c>
      <c r="O1908" s="290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2" t="str">
        <f>IF(FN_MC!N1912="","*",FN_MC!N1912)</f>
        <v>*</v>
      </c>
      <c r="M1909" s="110" t="str">
        <f>IF(FN_MC!J1912="","*",FN_MC!J1912)</f>
        <v>*</v>
      </c>
      <c r="N1909" s="290" t="str">
        <f>IF(FN_MC!K1912="","*",FN_MC!K1912)</f>
        <v>*</v>
      </c>
      <c r="O1909" s="290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2" t="str">
        <f>IF(FN_MC!N1913="","*",FN_MC!N1913)</f>
        <v>*</v>
      </c>
      <c r="M1910" s="110" t="str">
        <f>IF(FN_MC!J1913="","*",FN_MC!J1913)</f>
        <v>*</v>
      </c>
      <c r="N1910" s="290" t="str">
        <f>IF(FN_MC!K1913="","*",FN_MC!K1913)</f>
        <v>*</v>
      </c>
      <c r="O1910" s="290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2" t="str">
        <f>IF(FN_MC!N1914="","*",FN_MC!N1914)</f>
        <v>*</v>
      </c>
      <c r="M1911" s="110" t="str">
        <f>IF(FN_MC!J1914="","*",FN_MC!J1914)</f>
        <v>*</v>
      </c>
      <c r="N1911" s="290" t="str">
        <f>IF(FN_MC!K1914="","*",FN_MC!K1914)</f>
        <v>*</v>
      </c>
      <c r="O1911" s="290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2" t="str">
        <f>IF(FN_MC!N1915="","*",FN_MC!N1915)</f>
        <v>*</v>
      </c>
      <c r="M1912" s="110" t="str">
        <f>IF(FN_MC!J1915="","*",FN_MC!J1915)</f>
        <v>*</v>
      </c>
      <c r="N1912" s="290" t="str">
        <f>IF(FN_MC!K1915="","*",FN_MC!K1915)</f>
        <v>*</v>
      </c>
      <c r="O1912" s="290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2" t="str">
        <f>IF(FN_MC!N1916="","*",FN_MC!N1916)</f>
        <v>*</v>
      </c>
      <c r="M1913" s="110" t="str">
        <f>IF(FN_MC!J1916="","*",FN_MC!J1916)</f>
        <v>*</v>
      </c>
      <c r="N1913" s="290" t="str">
        <f>IF(FN_MC!K1916="","*",FN_MC!K1916)</f>
        <v>*</v>
      </c>
      <c r="O1913" s="290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2" t="str">
        <f>IF(FN_MC!N1917="","*",FN_MC!N1917)</f>
        <v>*</v>
      </c>
      <c r="M1914" s="110" t="str">
        <f>IF(FN_MC!J1917="","*",FN_MC!J1917)</f>
        <v>*</v>
      </c>
      <c r="N1914" s="290" t="str">
        <f>IF(FN_MC!K1917="","*",FN_MC!K1917)</f>
        <v>*</v>
      </c>
      <c r="O1914" s="290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2" t="str">
        <f>IF(FN_MC!N1918="","*",FN_MC!N1918)</f>
        <v>*</v>
      </c>
      <c r="M1915" s="110" t="str">
        <f>IF(FN_MC!J1918="","*",FN_MC!J1918)</f>
        <v>*</v>
      </c>
      <c r="N1915" s="290" t="str">
        <f>IF(FN_MC!K1918="","*",FN_MC!K1918)</f>
        <v>*</v>
      </c>
      <c r="O1915" s="290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2" t="str">
        <f>IF(FN_MC!N1919="","*",FN_MC!N1919)</f>
        <v>*</v>
      </c>
      <c r="M1916" s="110" t="str">
        <f>IF(FN_MC!J1919="","*",FN_MC!J1919)</f>
        <v>*</v>
      </c>
      <c r="N1916" s="290" t="str">
        <f>IF(FN_MC!K1919="","*",FN_MC!K1919)</f>
        <v>*</v>
      </c>
      <c r="O1916" s="290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2" t="str">
        <f>IF(FN_MC!N1920="","*",FN_MC!N1920)</f>
        <v>*</v>
      </c>
      <c r="M1917" s="110" t="str">
        <f>IF(FN_MC!J1920="","*",FN_MC!J1920)</f>
        <v>*</v>
      </c>
      <c r="N1917" s="290" t="str">
        <f>IF(FN_MC!K1920="","*",FN_MC!K1920)</f>
        <v>*</v>
      </c>
      <c r="O1917" s="290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2" t="str">
        <f>IF(FN_MC!N1921="","*",FN_MC!N1921)</f>
        <v>*</v>
      </c>
      <c r="M1918" s="110" t="str">
        <f>IF(FN_MC!J1921="","*",FN_MC!J1921)</f>
        <v>*</v>
      </c>
      <c r="N1918" s="290" t="str">
        <f>IF(FN_MC!K1921="","*",FN_MC!K1921)</f>
        <v>*</v>
      </c>
      <c r="O1918" s="290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2" t="str">
        <f>IF(FN_MC!N1922="","*",FN_MC!N1922)</f>
        <v>*</v>
      </c>
      <c r="M1919" s="110" t="str">
        <f>IF(FN_MC!J1922="","*",FN_MC!J1922)</f>
        <v>*</v>
      </c>
      <c r="N1919" s="290" t="str">
        <f>IF(FN_MC!K1922="","*",FN_MC!K1922)</f>
        <v>*</v>
      </c>
      <c r="O1919" s="290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2" t="str">
        <f>IF(FN_MC!N1923="","*",FN_MC!N1923)</f>
        <v>*</v>
      </c>
      <c r="M1920" s="110" t="str">
        <f>IF(FN_MC!J1923="","*",FN_MC!J1923)</f>
        <v>*</v>
      </c>
      <c r="N1920" s="290" t="str">
        <f>IF(FN_MC!K1923="","*",FN_MC!K1923)</f>
        <v>*</v>
      </c>
      <c r="O1920" s="290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2" t="str">
        <f>IF(FN_MC!N1924="","*",FN_MC!N1924)</f>
        <v>*</v>
      </c>
      <c r="M1921" s="110" t="str">
        <f>IF(FN_MC!J1924="","*",FN_MC!J1924)</f>
        <v>*</v>
      </c>
      <c r="N1921" s="290" t="str">
        <f>IF(FN_MC!K1924="","*",FN_MC!K1924)</f>
        <v>*</v>
      </c>
      <c r="O1921" s="290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2" t="str">
        <f>IF(FN_MC!N1925="","*",FN_MC!N1925)</f>
        <v>*</v>
      </c>
      <c r="M1922" s="110" t="str">
        <f>IF(FN_MC!J1925="","*",FN_MC!J1925)</f>
        <v>*</v>
      </c>
      <c r="N1922" s="290" t="str">
        <f>IF(FN_MC!K1925="","*",FN_MC!K1925)</f>
        <v>*</v>
      </c>
      <c r="O1922" s="290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2" t="str">
        <f>IF(FN_MC!N1926="","*",FN_MC!N1926)</f>
        <v>*</v>
      </c>
      <c r="M1923" s="110" t="str">
        <f>IF(FN_MC!J1926="","*",FN_MC!J1926)</f>
        <v>*</v>
      </c>
      <c r="N1923" s="290" t="str">
        <f>IF(FN_MC!K1926="","*",FN_MC!K1926)</f>
        <v>*</v>
      </c>
      <c r="O1923" s="290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2" t="str">
        <f>IF(FN_MC!N1927="","*",FN_MC!N1927)</f>
        <v>*</v>
      </c>
      <c r="M1924" s="110" t="str">
        <f>IF(FN_MC!J1927="","*",FN_MC!J1927)</f>
        <v>*</v>
      </c>
      <c r="N1924" s="290" t="str">
        <f>IF(FN_MC!K1927="","*",FN_MC!K1927)</f>
        <v>*</v>
      </c>
      <c r="O1924" s="290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2" t="str">
        <f>IF(FN_MC!N1928="","*",FN_MC!N1928)</f>
        <v>*</v>
      </c>
      <c r="M1925" s="110" t="str">
        <f>IF(FN_MC!J1928="","*",FN_MC!J1928)</f>
        <v>*</v>
      </c>
      <c r="N1925" s="290" t="str">
        <f>IF(FN_MC!K1928="","*",FN_MC!K1928)</f>
        <v>*</v>
      </c>
      <c r="O1925" s="290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2" t="str">
        <f>IF(FN_MC!N1929="","*",FN_MC!N1929)</f>
        <v>*</v>
      </c>
      <c r="M1926" s="110" t="str">
        <f>IF(FN_MC!J1929="","*",FN_MC!J1929)</f>
        <v>*</v>
      </c>
      <c r="N1926" s="290" t="str">
        <f>IF(FN_MC!K1929="","*",FN_MC!K1929)</f>
        <v>*</v>
      </c>
      <c r="O1926" s="290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2" t="str">
        <f>IF(FN_MC!N1930="","*",FN_MC!N1930)</f>
        <v>*</v>
      </c>
      <c r="M1927" s="110" t="str">
        <f>IF(FN_MC!J1930="","*",FN_MC!J1930)</f>
        <v>*</v>
      </c>
      <c r="N1927" s="290" t="str">
        <f>IF(FN_MC!K1930="","*",FN_MC!K1930)</f>
        <v>*</v>
      </c>
      <c r="O1927" s="290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2" t="str">
        <f>IF(FN_MC!N1931="","*",FN_MC!N1931)</f>
        <v>*</v>
      </c>
      <c r="M1928" s="110" t="str">
        <f>IF(FN_MC!J1931="","*",FN_MC!J1931)</f>
        <v>*</v>
      </c>
      <c r="N1928" s="290" t="str">
        <f>IF(FN_MC!K1931="","*",FN_MC!K1931)</f>
        <v>*</v>
      </c>
      <c r="O1928" s="290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2" t="str">
        <f>IF(FN_MC!N1932="","*",FN_MC!N1932)</f>
        <v>*</v>
      </c>
      <c r="M1929" s="110" t="str">
        <f>IF(FN_MC!J1932="","*",FN_MC!J1932)</f>
        <v>*</v>
      </c>
      <c r="N1929" s="290" t="str">
        <f>IF(FN_MC!K1932="","*",FN_MC!K1932)</f>
        <v>*</v>
      </c>
      <c r="O1929" s="290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2" t="str">
        <f>IF(FN_MC!N1933="","*",FN_MC!N1933)</f>
        <v>*</v>
      </c>
      <c r="M1930" s="110" t="str">
        <f>IF(FN_MC!J1933="","*",FN_MC!J1933)</f>
        <v>*</v>
      </c>
      <c r="N1930" s="290" t="str">
        <f>IF(FN_MC!K1933="","*",FN_MC!K1933)</f>
        <v>*</v>
      </c>
      <c r="O1930" s="290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2" t="str">
        <f>IF(FN_MC!N1934="","*",FN_MC!N1934)</f>
        <v>*</v>
      </c>
      <c r="M1931" s="110" t="str">
        <f>IF(FN_MC!J1934="","*",FN_MC!J1934)</f>
        <v>*</v>
      </c>
      <c r="N1931" s="290" t="str">
        <f>IF(FN_MC!K1934="","*",FN_MC!K1934)</f>
        <v>*</v>
      </c>
      <c r="O1931" s="290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2" t="str">
        <f>IF(FN_MC!N1935="","*",FN_MC!N1935)</f>
        <v>*</v>
      </c>
      <c r="M1932" s="110" t="str">
        <f>IF(FN_MC!J1935="","*",FN_MC!J1935)</f>
        <v>*</v>
      </c>
      <c r="N1932" s="290" t="str">
        <f>IF(FN_MC!K1935="","*",FN_MC!K1935)</f>
        <v>*</v>
      </c>
      <c r="O1932" s="290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2" t="str">
        <f>IF(FN_MC!N1936="","*",FN_MC!N1936)</f>
        <v>*</v>
      </c>
      <c r="M1933" s="110" t="str">
        <f>IF(FN_MC!J1936="","*",FN_MC!J1936)</f>
        <v>*</v>
      </c>
      <c r="N1933" s="290" t="str">
        <f>IF(FN_MC!K1936="","*",FN_MC!K1936)</f>
        <v>*</v>
      </c>
      <c r="O1933" s="290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2" t="str">
        <f>IF(FN_MC!N1937="","*",FN_MC!N1937)</f>
        <v>*</v>
      </c>
      <c r="M1934" s="110" t="str">
        <f>IF(FN_MC!J1937="","*",FN_MC!J1937)</f>
        <v>*</v>
      </c>
      <c r="N1934" s="290" t="str">
        <f>IF(FN_MC!K1937="","*",FN_MC!K1937)</f>
        <v>*</v>
      </c>
      <c r="O1934" s="290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2" t="str">
        <f>IF(FN_MC!N1938="","*",FN_MC!N1938)</f>
        <v>*</v>
      </c>
      <c r="M1935" s="110" t="str">
        <f>IF(FN_MC!J1938="","*",FN_MC!J1938)</f>
        <v>*</v>
      </c>
      <c r="N1935" s="290" t="str">
        <f>IF(FN_MC!K1938="","*",FN_MC!K1938)</f>
        <v>*</v>
      </c>
      <c r="O1935" s="290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2" t="str">
        <f>IF(FN_MC!N1939="","*",FN_MC!N1939)</f>
        <v>*</v>
      </c>
      <c r="M1936" s="110" t="str">
        <f>IF(FN_MC!J1939="","*",FN_MC!J1939)</f>
        <v>*</v>
      </c>
      <c r="N1936" s="290" t="str">
        <f>IF(FN_MC!K1939="","*",FN_MC!K1939)</f>
        <v>*</v>
      </c>
      <c r="O1936" s="290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2" t="str">
        <f>IF(FN_MC!N1940="","*",FN_MC!N1940)</f>
        <v>*</v>
      </c>
      <c r="M1937" s="110" t="str">
        <f>IF(FN_MC!J1940="","*",FN_MC!J1940)</f>
        <v>*</v>
      </c>
      <c r="N1937" s="290" t="str">
        <f>IF(FN_MC!K1940="","*",FN_MC!K1940)</f>
        <v>*</v>
      </c>
      <c r="O1937" s="290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2" t="str">
        <f>IF(FN_MC!N1941="","*",FN_MC!N1941)</f>
        <v>*</v>
      </c>
      <c r="M1938" s="110" t="str">
        <f>IF(FN_MC!J1941="","*",FN_MC!J1941)</f>
        <v>*</v>
      </c>
      <c r="N1938" s="290" t="str">
        <f>IF(FN_MC!K1941="","*",FN_MC!K1941)</f>
        <v>*</v>
      </c>
      <c r="O1938" s="290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2" t="str">
        <f>IF(FN_MC!N1942="","*",FN_MC!N1942)</f>
        <v>*</v>
      </c>
      <c r="M1939" s="110" t="str">
        <f>IF(FN_MC!J1942="","*",FN_MC!J1942)</f>
        <v>*</v>
      </c>
      <c r="N1939" s="290" t="str">
        <f>IF(FN_MC!K1942="","*",FN_MC!K1942)</f>
        <v>*</v>
      </c>
      <c r="O1939" s="290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2" t="str">
        <f>IF(FN_MC!N1943="","*",FN_MC!N1943)</f>
        <v>*</v>
      </c>
      <c r="M1940" s="110" t="str">
        <f>IF(FN_MC!J1943="","*",FN_MC!J1943)</f>
        <v>*</v>
      </c>
      <c r="N1940" s="290" t="str">
        <f>IF(FN_MC!K1943="","*",FN_MC!K1943)</f>
        <v>*</v>
      </c>
      <c r="O1940" s="290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2" t="str">
        <f>IF(FN_MC!N1944="","*",FN_MC!N1944)</f>
        <v>*</v>
      </c>
      <c r="M1941" s="110" t="str">
        <f>IF(FN_MC!J1944="","*",FN_MC!J1944)</f>
        <v>*</v>
      </c>
      <c r="N1941" s="290" t="str">
        <f>IF(FN_MC!K1944="","*",FN_MC!K1944)</f>
        <v>*</v>
      </c>
      <c r="O1941" s="290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2" t="str">
        <f>IF(FN_MC!N1945="","*",FN_MC!N1945)</f>
        <v>*</v>
      </c>
      <c r="M1942" s="110" t="str">
        <f>IF(FN_MC!J1945="","*",FN_MC!J1945)</f>
        <v>*</v>
      </c>
      <c r="N1942" s="290" t="str">
        <f>IF(FN_MC!K1945="","*",FN_MC!K1945)</f>
        <v>*</v>
      </c>
      <c r="O1942" s="290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2" t="str">
        <f>IF(FN_MC!N1946="","*",FN_MC!N1946)</f>
        <v>*</v>
      </c>
      <c r="M1943" s="110" t="str">
        <f>IF(FN_MC!J1946="","*",FN_MC!J1946)</f>
        <v>*</v>
      </c>
      <c r="N1943" s="290" t="str">
        <f>IF(FN_MC!K1946="","*",FN_MC!K1946)</f>
        <v>*</v>
      </c>
      <c r="O1943" s="290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2" t="str">
        <f>IF(FN_MC!N1947="","*",FN_MC!N1947)</f>
        <v>*</v>
      </c>
      <c r="M1944" s="110" t="str">
        <f>IF(FN_MC!J1947="","*",FN_MC!J1947)</f>
        <v>*</v>
      </c>
      <c r="N1944" s="290" t="str">
        <f>IF(FN_MC!K1947="","*",FN_MC!K1947)</f>
        <v>*</v>
      </c>
      <c r="O1944" s="290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2" t="str">
        <f>IF(FN_MC!N1948="","*",FN_MC!N1948)</f>
        <v>*</v>
      </c>
      <c r="M1945" s="110" t="str">
        <f>IF(FN_MC!J1948="","*",FN_MC!J1948)</f>
        <v>*</v>
      </c>
      <c r="N1945" s="290" t="str">
        <f>IF(FN_MC!K1948="","*",FN_MC!K1948)</f>
        <v>*</v>
      </c>
      <c r="O1945" s="290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2" t="str">
        <f>IF(FN_MC!N1949="","*",FN_MC!N1949)</f>
        <v>*</v>
      </c>
      <c r="M1946" s="110" t="str">
        <f>IF(FN_MC!J1949="","*",FN_MC!J1949)</f>
        <v>*</v>
      </c>
      <c r="N1946" s="290" t="str">
        <f>IF(FN_MC!K1949="","*",FN_MC!K1949)</f>
        <v>*</v>
      </c>
      <c r="O1946" s="290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2" t="str">
        <f>IF(FN_MC!N1950="","*",FN_MC!N1950)</f>
        <v>*</v>
      </c>
      <c r="M1947" s="110" t="str">
        <f>IF(FN_MC!J1950="","*",FN_MC!J1950)</f>
        <v>*</v>
      </c>
      <c r="N1947" s="290" t="str">
        <f>IF(FN_MC!K1950="","*",FN_MC!K1950)</f>
        <v>*</v>
      </c>
      <c r="O1947" s="290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2" t="str">
        <f>IF(FN_MC!N1951="","*",FN_MC!N1951)</f>
        <v>*</v>
      </c>
      <c r="M1948" s="110" t="str">
        <f>IF(FN_MC!J1951="","*",FN_MC!J1951)</f>
        <v>*</v>
      </c>
      <c r="N1948" s="290" t="str">
        <f>IF(FN_MC!K1951="","*",FN_MC!K1951)</f>
        <v>*</v>
      </c>
      <c r="O1948" s="290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2" t="str">
        <f>IF(FN_MC!N1952="","*",FN_MC!N1952)</f>
        <v>*</v>
      </c>
      <c r="M1949" s="110" t="str">
        <f>IF(FN_MC!J1952="","*",FN_MC!J1952)</f>
        <v>*</v>
      </c>
      <c r="N1949" s="290" t="str">
        <f>IF(FN_MC!K1952="","*",FN_MC!K1952)</f>
        <v>*</v>
      </c>
      <c r="O1949" s="290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2" t="str">
        <f>IF(FN_MC!N1953="","*",FN_MC!N1953)</f>
        <v>*</v>
      </c>
      <c r="M1950" s="110" t="str">
        <f>IF(FN_MC!J1953="","*",FN_MC!J1953)</f>
        <v>*</v>
      </c>
      <c r="N1950" s="290" t="str">
        <f>IF(FN_MC!K1953="","*",FN_MC!K1953)</f>
        <v>*</v>
      </c>
      <c r="O1950" s="290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2" t="str">
        <f>IF(FN_MC!N1954="","*",FN_MC!N1954)</f>
        <v>*</v>
      </c>
      <c r="M1951" s="110" t="str">
        <f>IF(FN_MC!J1954="","*",FN_MC!J1954)</f>
        <v>*</v>
      </c>
      <c r="N1951" s="290" t="str">
        <f>IF(FN_MC!K1954="","*",FN_MC!K1954)</f>
        <v>*</v>
      </c>
      <c r="O1951" s="290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2" t="str">
        <f>IF(FN_MC!N1955="","*",FN_MC!N1955)</f>
        <v>*</v>
      </c>
      <c r="M1952" s="110" t="str">
        <f>IF(FN_MC!J1955="","*",FN_MC!J1955)</f>
        <v>*</v>
      </c>
      <c r="N1952" s="290" t="str">
        <f>IF(FN_MC!K1955="","*",FN_MC!K1955)</f>
        <v>*</v>
      </c>
      <c r="O1952" s="290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2" t="str">
        <f>IF(FN_MC!N1956="","*",FN_MC!N1956)</f>
        <v>*</v>
      </c>
      <c r="M1953" s="110" t="str">
        <f>IF(FN_MC!J1956="","*",FN_MC!J1956)</f>
        <v>*</v>
      </c>
      <c r="N1953" s="290" t="str">
        <f>IF(FN_MC!K1956="","*",FN_MC!K1956)</f>
        <v>*</v>
      </c>
      <c r="O1953" s="290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2" t="str">
        <f>IF(FN_MC!N1957="","*",FN_MC!N1957)</f>
        <v>*</v>
      </c>
      <c r="M1954" s="110" t="str">
        <f>IF(FN_MC!J1957="","*",FN_MC!J1957)</f>
        <v>*</v>
      </c>
      <c r="N1954" s="290" t="str">
        <f>IF(FN_MC!K1957="","*",FN_MC!K1957)</f>
        <v>*</v>
      </c>
      <c r="O1954" s="290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2" t="str">
        <f>IF(FN_MC!N1958="","*",FN_MC!N1958)</f>
        <v>*</v>
      </c>
      <c r="M1955" s="110" t="str">
        <f>IF(FN_MC!J1958="","*",FN_MC!J1958)</f>
        <v>*</v>
      </c>
      <c r="N1955" s="290" t="str">
        <f>IF(FN_MC!K1958="","*",FN_MC!K1958)</f>
        <v>*</v>
      </c>
      <c r="O1955" s="290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2" t="str">
        <f>IF(FN_MC!N1959="","*",FN_MC!N1959)</f>
        <v>*</v>
      </c>
      <c r="M1956" s="110" t="str">
        <f>IF(FN_MC!J1959="","*",FN_MC!J1959)</f>
        <v>*</v>
      </c>
      <c r="N1956" s="290" t="str">
        <f>IF(FN_MC!K1959="","*",FN_MC!K1959)</f>
        <v>*</v>
      </c>
      <c r="O1956" s="290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2" t="str">
        <f>IF(FN_MC!N1960="","*",FN_MC!N1960)</f>
        <v>*</v>
      </c>
      <c r="M1957" s="110" t="str">
        <f>IF(FN_MC!J1960="","*",FN_MC!J1960)</f>
        <v>*</v>
      </c>
      <c r="N1957" s="290" t="str">
        <f>IF(FN_MC!K1960="","*",FN_MC!K1960)</f>
        <v>*</v>
      </c>
      <c r="O1957" s="290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2" t="str">
        <f>IF(FN_MC!N1961="","*",FN_MC!N1961)</f>
        <v>*</v>
      </c>
      <c r="M1958" s="110" t="str">
        <f>IF(FN_MC!J1961="","*",FN_MC!J1961)</f>
        <v>*</v>
      </c>
      <c r="N1958" s="290" t="str">
        <f>IF(FN_MC!K1961="","*",FN_MC!K1961)</f>
        <v>*</v>
      </c>
      <c r="O1958" s="290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2" t="str">
        <f>IF(FN_MC!N1962="","*",FN_MC!N1962)</f>
        <v>*</v>
      </c>
      <c r="M1959" s="110" t="str">
        <f>IF(FN_MC!J1962="","*",FN_MC!J1962)</f>
        <v>*</v>
      </c>
      <c r="N1959" s="290" t="str">
        <f>IF(FN_MC!K1962="","*",FN_MC!K1962)</f>
        <v>*</v>
      </c>
      <c r="O1959" s="290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2" t="str">
        <f>IF(FN_MC!N1963="","*",FN_MC!N1963)</f>
        <v>*</v>
      </c>
      <c r="M1960" s="110" t="str">
        <f>IF(FN_MC!J1963="","*",FN_MC!J1963)</f>
        <v>*</v>
      </c>
      <c r="N1960" s="290" t="str">
        <f>IF(FN_MC!K1963="","*",FN_MC!K1963)</f>
        <v>*</v>
      </c>
      <c r="O1960" s="290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2" t="str">
        <f>IF(FN_MC!N1964="","*",FN_MC!N1964)</f>
        <v>*</v>
      </c>
      <c r="M1961" s="110" t="str">
        <f>IF(FN_MC!J1964="","*",FN_MC!J1964)</f>
        <v>*</v>
      </c>
      <c r="N1961" s="290" t="str">
        <f>IF(FN_MC!K1964="","*",FN_MC!K1964)</f>
        <v>*</v>
      </c>
      <c r="O1961" s="290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2" t="str">
        <f>IF(FN_MC!N1965="","*",FN_MC!N1965)</f>
        <v>*</v>
      </c>
      <c r="M1962" s="110" t="str">
        <f>IF(FN_MC!J1965="","*",FN_MC!J1965)</f>
        <v>*</v>
      </c>
      <c r="N1962" s="290" t="str">
        <f>IF(FN_MC!K1965="","*",FN_MC!K1965)</f>
        <v>*</v>
      </c>
      <c r="O1962" s="290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2" t="str">
        <f>IF(FN_MC!N1966="","*",FN_MC!N1966)</f>
        <v>*</v>
      </c>
      <c r="M1963" s="110" t="str">
        <f>IF(FN_MC!J1966="","*",FN_MC!J1966)</f>
        <v>*</v>
      </c>
      <c r="N1963" s="290" t="str">
        <f>IF(FN_MC!K1966="","*",FN_MC!K1966)</f>
        <v>*</v>
      </c>
      <c r="O1963" s="290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2" t="str">
        <f>IF(FN_MC!N1967="","*",FN_MC!N1967)</f>
        <v>*</v>
      </c>
      <c r="M1964" s="110" t="str">
        <f>IF(FN_MC!J1967="","*",FN_MC!J1967)</f>
        <v>*</v>
      </c>
      <c r="N1964" s="290" t="str">
        <f>IF(FN_MC!K1967="","*",FN_MC!K1967)</f>
        <v>*</v>
      </c>
      <c r="O1964" s="290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2" t="str">
        <f>IF(FN_MC!N1968="","*",FN_MC!N1968)</f>
        <v>*</v>
      </c>
      <c r="M1965" s="110" t="str">
        <f>IF(FN_MC!J1968="","*",FN_MC!J1968)</f>
        <v>*</v>
      </c>
      <c r="N1965" s="290" t="str">
        <f>IF(FN_MC!K1968="","*",FN_MC!K1968)</f>
        <v>*</v>
      </c>
      <c r="O1965" s="290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2" t="str">
        <f>IF(FN_MC!N1969="","*",FN_MC!N1969)</f>
        <v>*</v>
      </c>
      <c r="M1966" s="110" t="str">
        <f>IF(FN_MC!J1969="","*",FN_MC!J1969)</f>
        <v>*</v>
      </c>
      <c r="N1966" s="290" t="str">
        <f>IF(FN_MC!K1969="","*",FN_MC!K1969)</f>
        <v>*</v>
      </c>
      <c r="O1966" s="290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2" t="str">
        <f>IF(FN_MC!N1970="","*",FN_MC!N1970)</f>
        <v>*</v>
      </c>
      <c r="M1967" s="110" t="str">
        <f>IF(FN_MC!J1970="","*",FN_MC!J1970)</f>
        <v>*</v>
      </c>
      <c r="N1967" s="290" t="str">
        <f>IF(FN_MC!K1970="","*",FN_MC!K1970)</f>
        <v>*</v>
      </c>
      <c r="O1967" s="290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2" t="str">
        <f>IF(FN_MC!N1971="","*",FN_MC!N1971)</f>
        <v>*</v>
      </c>
      <c r="M1968" s="110" t="str">
        <f>IF(FN_MC!J1971="","*",FN_MC!J1971)</f>
        <v>*</v>
      </c>
      <c r="N1968" s="290" t="str">
        <f>IF(FN_MC!K1971="","*",FN_MC!K1971)</f>
        <v>*</v>
      </c>
      <c r="O1968" s="290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2" t="str">
        <f>IF(FN_MC!N1972="","*",FN_MC!N1972)</f>
        <v>*</v>
      </c>
      <c r="M1969" s="110" t="str">
        <f>IF(FN_MC!J1972="","*",FN_MC!J1972)</f>
        <v>*</v>
      </c>
      <c r="N1969" s="290" t="str">
        <f>IF(FN_MC!K1972="","*",FN_MC!K1972)</f>
        <v>*</v>
      </c>
      <c r="O1969" s="290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2" t="str">
        <f>IF(FN_MC!N1973="","*",FN_MC!N1973)</f>
        <v>*</v>
      </c>
      <c r="M1970" s="110" t="str">
        <f>IF(FN_MC!J1973="","*",FN_MC!J1973)</f>
        <v>*</v>
      </c>
      <c r="N1970" s="290" t="str">
        <f>IF(FN_MC!K1973="","*",FN_MC!K1973)</f>
        <v>*</v>
      </c>
      <c r="O1970" s="290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2" t="str">
        <f>IF(FN_MC!N1974="","*",FN_MC!N1974)</f>
        <v>*</v>
      </c>
      <c r="M1971" s="110" t="str">
        <f>IF(FN_MC!J1974="","*",FN_MC!J1974)</f>
        <v>*</v>
      </c>
      <c r="N1971" s="290" t="str">
        <f>IF(FN_MC!K1974="","*",FN_MC!K1974)</f>
        <v>*</v>
      </c>
      <c r="O1971" s="290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2" t="str">
        <f>IF(FN_MC!N1975="","*",FN_MC!N1975)</f>
        <v>*</v>
      </c>
      <c r="M1972" s="110" t="str">
        <f>IF(FN_MC!J1975="","*",FN_MC!J1975)</f>
        <v>*</v>
      </c>
      <c r="N1972" s="290" t="str">
        <f>IF(FN_MC!K1975="","*",FN_MC!K1975)</f>
        <v>*</v>
      </c>
      <c r="O1972" s="290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2" t="str">
        <f>IF(FN_MC!N1976="","*",FN_MC!N1976)</f>
        <v>*</v>
      </c>
      <c r="M1973" s="110" t="str">
        <f>IF(FN_MC!J1976="","*",FN_MC!J1976)</f>
        <v>*</v>
      </c>
      <c r="N1973" s="290" t="str">
        <f>IF(FN_MC!K1976="","*",FN_MC!K1976)</f>
        <v>*</v>
      </c>
      <c r="O1973" s="290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2" t="str">
        <f>IF(FN_MC!N1977="","*",FN_MC!N1977)</f>
        <v>*</v>
      </c>
      <c r="M1974" s="110" t="str">
        <f>IF(FN_MC!J1977="","*",FN_MC!J1977)</f>
        <v>*</v>
      </c>
      <c r="N1974" s="290" t="str">
        <f>IF(FN_MC!K1977="","*",FN_MC!K1977)</f>
        <v>*</v>
      </c>
      <c r="O1974" s="290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2" t="str">
        <f>IF(FN_MC!N1978="","*",FN_MC!N1978)</f>
        <v>*</v>
      </c>
      <c r="M1975" s="110" t="str">
        <f>IF(FN_MC!J1978="","*",FN_MC!J1978)</f>
        <v>*</v>
      </c>
      <c r="N1975" s="290" t="str">
        <f>IF(FN_MC!K1978="","*",FN_MC!K1978)</f>
        <v>*</v>
      </c>
      <c r="O1975" s="290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2" t="str">
        <f>IF(FN_MC!N1979="","*",FN_MC!N1979)</f>
        <v>*</v>
      </c>
      <c r="M1976" s="110" t="str">
        <f>IF(FN_MC!J1979="","*",FN_MC!J1979)</f>
        <v>*</v>
      </c>
      <c r="N1976" s="290" t="str">
        <f>IF(FN_MC!K1979="","*",FN_MC!K1979)</f>
        <v>*</v>
      </c>
      <c r="O1976" s="290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2" t="str">
        <f>IF(FN_MC!N1980="","*",FN_MC!N1980)</f>
        <v>*</v>
      </c>
      <c r="M1977" s="110" t="str">
        <f>IF(FN_MC!J1980="","*",FN_MC!J1980)</f>
        <v>*</v>
      </c>
      <c r="N1977" s="290" t="str">
        <f>IF(FN_MC!K1980="","*",FN_MC!K1980)</f>
        <v>*</v>
      </c>
      <c r="O1977" s="290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2" t="str">
        <f>IF(FN_MC!N1981="","*",FN_MC!N1981)</f>
        <v>*</v>
      </c>
      <c r="M1978" s="110" t="str">
        <f>IF(FN_MC!J1981="","*",FN_MC!J1981)</f>
        <v>*</v>
      </c>
      <c r="N1978" s="290" t="str">
        <f>IF(FN_MC!K1981="","*",FN_MC!K1981)</f>
        <v>*</v>
      </c>
      <c r="O1978" s="290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2" t="str">
        <f>IF(FN_MC!N1982="","*",FN_MC!N1982)</f>
        <v>*</v>
      </c>
      <c r="M1979" s="110" t="str">
        <f>IF(FN_MC!J1982="","*",FN_MC!J1982)</f>
        <v>*</v>
      </c>
      <c r="N1979" s="290" t="str">
        <f>IF(FN_MC!K1982="","*",FN_MC!K1982)</f>
        <v>*</v>
      </c>
      <c r="O1979" s="290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2" t="str">
        <f>IF(FN_MC!N1983="","*",FN_MC!N1983)</f>
        <v>*</v>
      </c>
      <c r="M1980" s="110" t="str">
        <f>IF(FN_MC!J1983="","*",FN_MC!J1983)</f>
        <v>*</v>
      </c>
      <c r="N1980" s="290" t="str">
        <f>IF(FN_MC!K1983="","*",FN_MC!K1983)</f>
        <v>*</v>
      </c>
      <c r="O1980" s="290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2" t="str">
        <f>IF(FN_MC!N1984="","*",FN_MC!N1984)</f>
        <v>*</v>
      </c>
      <c r="M1981" s="110" t="str">
        <f>IF(FN_MC!J1984="","*",FN_MC!J1984)</f>
        <v>*</v>
      </c>
      <c r="N1981" s="290" t="str">
        <f>IF(FN_MC!K1984="","*",FN_MC!K1984)</f>
        <v>*</v>
      </c>
      <c r="O1981" s="290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2" t="str">
        <f>IF(FN_MC!N1985="","*",FN_MC!N1985)</f>
        <v>*</v>
      </c>
      <c r="M1982" s="110" t="str">
        <f>IF(FN_MC!J1985="","*",FN_MC!J1985)</f>
        <v>*</v>
      </c>
      <c r="N1982" s="290" t="str">
        <f>IF(FN_MC!K1985="","*",FN_MC!K1985)</f>
        <v>*</v>
      </c>
      <c r="O1982" s="290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2" t="str">
        <f>IF(FN_MC!N1986="","*",FN_MC!N1986)</f>
        <v>*</v>
      </c>
      <c r="M1983" s="110" t="str">
        <f>IF(FN_MC!J1986="","*",FN_MC!J1986)</f>
        <v>*</v>
      </c>
      <c r="N1983" s="290" t="str">
        <f>IF(FN_MC!K1986="","*",FN_MC!K1986)</f>
        <v>*</v>
      </c>
      <c r="O1983" s="290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2" t="str">
        <f>IF(FN_MC!N1987="","*",FN_MC!N1987)</f>
        <v>*</v>
      </c>
      <c r="M1984" s="110" t="str">
        <f>IF(FN_MC!J1987="","*",FN_MC!J1987)</f>
        <v>*</v>
      </c>
      <c r="N1984" s="290" t="str">
        <f>IF(FN_MC!K1987="","*",FN_MC!K1987)</f>
        <v>*</v>
      </c>
      <c r="O1984" s="290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2" t="str">
        <f>IF(FN_MC!N1988="","*",FN_MC!N1988)</f>
        <v>*</v>
      </c>
      <c r="M1985" s="110" t="str">
        <f>IF(FN_MC!J1988="","*",FN_MC!J1988)</f>
        <v>*</v>
      </c>
      <c r="N1985" s="290" t="str">
        <f>IF(FN_MC!K1988="","*",FN_MC!K1988)</f>
        <v>*</v>
      </c>
      <c r="O1985" s="290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2" t="str">
        <f>IF(FN_MC!N1989="","*",FN_MC!N1989)</f>
        <v>*</v>
      </c>
      <c r="M1986" s="110" t="str">
        <f>IF(FN_MC!J1989="","*",FN_MC!J1989)</f>
        <v>*</v>
      </c>
      <c r="N1986" s="290" t="str">
        <f>IF(FN_MC!K1989="","*",FN_MC!K1989)</f>
        <v>*</v>
      </c>
      <c r="O1986" s="290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2" t="str">
        <f>IF(FN_MC!N1990="","*",FN_MC!N1990)</f>
        <v>*</v>
      </c>
      <c r="M1987" s="110" t="str">
        <f>IF(FN_MC!J1990="","*",FN_MC!J1990)</f>
        <v>*</v>
      </c>
      <c r="N1987" s="290" t="str">
        <f>IF(FN_MC!K1990="","*",FN_MC!K1990)</f>
        <v>*</v>
      </c>
      <c r="O1987" s="290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2" t="str">
        <f>IF(FN_MC!N1991="","*",FN_MC!N1991)</f>
        <v>*</v>
      </c>
      <c r="M1988" s="110" t="str">
        <f>IF(FN_MC!J1991="","*",FN_MC!J1991)</f>
        <v>*</v>
      </c>
      <c r="N1988" s="290" t="str">
        <f>IF(FN_MC!K1991="","*",FN_MC!K1991)</f>
        <v>*</v>
      </c>
      <c r="O1988" s="290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2" t="str">
        <f>IF(FN_MC!N1992="","*",FN_MC!N1992)</f>
        <v>*</v>
      </c>
      <c r="M1989" s="110" t="str">
        <f>IF(FN_MC!J1992="","*",FN_MC!J1992)</f>
        <v>*</v>
      </c>
      <c r="N1989" s="290" t="str">
        <f>IF(FN_MC!K1992="","*",FN_MC!K1992)</f>
        <v>*</v>
      </c>
      <c r="O1989" s="290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2" t="str">
        <f>IF(FN_MC!N1993="","*",FN_MC!N1993)</f>
        <v>*</v>
      </c>
      <c r="M1990" s="110" t="str">
        <f>IF(FN_MC!J1993="","*",FN_MC!J1993)</f>
        <v>*</v>
      </c>
      <c r="N1990" s="290" t="str">
        <f>IF(FN_MC!K1993="","*",FN_MC!K1993)</f>
        <v>*</v>
      </c>
      <c r="O1990" s="290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2" t="str">
        <f>IF(FN_MC!N1994="","*",FN_MC!N1994)</f>
        <v>*</v>
      </c>
      <c r="M1991" s="110" t="str">
        <f>IF(FN_MC!J1994="","*",FN_MC!J1994)</f>
        <v>*</v>
      </c>
      <c r="N1991" s="290" t="str">
        <f>IF(FN_MC!K1994="","*",FN_MC!K1994)</f>
        <v>*</v>
      </c>
      <c r="O1991" s="290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2" t="str">
        <f>IF(FN_MC!N1995="","*",FN_MC!N1995)</f>
        <v>*</v>
      </c>
      <c r="M1992" s="110" t="str">
        <f>IF(FN_MC!J1995="","*",FN_MC!J1995)</f>
        <v>*</v>
      </c>
      <c r="N1992" s="290" t="str">
        <f>IF(FN_MC!K1995="","*",FN_MC!K1995)</f>
        <v>*</v>
      </c>
      <c r="O1992" s="290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2" t="str">
        <f>IF(FN_MC!N1996="","*",FN_MC!N1996)</f>
        <v>*</v>
      </c>
      <c r="M1993" s="110" t="str">
        <f>IF(FN_MC!J1996="","*",FN_MC!J1996)</f>
        <v>*</v>
      </c>
      <c r="N1993" s="290" t="str">
        <f>IF(FN_MC!K1996="","*",FN_MC!K1996)</f>
        <v>*</v>
      </c>
      <c r="O1993" s="290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2" t="str">
        <f>IF(FN_MC!N1997="","*",FN_MC!N1997)</f>
        <v>*</v>
      </c>
      <c r="M1994" s="110" t="str">
        <f>IF(FN_MC!J1997="","*",FN_MC!J1997)</f>
        <v>*</v>
      </c>
      <c r="N1994" s="290" t="str">
        <f>IF(FN_MC!K1997="","*",FN_MC!K1997)</f>
        <v>*</v>
      </c>
      <c r="O1994" s="290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2" t="str">
        <f>IF(FN_MC!N1998="","*",FN_MC!N1998)</f>
        <v>*</v>
      </c>
      <c r="M1995" s="110" t="str">
        <f>IF(FN_MC!J1998="","*",FN_MC!J1998)</f>
        <v>*</v>
      </c>
      <c r="N1995" s="290" t="str">
        <f>IF(FN_MC!K1998="","*",FN_MC!K1998)</f>
        <v>*</v>
      </c>
      <c r="O1995" s="290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2" t="str">
        <f>IF(FN_MC!N1999="","*",FN_MC!N1999)</f>
        <v>*</v>
      </c>
      <c r="M1996" s="110" t="str">
        <f>IF(FN_MC!J1999="","*",FN_MC!J1999)</f>
        <v>*</v>
      </c>
      <c r="N1996" s="290" t="str">
        <f>IF(FN_MC!K1999="","*",FN_MC!K1999)</f>
        <v>*</v>
      </c>
      <c r="O1996" s="290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2" t="str">
        <f>IF(FN_MC!N2000="","*",FN_MC!N2000)</f>
        <v>*</v>
      </c>
      <c r="M1997" s="110" t="str">
        <f>IF(FN_MC!J2000="","*",FN_MC!J2000)</f>
        <v>*</v>
      </c>
      <c r="N1997" s="290" t="str">
        <f>IF(FN_MC!K2000="","*",FN_MC!K2000)</f>
        <v>*</v>
      </c>
      <c r="O1997" s="290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2" t="str">
        <f>IF(FN_MC!N2001="","*",FN_MC!N2001)</f>
        <v>*</v>
      </c>
      <c r="M1998" s="110" t="str">
        <f>IF(FN_MC!J2001="","*",FN_MC!J2001)</f>
        <v>*</v>
      </c>
      <c r="N1998" s="290" t="str">
        <f>IF(FN_MC!K2001="","*",FN_MC!K2001)</f>
        <v>*</v>
      </c>
      <c r="O1998" s="290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2" t="str">
        <f>IF(FN_MC!N2002="","*",FN_MC!N2002)</f>
        <v>*</v>
      </c>
      <c r="M1999" s="110" t="str">
        <f>IF(FN_MC!J2002="","*",FN_MC!J2002)</f>
        <v>*</v>
      </c>
      <c r="N1999" s="290" t="str">
        <f>IF(FN_MC!K2002="","*",FN_MC!K2002)</f>
        <v>*</v>
      </c>
      <c r="O1999" s="290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2" t="str">
        <f>IF(FN_MC!N2003="","*",FN_MC!N2003)</f>
        <v>*</v>
      </c>
      <c r="M2000" s="110" t="str">
        <f>IF(FN_MC!J2003="","*",FN_MC!J2003)</f>
        <v>*</v>
      </c>
      <c r="N2000" s="290" t="str">
        <f>IF(FN_MC!K2003="","*",FN_MC!K2003)</f>
        <v>*</v>
      </c>
      <c r="O2000" s="290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2" t="str">
        <f>IF(FN_MC!N2004="","*",FN_MC!N2004)</f>
        <v>*</v>
      </c>
      <c r="M2001" s="110" t="str">
        <f>IF(FN_MC!J2004="","*",FN_MC!J2004)</f>
        <v>*</v>
      </c>
      <c r="N2001" s="290" t="str">
        <f>IF(FN_MC!K2004="","*",FN_MC!K2004)</f>
        <v>*</v>
      </c>
      <c r="O2001" s="290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2" t="str">
        <f>IF(FN_MC!N2005="","*",FN_MC!N2005)</f>
        <v>*</v>
      </c>
      <c r="M2002" s="110" t="str">
        <f>IF(FN_MC!J2005="","*",FN_MC!J2005)</f>
        <v>*</v>
      </c>
      <c r="N2002" s="290" t="str">
        <f>IF(FN_MC!K2005="","*",FN_MC!K2005)</f>
        <v>*</v>
      </c>
      <c r="O2002" s="290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2" t="str">
        <f>IF(FN_MC!N2006="","*",FN_MC!N2006)</f>
        <v>*</v>
      </c>
      <c r="M2003" s="110" t="str">
        <f>IF(FN_MC!J2006="","*",FN_MC!J2006)</f>
        <v>*</v>
      </c>
      <c r="N2003" s="290" t="str">
        <f>IF(FN_MC!K2006="","*",FN_MC!K2006)</f>
        <v>*</v>
      </c>
      <c r="O2003" s="290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2" t="str">
        <f>IF(FN_MC!N2007="","*",FN_MC!N2007)</f>
        <v>*</v>
      </c>
      <c r="M2004" s="110" t="str">
        <f>IF(FN_MC!J2007="","*",FN_MC!J2007)</f>
        <v>*</v>
      </c>
      <c r="N2004" s="290" t="str">
        <f>IF(FN_MC!K2007="","*",FN_MC!K2007)</f>
        <v>*</v>
      </c>
      <c r="O2004" s="290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2" t="str">
        <f>IF(FN_MC!N2008="","*",FN_MC!N2008)</f>
        <v>*</v>
      </c>
      <c r="M2005" s="110" t="str">
        <f>IF(FN_MC!J2008="","*",FN_MC!J2008)</f>
        <v>*</v>
      </c>
      <c r="N2005" s="290" t="str">
        <f>IF(FN_MC!K2008="","*",FN_MC!K2008)</f>
        <v>*</v>
      </c>
      <c r="O2005" s="290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2" t="str">
        <f>IF(FN_MC!N2009="","*",FN_MC!N2009)</f>
        <v>*</v>
      </c>
      <c r="M2006" s="110" t="str">
        <f>IF(FN_MC!J2009="","*",FN_MC!J2009)</f>
        <v>*</v>
      </c>
      <c r="N2006" s="290" t="str">
        <f>IF(FN_MC!K2009="","*",FN_MC!K2009)</f>
        <v>*</v>
      </c>
      <c r="O2006" s="290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2" t="str">
        <f>IF(FN_MC!N2010="","*",FN_MC!N2010)</f>
        <v>*</v>
      </c>
      <c r="M2007" s="110" t="str">
        <f>IF(FN_MC!J2010="","*",FN_MC!J2010)</f>
        <v>*</v>
      </c>
      <c r="N2007" s="290" t="str">
        <f>IF(FN_MC!K2010="","*",FN_MC!K2010)</f>
        <v>*</v>
      </c>
      <c r="O2007" s="290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2" t="str">
        <f>IF(FN_MC!N2011="","*",FN_MC!N2011)</f>
        <v>*</v>
      </c>
      <c r="M2008" s="110" t="str">
        <f>IF(FN_MC!J2011="","*",FN_MC!J2011)</f>
        <v>*</v>
      </c>
      <c r="N2008" s="290" t="str">
        <f>IF(FN_MC!K2011="","*",FN_MC!K2011)</f>
        <v>*</v>
      </c>
      <c r="O2008" s="290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2" t="str">
        <f>IF(FN_MC!N2012="","*",FN_MC!N2012)</f>
        <v>*</v>
      </c>
      <c r="M2009" s="110" t="str">
        <f>IF(FN_MC!J2012="","*",FN_MC!J2012)</f>
        <v>*</v>
      </c>
      <c r="N2009" s="290" t="str">
        <f>IF(FN_MC!K2012="","*",FN_MC!K2012)</f>
        <v>*</v>
      </c>
      <c r="O2009" s="290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2" t="str">
        <f>IF(FN_MC!N2013="","*",FN_MC!N2013)</f>
        <v>*</v>
      </c>
      <c r="M2010" s="110" t="str">
        <f>IF(FN_MC!J2013="","*",FN_MC!J2013)</f>
        <v>*</v>
      </c>
      <c r="N2010" s="290" t="str">
        <f>IF(FN_MC!K2013="","*",FN_MC!K2013)</f>
        <v>*</v>
      </c>
      <c r="O2010" s="290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2" t="str">
        <f>IF(FN_MC!N2014="","*",FN_MC!N2014)</f>
        <v>*</v>
      </c>
      <c r="M2011" s="110" t="str">
        <f>IF(FN_MC!J2014="","*",FN_MC!J2014)</f>
        <v>*</v>
      </c>
      <c r="N2011" s="290" t="str">
        <f>IF(FN_MC!K2014="","*",FN_MC!K2014)</f>
        <v>*</v>
      </c>
      <c r="O2011" s="290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2" t="str">
        <f>IF(FN_MC!N2015="","*",FN_MC!N2015)</f>
        <v>*</v>
      </c>
      <c r="M2012" s="110" t="str">
        <f>IF(FN_MC!J2015="","*",FN_MC!J2015)</f>
        <v>*</v>
      </c>
      <c r="N2012" s="290" t="str">
        <f>IF(FN_MC!K2015="","*",FN_MC!K2015)</f>
        <v>*</v>
      </c>
      <c r="O2012" s="290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2" t="str">
        <f>IF(FN_MC!N2016="","*",FN_MC!N2016)</f>
        <v>*</v>
      </c>
      <c r="M2013" s="110" t="str">
        <f>IF(FN_MC!J2016="","*",FN_MC!J2016)</f>
        <v>*</v>
      </c>
      <c r="N2013" s="290" t="str">
        <f>IF(FN_MC!K2016="","*",FN_MC!K2016)</f>
        <v>*</v>
      </c>
      <c r="O2013" s="290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2" t="str">
        <f>IF(FN_MC!N2017="","*",FN_MC!N2017)</f>
        <v>*</v>
      </c>
      <c r="M2014" s="110" t="str">
        <f>IF(FN_MC!J2017="","*",FN_MC!J2017)</f>
        <v>*</v>
      </c>
      <c r="N2014" s="290" t="str">
        <f>IF(FN_MC!K2017="","*",FN_MC!K2017)</f>
        <v>*</v>
      </c>
      <c r="O2014" s="290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2" t="str">
        <f>IF(FN_MC!N2018="","*",FN_MC!N2018)</f>
        <v>*</v>
      </c>
      <c r="M2015" s="110" t="str">
        <f>IF(FN_MC!J2018="","*",FN_MC!J2018)</f>
        <v>*</v>
      </c>
      <c r="N2015" s="290" t="str">
        <f>IF(FN_MC!K2018="","*",FN_MC!K2018)</f>
        <v>*</v>
      </c>
      <c r="O2015" s="290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2" t="str">
        <f>IF(FN_MC!N2019="","*",FN_MC!N2019)</f>
        <v>*</v>
      </c>
      <c r="M2016" s="110" t="str">
        <f>IF(FN_MC!J2019="","*",FN_MC!J2019)</f>
        <v>*</v>
      </c>
      <c r="N2016" s="290" t="str">
        <f>IF(FN_MC!K2019="","*",FN_MC!K2019)</f>
        <v>*</v>
      </c>
      <c r="O2016" s="290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2" t="str">
        <f>IF(FN_MC!N2020="","*",FN_MC!N2020)</f>
        <v>*</v>
      </c>
      <c r="M2017" s="110" t="str">
        <f>IF(FN_MC!J2020="","*",FN_MC!J2020)</f>
        <v>*</v>
      </c>
      <c r="N2017" s="290" t="str">
        <f>IF(FN_MC!K2020="","*",FN_MC!K2020)</f>
        <v>*</v>
      </c>
      <c r="O2017" s="290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2" t="str">
        <f>IF(FN_MC!N2021="","*",FN_MC!N2021)</f>
        <v>*</v>
      </c>
      <c r="M2018" s="110" t="str">
        <f>IF(FN_MC!J2021="","*",FN_MC!J2021)</f>
        <v>*</v>
      </c>
      <c r="N2018" s="290" t="str">
        <f>IF(FN_MC!K2021="","*",FN_MC!K2021)</f>
        <v>*</v>
      </c>
      <c r="O2018" s="290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2" t="str">
        <f>IF(FN_MC!N2022="","*",FN_MC!N2022)</f>
        <v>*</v>
      </c>
      <c r="M2019" s="110" t="str">
        <f>IF(FN_MC!J2022="","*",FN_MC!J2022)</f>
        <v>*</v>
      </c>
      <c r="N2019" s="290" t="str">
        <f>IF(FN_MC!K2022="","*",FN_MC!K2022)</f>
        <v>*</v>
      </c>
      <c r="O2019" s="290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2" t="str">
        <f>IF(FN_MC!N2023="","*",FN_MC!N2023)</f>
        <v>*</v>
      </c>
      <c r="M2020" s="110" t="str">
        <f>IF(FN_MC!J2023="","*",FN_MC!J2023)</f>
        <v>*</v>
      </c>
      <c r="N2020" s="290" t="str">
        <f>IF(FN_MC!K2023="","*",FN_MC!K2023)</f>
        <v>*</v>
      </c>
      <c r="O2020" s="290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2" t="str">
        <f>IF(FN_MC!N2024="","*",FN_MC!N2024)</f>
        <v>*</v>
      </c>
      <c r="M2021" s="110" t="str">
        <f>IF(FN_MC!J2024="","*",FN_MC!J2024)</f>
        <v>*</v>
      </c>
      <c r="N2021" s="290" t="str">
        <f>IF(FN_MC!K2024="","*",FN_MC!K2024)</f>
        <v>*</v>
      </c>
      <c r="O2021" s="290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2" t="str">
        <f>IF(FN_MC!N2025="","*",FN_MC!N2025)</f>
        <v>*</v>
      </c>
      <c r="M2022" s="110" t="str">
        <f>IF(FN_MC!J2025="","*",FN_MC!J2025)</f>
        <v>*</v>
      </c>
      <c r="N2022" s="290" t="str">
        <f>IF(FN_MC!K2025="","*",FN_MC!K2025)</f>
        <v>*</v>
      </c>
      <c r="O2022" s="290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2" t="str">
        <f>IF(FN_MC!N2026="","*",FN_MC!N2026)</f>
        <v>*</v>
      </c>
      <c r="M2023" s="110" t="str">
        <f>IF(FN_MC!J2026="","*",FN_MC!J2026)</f>
        <v>*</v>
      </c>
      <c r="N2023" s="290" t="str">
        <f>IF(FN_MC!K2026="","*",FN_MC!K2026)</f>
        <v>*</v>
      </c>
      <c r="O2023" s="290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2" t="str">
        <f>IF(FN_MC!N2027="","*",FN_MC!N2027)</f>
        <v>*</v>
      </c>
      <c r="M2024" s="110" t="str">
        <f>IF(FN_MC!J2027="","*",FN_MC!J2027)</f>
        <v>*</v>
      </c>
      <c r="N2024" s="290" t="str">
        <f>IF(FN_MC!K2027="","*",FN_MC!K2027)</f>
        <v>*</v>
      </c>
      <c r="O2024" s="290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2" t="str">
        <f>IF(FN_MC!N2028="","*",FN_MC!N2028)</f>
        <v>*</v>
      </c>
      <c r="M2025" s="110" t="str">
        <f>IF(FN_MC!J2028="","*",FN_MC!J2028)</f>
        <v>*</v>
      </c>
      <c r="N2025" s="290" t="str">
        <f>IF(FN_MC!K2028="","*",FN_MC!K2028)</f>
        <v>*</v>
      </c>
      <c r="O2025" s="290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2" t="str">
        <f>IF(FN_MC!N2029="","*",FN_MC!N2029)</f>
        <v>*</v>
      </c>
      <c r="M2026" s="110" t="str">
        <f>IF(FN_MC!J2029="","*",FN_MC!J2029)</f>
        <v>*</v>
      </c>
      <c r="N2026" s="290" t="str">
        <f>IF(FN_MC!K2029="","*",FN_MC!K2029)</f>
        <v>*</v>
      </c>
      <c r="O2026" s="290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2" t="str">
        <f>IF(FN_MC!N2030="","*",FN_MC!N2030)</f>
        <v>*</v>
      </c>
      <c r="M2027" s="110" t="str">
        <f>IF(FN_MC!J2030="","*",FN_MC!J2030)</f>
        <v>*</v>
      </c>
      <c r="N2027" s="290" t="str">
        <f>IF(FN_MC!K2030="","*",FN_MC!K2030)</f>
        <v>*</v>
      </c>
      <c r="O2027" s="290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2" t="str">
        <f>IF(FN_MC!N2031="","*",FN_MC!N2031)</f>
        <v>*</v>
      </c>
      <c r="M2028" s="110" t="str">
        <f>IF(FN_MC!J2031="","*",FN_MC!J2031)</f>
        <v>*</v>
      </c>
      <c r="N2028" s="290" t="str">
        <f>IF(FN_MC!K2031="","*",FN_MC!K2031)</f>
        <v>*</v>
      </c>
      <c r="O2028" s="290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2" t="str">
        <f>IF(FN_MC!N2032="","*",FN_MC!N2032)</f>
        <v>*</v>
      </c>
      <c r="M2029" s="110" t="str">
        <f>IF(FN_MC!J2032="","*",FN_MC!J2032)</f>
        <v>*</v>
      </c>
      <c r="N2029" s="290" t="str">
        <f>IF(FN_MC!K2032="","*",FN_MC!K2032)</f>
        <v>*</v>
      </c>
      <c r="O2029" s="290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2" t="str">
        <f>IF(FN_MC!N2033="","*",FN_MC!N2033)</f>
        <v>*</v>
      </c>
      <c r="M2030" s="110" t="str">
        <f>IF(FN_MC!J2033="","*",FN_MC!J2033)</f>
        <v>*</v>
      </c>
      <c r="N2030" s="290" t="str">
        <f>IF(FN_MC!K2033="","*",FN_MC!K2033)</f>
        <v>*</v>
      </c>
      <c r="O2030" s="290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2" t="str">
        <f>IF(FN_MC!N2034="","*",FN_MC!N2034)</f>
        <v>*</v>
      </c>
      <c r="M2031" s="110" t="str">
        <f>IF(FN_MC!J2034="","*",FN_MC!J2034)</f>
        <v>*</v>
      </c>
      <c r="N2031" s="290" t="str">
        <f>IF(FN_MC!K2034="","*",FN_MC!K2034)</f>
        <v>*</v>
      </c>
      <c r="O2031" s="290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2" t="str">
        <f>IF(FN_MC!N2035="","*",FN_MC!N2035)</f>
        <v>*</v>
      </c>
      <c r="M2032" s="110" t="str">
        <f>IF(FN_MC!J2035="","*",FN_MC!J2035)</f>
        <v>*</v>
      </c>
      <c r="N2032" s="290" t="str">
        <f>IF(FN_MC!K2035="","*",FN_MC!K2035)</f>
        <v>*</v>
      </c>
      <c r="O2032" s="290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2" t="str">
        <f>IF(FN_MC!N2036="","*",FN_MC!N2036)</f>
        <v>*</v>
      </c>
      <c r="M2033" s="110" t="str">
        <f>IF(FN_MC!J2036="","*",FN_MC!J2036)</f>
        <v>*</v>
      </c>
      <c r="N2033" s="290" t="str">
        <f>IF(FN_MC!K2036="","*",FN_MC!K2036)</f>
        <v>*</v>
      </c>
      <c r="O2033" s="290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2" t="str">
        <f>IF(FN_MC!N2037="","*",FN_MC!N2037)</f>
        <v>*</v>
      </c>
      <c r="M2034" s="110" t="str">
        <f>IF(FN_MC!J2037="","*",FN_MC!J2037)</f>
        <v>*</v>
      </c>
      <c r="N2034" s="290" t="str">
        <f>IF(FN_MC!K2037="","*",FN_MC!K2037)</f>
        <v>*</v>
      </c>
      <c r="O2034" s="290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2" t="str">
        <f>IF(FN_MC!N2038="","*",FN_MC!N2038)</f>
        <v>*</v>
      </c>
      <c r="M2035" s="110" t="str">
        <f>IF(FN_MC!J2038="","*",FN_MC!J2038)</f>
        <v>*</v>
      </c>
      <c r="N2035" s="290" t="str">
        <f>IF(FN_MC!K2038="","*",FN_MC!K2038)</f>
        <v>*</v>
      </c>
      <c r="O2035" s="290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2" t="str">
        <f>IF(FN_MC!N2039="","*",FN_MC!N2039)</f>
        <v>*</v>
      </c>
      <c r="M2036" s="110" t="str">
        <f>IF(FN_MC!J2039="","*",FN_MC!J2039)</f>
        <v>*</v>
      </c>
      <c r="N2036" s="290" t="str">
        <f>IF(FN_MC!K2039="","*",FN_MC!K2039)</f>
        <v>*</v>
      </c>
      <c r="O2036" s="290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2" t="str">
        <f>IF(FN_MC!N2040="","*",FN_MC!N2040)</f>
        <v>*</v>
      </c>
      <c r="M2037" s="110" t="str">
        <f>IF(FN_MC!J2040="","*",FN_MC!J2040)</f>
        <v>*</v>
      </c>
      <c r="N2037" s="290" t="str">
        <f>IF(FN_MC!K2040="","*",FN_MC!K2040)</f>
        <v>*</v>
      </c>
      <c r="O2037" s="290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2" t="str">
        <f>IF(FN_MC!N2041="","*",FN_MC!N2041)</f>
        <v>*</v>
      </c>
      <c r="M2038" s="110" t="str">
        <f>IF(FN_MC!J2041="","*",FN_MC!J2041)</f>
        <v>*</v>
      </c>
      <c r="N2038" s="290" t="str">
        <f>IF(FN_MC!K2041="","*",FN_MC!K2041)</f>
        <v>*</v>
      </c>
      <c r="O2038" s="290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2" t="str">
        <f>IF(FN_MC!N2042="","*",FN_MC!N2042)</f>
        <v>*</v>
      </c>
      <c r="M2039" s="110" t="str">
        <f>IF(FN_MC!J2042="","*",FN_MC!J2042)</f>
        <v>*</v>
      </c>
      <c r="N2039" s="290" t="str">
        <f>IF(FN_MC!K2042="","*",FN_MC!K2042)</f>
        <v>*</v>
      </c>
      <c r="O2039" s="290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2" t="str">
        <f>IF(FN_MC!N2043="","*",FN_MC!N2043)</f>
        <v>*</v>
      </c>
      <c r="M2040" s="110" t="str">
        <f>IF(FN_MC!J2043="","*",FN_MC!J2043)</f>
        <v>*</v>
      </c>
      <c r="N2040" s="290" t="str">
        <f>IF(FN_MC!K2043="","*",FN_MC!K2043)</f>
        <v>*</v>
      </c>
      <c r="O2040" s="290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2" t="str">
        <f>IF(FN_MC!N2044="","*",FN_MC!N2044)</f>
        <v>*</v>
      </c>
      <c r="M2041" s="110" t="str">
        <f>IF(FN_MC!J2044="","*",FN_MC!J2044)</f>
        <v>*</v>
      </c>
      <c r="N2041" s="290" t="str">
        <f>IF(FN_MC!K2044="","*",FN_MC!K2044)</f>
        <v>*</v>
      </c>
      <c r="O2041" s="290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2" t="str">
        <f>IF(FN_MC!N2045="","*",FN_MC!N2045)</f>
        <v>*</v>
      </c>
      <c r="M2042" s="110" t="str">
        <f>IF(FN_MC!J2045="","*",FN_MC!J2045)</f>
        <v>*</v>
      </c>
      <c r="N2042" s="290" t="str">
        <f>IF(FN_MC!K2045="","*",FN_MC!K2045)</f>
        <v>*</v>
      </c>
      <c r="O2042" s="290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2" t="str">
        <f>IF(FN_MC!N2046="","*",FN_MC!N2046)</f>
        <v>*</v>
      </c>
      <c r="M2043" s="110" t="str">
        <f>IF(FN_MC!J2046="","*",FN_MC!J2046)</f>
        <v>*</v>
      </c>
      <c r="N2043" s="290" t="str">
        <f>IF(FN_MC!K2046="","*",FN_MC!K2046)</f>
        <v>*</v>
      </c>
      <c r="O2043" s="290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2" t="str">
        <f>IF(FN_MC!N2047="","*",FN_MC!N2047)</f>
        <v>*</v>
      </c>
      <c r="M2044" s="110" t="str">
        <f>IF(FN_MC!J2047="","*",FN_MC!J2047)</f>
        <v>*</v>
      </c>
      <c r="N2044" s="290" t="str">
        <f>IF(FN_MC!K2047="","*",FN_MC!K2047)</f>
        <v>*</v>
      </c>
      <c r="O2044" s="290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2" t="str">
        <f>IF(FN_MC!N2048="","*",FN_MC!N2048)</f>
        <v>*</v>
      </c>
      <c r="M2045" s="110" t="str">
        <f>IF(FN_MC!J2048="","*",FN_MC!J2048)</f>
        <v>*</v>
      </c>
      <c r="N2045" s="290" t="str">
        <f>IF(FN_MC!K2048="","*",FN_MC!K2048)</f>
        <v>*</v>
      </c>
      <c r="O2045" s="290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2" t="str">
        <f>IF(FN_MC!N2049="","*",FN_MC!N2049)</f>
        <v>*</v>
      </c>
      <c r="M2046" s="110" t="str">
        <f>IF(FN_MC!J2049="","*",FN_MC!J2049)</f>
        <v>*</v>
      </c>
      <c r="N2046" s="290" t="str">
        <f>IF(FN_MC!K2049="","*",FN_MC!K2049)</f>
        <v>*</v>
      </c>
      <c r="O2046" s="290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2" t="str">
        <f>IF(FN_MC!N2050="","*",FN_MC!N2050)</f>
        <v>*</v>
      </c>
      <c r="M2047" s="110" t="str">
        <f>IF(FN_MC!J2050="","*",FN_MC!J2050)</f>
        <v>*</v>
      </c>
      <c r="N2047" s="290" t="str">
        <f>IF(FN_MC!K2050="","*",FN_MC!K2050)</f>
        <v>*</v>
      </c>
      <c r="O2047" s="290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2" t="str">
        <f>IF(FN_MC!N2051="","*",FN_MC!N2051)</f>
        <v>*</v>
      </c>
      <c r="M2048" s="110" t="str">
        <f>IF(FN_MC!J2051="","*",FN_MC!J2051)</f>
        <v>*</v>
      </c>
      <c r="N2048" s="290" t="str">
        <f>IF(FN_MC!K2051="","*",FN_MC!K2051)</f>
        <v>*</v>
      </c>
      <c r="O2048" s="290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2" t="str">
        <f>IF(FN_MC!N2052="","*",FN_MC!N2052)</f>
        <v>*</v>
      </c>
      <c r="M2049" s="110" t="str">
        <f>IF(FN_MC!J2052="","*",FN_MC!J2052)</f>
        <v>*</v>
      </c>
      <c r="N2049" s="290" t="str">
        <f>IF(FN_MC!K2052="","*",FN_MC!K2052)</f>
        <v>*</v>
      </c>
      <c r="O2049" s="290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2" t="str">
        <f>IF(FN_MC!N2053="","*",FN_MC!N2053)</f>
        <v>*</v>
      </c>
      <c r="M2050" s="110" t="str">
        <f>IF(FN_MC!J2053="","*",FN_MC!J2053)</f>
        <v>*</v>
      </c>
      <c r="N2050" s="290" t="str">
        <f>IF(FN_MC!K2053="","*",FN_MC!K2053)</f>
        <v>*</v>
      </c>
      <c r="O2050" s="290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2" t="str">
        <f>IF(FN_MC!N2054="","*",FN_MC!N2054)</f>
        <v>*</v>
      </c>
      <c r="M2051" s="110" t="str">
        <f>IF(FN_MC!J2054="","*",FN_MC!J2054)</f>
        <v>*</v>
      </c>
      <c r="N2051" s="290" t="str">
        <f>IF(FN_MC!K2054="","*",FN_MC!K2054)</f>
        <v>*</v>
      </c>
      <c r="O2051" s="290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2" t="str">
        <f>IF(FN_MC!N2055="","*",FN_MC!N2055)</f>
        <v>*</v>
      </c>
      <c r="M2052" s="110" t="str">
        <f>IF(FN_MC!J2055="","*",FN_MC!J2055)</f>
        <v>*</v>
      </c>
      <c r="N2052" s="290" t="str">
        <f>IF(FN_MC!K2055="","*",FN_MC!K2055)</f>
        <v>*</v>
      </c>
      <c r="O2052" s="290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2" t="str">
        <f>IF(FN_MC!N2056="","*",FN_MC!N2056)</f>
        <v>*</v>
      </c>
      <c r="M2053" s="110" t="str">
        <f>IF(FN_MC!J2056="","*",FN_MC!J2056)</f>
        <v>*</v>
      </c>
      <c r="N2053" s="290" t="str">
        <f>IF(FN_MC!K2056="","*",FN_MC!K2056)</f>
        <v>*</v>
      </c>
      <c r="O2053" s="290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2" t="str">
        <f>IF(FN_MC!N2057="","*",FN_MC!N2057)</f>
        <v>*</v>
      </c>
      <c r="M2054" s="110" t="str">
        <f>IF(FN_MC!J2057="","*",FN_MC!J2057)</f>
        <v>*</v>
      </c>
      <c r="N2054" s="290" t="str">
        <f>IF(FN_MC!K2057="","*",FN_MC!K2057)</f>
        <v>*</v>
      </c>
      <c r="O2054" s="290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2" t="str">
        <f>IF(FN_MC!N2058="","*",FN_MC!N2058)</f>
        <v>*</v>
      </c>
      <c r="M2055" s="110" t="str">
        <f>IF(FN_MC!J2058="","*",FN_MC!J2058)</f>
        <v>*</v>
      </c>
      <c r="N2055" s="290" t="str">
        <f>IF(FN_MC!K2058="","*",FN_MC!K2058)</f>
        <v>*</v>
      </c>
      <c r="O2055" s="290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2" t="str">
        <f>IF(FN_MC!N2059="","*",FN_MC!N2059)</f>
        <v>*</v>
      </c>
      <c r="M2056" s="110" t="str">
        <f>IF(FN_MC!J2059="","*",FN_MC!J2059)</f>
        <v>*</v>
      </c>
      <c r="N2056" s="290" t="str">
        <f>IF(FN_MC!K2059="","*",FN_MC!K2059)</f>
        <v>*</v>
      </c>
      <c r="O2056" s="290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2" t="str">
        <f>IF(FN_MC!N2060="","*",FN_MC!N2060)</f>
        <v>*</v>
      </c>
      <c r="M2057" s="110" t="str">
        <f>IF(FN_MC!J2060="","*",FN_MC!J2060)</f>
        <v>*</v>
      </c>
      <c r="N2057" s="290" t="str">
        <f>IF(FN_MC!K2060="","*",FN_MC!K2060)</f>
        <v>*</v>
      </c>
      <c r="O2057" s="290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2" t="str">
        <f>IF(FN_MC!N2061="","*",FN_MC!N2061)</f>
        <v>*</v>
      </c>
      <c r="M2058" s="110" t="str">
        <f>IF(FN_MC!J2061="","*",FN_MC!J2061)</f>
        <v>*</v>
      </c>
      <c r="N2058" s="290" t="str">
        <f>IF(FN_MC!K2061="","*",FN_MC!K2061)</f>
        <v>*</v>
      </c>
      <c r="O2058" s="290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2" t="str">
        <f>IF(FN_MC!N2062="","*",FN_MC!N2062)</f>
        <v>*</v>
      </c>
      <c r="M2059" s="110" t="str">
        <f>IF(FN_MC!J2062="","*",FN_MC!J2062)</f>
        <v>*</v>
      </c>
      <c r="N2059" s="290" t="str">
        <f>IF(FN_MC!K2062="","*",FN_MC!K2062)</f>
        <v>*</v>
      </c>
      <c r="O2059" s="290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2" t="str">
        <f>IF(FN_MC!N2063="","*",FN_MC!N2063)</f>
        <v>*</v>
      </c>
      <c r="M2060" s="110" t="str">
        <f>IF(FN_MC!J2063="","*",FN_MC!J2063)</f>
        <v>*</v>
      </c>
      <c r="N2060" s="290" t="str">
        <f>IF(FN_MC!K2063="","*",FN_MC!K2063)</f>
        <v>*</v>
      </c>
      <c r="O2060" s="290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2" t="str">
        <f>IF(FN_MC!N2064="","*",FN_MC!N2064)</f>
        <v>*</v>
      </c>
      <c r="M2061" s="110" t="str">
        <f>IF(FN_MC!J2064="","*",FN_MC!J2064)</f>
        <v>*</v>
      </c>
      <c r="N2061" s="290" t="str">
        <f>IF(FN_MC!K2064="","*",FN_MC!K2064)</f>
        <v>*</v>
      </c>
      <c r="O2061" s="290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2" t="str">
        <f>IF(FN_MC!N2065="","*",FN_MC!N2065)</f>
        <v>*</v>
      </c>
      <c r="M2062" s="110" t="str">
        <f>IF(FN_MC!J2065="","*",FN_MC!J2065)</f>
        <v>*</v>
      </c>
      <c r="N2062" s="290" t="str">
        <f>IF(FN_MC!K2065="","*",FN_MC!K2065)</f>
        <v>*</v>
      </c>
      <c r="O2062" s="290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2" t="str">
        <f>IF(FN_MC!N2066="","*",FN_MC!N2066)</f>
        <v>*</v>
      </c>
      <c r="M2063" s="110" t="str">
        <f>IF(FN_MC!J2066="","*",FN_MC!J2066)</f>
        <v>*</v>
      </c>
      <c r="N2063" s="290" t="str">
        <f>IF(FN_MC!K2066="","*",FN_MC!K2066)</f>
        <v>*</v>
      </c>
      <c r="O2063" s="290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2" t="str">
        <f>IF(FN_MC!N2067="","*",FN_MC!N2067)</f>
        <v>*</v>
      </c>
      <c r="M2064" s="110" t="str">
        <f>IF(FN_MC!J2067="","*",FN_MC!J2067)</f>
        <v>*</v>
      </c>
      <c r="N2064" s="290" t="str">
        <f>IF(FN_MC!K2067="","*",FN_MC!K2067)</f>
        <v>*</v>
      </c>
      <c r="O2064" s="290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2" t="str">
        <f>IF(FN_MC!N2068="","*",FN_MC!N2068)</f>
        <v>*</v>
      </c>
      <c r="M2065" s="110" t="str">
        <f>IF(FN_MC!J2068="","*",FN_MC!J2068)</f>
        <v>*</v>
      </c>
      <c r="N2065" s="290" t="str">
        <f>IF(FN_MC!K2068="","*",FN_MC!K2068)</f>
        <v>*</v>
      </c>
      <c r="O2065" s="290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2" t="str">
        <f>IF(FN_MC!N2069="","*",FN_MC!N2069)</f>
        <v>*</v>
      </c>
      <c r="M2066" s="110" t="str">
        <f>IF(FN_MC!J2069="","*",FN_MC!J2069)</f>
        <v>*</v>
      </c>
      <c r="N2066" s="290" t="str">
        <f>IF(FN_MC!K2069="","*",FN_MC!K2069)</f>
        <v>*</v>
      </c>
      <c r="O2066" s="290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2" t="str">
        <f>IF(FN_MC!N2070="","*",FN_MC!N2070)</f>
        <v>*</v>
      </c>
      <c r="M2067" s="110" t="str">
        <f>IF(FN_MC!J2070="","*",FN_MC!J2070)</f>
        <v>*</v>
      </c>
      <c r="N2067" s="290" t="str">
        <f>IF(FN_MC!K2070="","*",FN_MC!K2070)</f>
        <v>*</v>
      </c>
      <c r="O2067" s="290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2" t="str">
        <f>IF(FN_MC!N2071="","*",FN_MC!N2071)</f>
        <v>*</v>
      </c>
      <c r="M2068" s="110" t="str">
        <f>IF(FN_MC!J2071="","*",FN_MC!J2071)</f>
        <v>*</v>
      </c>
      <c r="N2068" s="290" t="str">
        <f>IF(FN_MC!K2071="","*",FN_MC!K2071)</f>
        <v>*</v>
      </c>
      <c r="O2068" s="290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2" t="str">
        <f>IF(FN_MC!N2072="","*",FN_MC!N2072)</f>
        <v>*</v>
      </c>
      <c r="M2069" s="110" t="str">
        <f>IF(FN_MC!J2072="","*",FN_MC!J2072)</f>
        <v>*</v>
      </c>
      <c r="N2069" s="290" t="str">
        <f>IF(FN_MC!K2072="","*",FN_MC!K2072)</f>
        <v>*</v>
      </c>
      <c r="O2069" s="290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2" t="str">
        <f>IF(FN_MC!N2073="","*",FN_MC!N2073)</f>
        <v>*</v>
      </c>
      <c r="M2070" s="110" t="str">
        <f>IF(FN_MC!J2073="","*",FN_MC!J2073)</f>
        <v>*</v>
      </c>
      <c r="N2070" s="290" t="str">
        <f>IF(FN_MC!K2073="","*",FN_MC!K2073)</f>
        <v>*</v>
      </c>
      <c r="O2070" s="290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2" t="str">
        <f>IF(FN_MC!N2074="","*",FN_MC!N2074)</f>
        <v>*</v>
      </c>
      <c r="M2071" s="110" t="str">
        <f>IF(FN_MC!J2074="","*",FN_MC!J2074)</f>
        <v>*</v>
      </c>
      <c r="N2071" s="290" t="str">
        <f>IF(FN_MC!K2074="","*",FN_MC!K2074)</f>
        <v>*</v>
      </c>
      <c r="O2071" s="290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2" t="str">
        <f>IF(FN_MC!N2075="","*",FN_MC!N2075)</f>
        <v>*</v>
      </c>
      <c r="M2072" s="110" t="str">
        <f>IF(FN_MC!J2075="","*",FN_MC!J2075)</f>
        <v>*</v>
      </c>
      <c r="N2072" s="290" t="str">
        <f>IF(FN_MC!K2075="","*",FN_MC!K2075)</f>
        <v>*</v>
      </c>
      <c r="O2072" s="290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2" t="str">
        <f>IF(FN_MC!N2076="","*",FN_MC!N2076)</f>
        <v>*</v>
      </c>
      <c r="M2073" s="110" t="str">
        <f>IF(FN_MC!J2076="","*",FN_MC!J2076)</f>
        <v>*</v>
      </c>
      <c r="N2073" s="290" t="str">
        <f>IF(FN_MC!K2076="","*",FN_MC!K2076)</f>
        <v>*</v>
      </c>
      <c r="O2073" s="290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2" t="str">
        <f>IF(FN_MC!N2077="","*",FN_MC!N2077)</f>
        <v>*</v>
      </c>
      <c r="M2074" s="110" t="str">
        <f>IF(FN_MC!J2077="","*",FN_MC!J2077)</f>
        <v>*</v>
      </c>
      <c r="N2074" s="290" t="str">
        <f>IF(FN_MC!K2077="","*",FN_MC!K2077)</f>
        <v>*</v>
      </c>
      <c r="O2074" s="290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2" t="str">
        <f>IF(FN_MC!N2078="","*",FN_MC!N2078)</f>
        <v>*</v>
      </c>
      <c r="M2075" s="110" t="str">
        <f>IF(FN_MC!J2078="","*",FN_MC!J2078)</f>
        <v>*</v>
      </c>
      <c r="N2075" s="290" t="str">
        <f>IF(FN_MC!K2078="","*",FN_MC!K2078)</f>
        <v>*</v>
      </c>
      <c r="O2075" s="290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2" t="str">
        <f>IF(FN_MC!N2079="","*",FN_MC!N2079)</f>
        <v>*</v>
      </c>
      <c r="M2076" s="110" t="str">
        <f>IF(FN_MC!J2079="","*",FN_MC!J2079)</f>
        <v>*</v>
      </c>
      <c r="N2076" s="290" t="str">
        <f>IF(FN_MC!K2079="","*",FN_MC!K2079)</f>
        <v>*</v>
      </c>
      <c r="O2076" s="290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2" t="str">
        <f>IF(FN_MC!N2080="","*",FN_MC!N2080)</f>
        <v>*</v>
      </c>
      <c r="M2077" s="110" t="str">
        <f>IF(FN_MC!J2080="","*",FN_MC!J2080)</f>
        <v>*</v>
      </c>
      <c r="N2077" s="290" t="str">
        <f>IF(FN_MC!K2080="","*",FN_MC!K2080)</f>
        <v>*</v>
      </c>
      <c r="O2077" s="290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2" t="str">
        <f>IF(FN_MC!N2081="","*",FN_MC!N2081)</f>
        <v>*</v>
      </c>
      <c r="M2078" s="110" t="str">
        <f>IF(FN_MC!J2081="","*",FN_MC!J2081)</f>
        <v>*</v>
      </c>
      <c r="N2078" s="290" t="str">
        <f>IF(FN_MC!K2081="","*",FN_MC!K2081)</f>
        <v>*</v>
      </c>
      <c r="O2078" s="290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2" t="str">
        <f>IF(FN_MC!N2082="","*",FN_MC!N2082)</f>
        <v>*</v>
      </c>
      <c r="M2079" s="110" t="str">
        <f>IF(FN_MC!J2082="","*",FN_MC!J2082)</f>
        <v>*</v>
      </c>
      <c r="N2079" s="290" t="str">
        <f>IF(FN_MC!K2082="","*",FN_MC!K2082)</f>
        <v>*</v>
      </c>
      <c r="O2079" s="290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2" t="str">
        <f>IF(FN_MC!N2083="","*",FN_MC!N2083)</f>
        <v>*</v>
      </c>
      <c r="M2080" s="110" t="str">
        <f>IF(FN_MC!J2083="","*",FN_MC!J2083)</f>
        <v>*</v>
      </c>
      <c r="N2080" s="290" t="str">
        <f>IF(FN_MC!K2083="","*",FN_MC!K2083)</f>
        <v>*</v>
      </c>
      <c r="O2080" s="290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2" t="str">
        <f>IF(FN_MC!N2084="","*",FN_MC!N2084)</f>
        <v>*</v>
      </c>
      <c r="M2081" s="110" t="str">
        <f>IF(FN_MC!J2084="","*",FN_MC!J2084)</f>
        <v>*</v>
      </c>
      <c r="N2081" s="290" t="str">
        <f>IF(FN_MC!K2084="","*",FN_MC!K2084)</f>
        <v>*</v>
      </c>
      <c r="O2081" s="290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2" t="str">
        <f>IF(FN_MC!N2085="","*",FN_MC!N2085)</f>
        <v>*</v>
      </c>
      <c r="M2082" s="110" t="str">
        <f>IF(FN_MC!J2085="","*",FN_MC!J2085)</f>
        <v>*</v>
      </c>
      <c r="N2082" s="290" t="str">
        <f>IF(FN_MC!K2085="","*",FN_MC!K2085)</f>
        <v>*</v>
      </c>
      <c r="O2082" s="290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2" t="str">
        <f>IF(FN_MC!N2086="","*",FN_MC!N2086)</f>
        <v>*</v>
      </c>
      <c r="M2083" s="110" t="str">
        <f>IF(FN_MC!J2086="","*",FN_MC!J2086)</f>
        <v>*</v>
      </c>
      <c r="N2083" s="290" t="str">
        <f>IF(FN_MC!K2086="","*",FN_MC!K2086)</f>
        <v>*</v>
      </c>
      <c r="O2083" s="290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2" t="str">
        <f>IF(FN_MC!N2087="","*",FN_MC!N2087)</f>
        <v>*</v>
      </c>
      <c r="M2084" s="110" t="str">
        <f>IF(FN_MC!J2087="","*",FN_MC!J2087)</f>
        <v>*</v>
      </c>
      <c r="N2084" s="290" t="str">
        <f>IF(FN_MC!K2087="","*",FN_MC!K2087)</f>
        <v>*</v>
      </c>
      <c r="O2084" s="290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2" t="str">
        <f>IF(FN_MC!N2088="","*",FN_MC!N2088)</f>
        <v>*</v>
      </c>
      <c r="M2085" s="110" t="str">
        <f>IF(FN_MC!J2088="","*",FN_MC!J2088)</f>
        <v>*</v>
      </c>
      <c r="N2085" s="290" t="str">
        <f>IF(FN_MC!K2088="","*",FN_MC!K2088)</f>
        <v>*</v>
      </c>
      <c r="O2085" s="290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2" t="str">
        <f>IF(FN_MC!N2089="","*",FN_MC!N2089)</f>
        <v>*</v>
      </c>
      <c r="M2086" s="110" t="str">
        <f>IF(FN_MC!J2089="","*",FN_MC!J2089)</f>
        <v>*</v>
      </c>
      <c r="N2086" s="290" t="str">
        <f>IF(FN_MC!K2089="","*",FN_MC!K2089)</f>
        <v>*</v>
      </c>
      <c r="O2086" s="290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2" t="str">
        <f>IF(FN_MC!N2090="","*",FN_MC!N2090)</f>
        <v>*</v>
      </c>
      <c r="M2087" s="110" t="str">
        <f>IF(FN_MC!J2090="","*",FN_MC!J2090)</f>
        <v>*</v>
      </c>
      <c r="N2087" s="290" t="str">
        <f>IF(FN_MC!K2090="","*",FN_MC!K2090)</f>
        <v>*</v>
      </c>
      <c r="O2087" s="290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2" t="str">
        <f>IF(FN_MC!N2091="","*",FN_MC!N2091)</f>
        <v>*</v>
      </c>
      <c r="M2088" s="110" t="str">
        <f>IF(FN_MC!J2091="","*",FN_MC!J2091)</f>
        <v>*</v>
      </c>
      <c r="N2088" s="290" t="str">
        <f>IF(FN_MC!K2091="","*",FN_MC!K2091)</f>
        <v>*</v>
      </c>
      <c r="O2088" s="290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2" t="str">
        <f>IF(FN_MC!N2092="","*",FN_MC!N2092)</f>
        <v>*</v>
      </c>
      <c r="M2089" s="110" t="str">
        <f>IF(FN_MC!J2092="","*",FN_MC!J2092)</f>
        <v>*</v>
      </c>
      <c r="N2089" s="290" t="str">
        <f>IF(FN_MC!K2092="","*",FN_MC!K2092)</f>
        <v>*</v>
      </c>
      <c r="O2089" s="290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2" t="str">
        <f>IF(FN_MC!N2093="","*",FN_MC!N2093)</f>
        <v>*</v>
      </c>
      <c r="M2090" s="110" t="str">
        <f>IF(FN_MC!J2093="","*",FN_MC!J2093)</f>
        <v>*</v>
      </c>
      <c r="N2090" s="290" t="str">
        <f>IF(FN_MC!K2093="","*",FN_MC!K2093)</f>
        <v>*</v>
      </c>
      <c r="O2090" s="290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2" t="str">
        <f>IF(FN_MC!N2094="","*",FN_MC!N2094)</f>
        <v>*</v>
      </c>
      <c r="M2091" s="110" t="str">
        <f>IF(FN_MC!J2094="","*",FN_MC!J2094)</f>
        <v>*</v>
      </c>
      <c r="N2091" s="290" t="str">
        <f>IF(FN_MC!K2094="","*",FN_MC!K2094)</f>
        <v>*</v>
      </c>
      <c r="O2091" s="290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2" t="str">
        <f>IF(FN_MC!N2095="","*",FN_MC!N2095)</f>
        <v>*</v>
      </c>
      <c r="M2092" s="110" t="str">
        <f>IF(FN_MC!J2095="","*",FN_MC!J2095)</f>
        <v>*</v>
      </c>
      <c r="N2092" s="290" t="str">
        <f>IF(FN_MC!K2095="","*",FN_MC!K2095)</f>
        <v>*</v>
      </c>
      <c r="O2092" s="290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2" t="str">
        <f>IF(FN_MC!N2096="","*",FN_MC!N2096)</f>
        <v>*</v>
      </c>
      <c r="M2093" s="110" t="str">
        <f>IF(FN_MC!J2096="","*",FN_MC!J2096)</f>
        <v>*</v>
      </c>
      <c r="N2093" s="290" t="str">
        <f>IF(FN_MC!K2096="","*",FN_MC!K2096)</f>
        <v>*</v>
      </c>
      <c r="O2093" s="290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2" t="str">
        <f>IF(FN_MC!N2097="","*",FN_MC!N2097)</f>
        <v>*</v>
      </c>
      <c r="M2094" s="110" t="str">
        <f>IF(FN_MC!J2097="","*",FN_MC!J2097)</f>
        <v>*</v>
      </c>
      <c r="N2094" s="290" t="str">
        <f>IF(FN_MC!K2097="","*",FN_MC!K2097)</f>
        <v>*</v>
      </c>
      <c r="O2094" s="290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2" t="str">
        <f>IF(FN_MC!N2098="","*",FN_MC!N2098)</f>
        <v>*</v>
      </c>
      <c r="M2095" s="110" t="str">
        <f>IF(FN_MC!J2098="","*",FN_MC!J2098)</f>
        <v>*</v>
      </c>
      <c r="N2095" s="290" t="str">
        <f>IF(FN_MC!K2098="","*",FN_MC!K2098)</f>
        <v>*</v>
      </c>
      <c r="O2095" s="290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2" t="str">
        <f>IF(FN_MC!N2099="","*",FN_MC!N2099)</f>
        <v>*</v>
      </c>
      <c r="M2096" s="110" t="str">
        <f>IF(FN_MC!J2099="","*",FN_MC!J2099)</f>
        <v>*</v>
      </c>
      <c r="N2096" s="290" t="str">
        <f>IF(FN_MC!K2099="","*",FN_MC!K2099)</f>
        <v>*</v>
      </c>
      <c r="O2096" s="290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2" t="str">
        <f>IF(FN_MC!N2100="","*",FN_MC!N2100)</f>
        <v>*</v>
      </c>
      <c r="M2097" s="110" t="str">
        <f>IF(FN_MC!J2100="","*",FN_MC!J2100)</f>
        <v>*</v>
      </c>
      <c r="N2097" s="290" t="str">
        <f>IF(FN_MC!K2100="","*",FN_MC!K2100)</f>
        <v>*</v>
      </c>
      <c r="O2097" s="290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2" t="str">
        <f>IF(FN_MC!N2101="","*",FN_MC!N2101)</f>
        <v>*</v>
      </c>
      <c r="M2098" s="110" t="str">
        <f>IF(FN_MC!J2101="","*",FN_MC!J2101)</f>
        <v>*</v>
      </c>
      <c r="N2098" s="290" t="str">
        <f>IF(FN_MC!K2101="","*",FN_MC!K2101)</f>
        <v>*</v>
      </c>
      <c r="O2098" s="290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2" t="str">
        <f>IF(FN_MC!N2102="","*",FN_MC!N2102)</f>
        <v>*</v>
      </c>
      <c r="M2099" s="110" t="str">
        <f>IF(FN_MC!J2102="","*",FN_MC!J2102)</f>
        <v>*</v>
      </c>
      <c r="N2099" s="290" t="str">
        <f>IF(FN_MC!K2102="","*",FN_MC!K2102)</f>
        <v>*</v>
      </c>
      <c r="O2099" s="290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2" t="str">
        <f>IF(FN_MC!N2103="","*",FN_MC!N2103)</f>
        <v>*</v>
      </c>
      <c r="M2100" s="110" t="str">
        <f>IF(FN_MC!J2103="","*",FN_MC!J2103)</f>
        <v>*</v>
      </c>
      <c r="N2100" s="290" t="str">
        <f>IF(FN_MC!K2103="","*",FN_MC!K2103)</f>
        <v>*</v>
      </c>
      <c r="O2100" s="290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2" t="str">
        <f>IF(FN_MC!N2104="","*",FN_MC!N2104)</f>
        <v>*</v>
      </c>
      <c r="M2101" s="110" t="str">
        <f>IF(FN_MC!J2104="","*",FN_MC!J2104)</f>
        <v>*</v>
      </c>
      <c r="N2101" s="290" t="str">
        <f>IF(FN_MC!K2104="","*",FN_MC!K2104)</f>
        <v>*</v>
      </c>
      <c r="O2101" s="290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2" t="str">
        <f>IF(FN_MC!N2105="","*",FN_MC!N2105)</f>
        <v>*</v>
      </c>
      <c r="M2102" s="110" t="str">
        <f>IF(FN_MC!J2105="","*",FN_MC!J2105)</f>
        <v>*</v>
      </c>
      <c r="N2102" s="290" t="str">
        <f>IF(FN_MC!K2105="","*",FN_MC!K2105)</f>
        <v>*</v>
      </c>
      <c r="O2102" s="290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2" t="str">
        <f>IF(FN_MC!N2106="","*",FN_MC!N2106)</f>
        <v>*</v>
      </c>
      <c r="M2103" s="110" t="str">
        <f>IF(FN_MC!J2106="","*",FN_MC!J2106)</f>
        <v>*</v>
      </c>
      <c r="N2103" s="290" t="str">
        <f>IF(FN_MC!K2106="","*",FN_MC!K2106)</f>
        <v>*</v>
      </c>
      <c r="O2103" s="290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2" t="str">
        <f>IF(FN_MC!N2107="","*",FN_MC!N2107)</f>
        <v>*</v>
      </c>
      <c r="M2104" s="110" t="str">
        <f>IF(FN_MC!J2107="","*",FN_MC!J2107)</f>
        <v>*</v>
      </c>
      <c r="N2104" s="290" t="str">
        <f>IF(FN_MC!K2107="","*",FN_MC!K2107)</f>
        <v>*</v>
      </c>
      <c r="O2104" s="290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2" t="str">
        <f>IF(FN_MC!N2108="","*",FN_MC!N2108)</f>
        <v>*</v>
      </c>
      <c r="M2105" s="110" t="str">
        <f>IF(FN_MC!J2108="","*",FN_MC!J2108)</f>
        <v>*</v>
      </c>
      <c r="N2105" s="290" t="str">
        <f>IF(FN_MC!K2108="","*",FN_MC!K2108)</f>
        <v>*</v>
      </c>
      <c r="O2105" s="290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2" t="str">
        <f>IF(FN_MC!N2109="","*",FN_MC!N2109)</f>
        <v>*</v>
      </c>
      <c r="M2106" s="110" t="str">
        <f>IF(FN_MC!J2109="","*",FN_MC!J2109)</f>
        <v>*</v>
      </c>
      <c r="N2106" s="290" t="str">
        <f>IF(FN_MC!K2109="","*",FN_MC!K2109)</f>
        <v>*</v>
      </c>
      <c r="O2106" s="290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2" t="str">
        <f>IF(FN_MC!N2110="","*",FN_MC!N2110)</f>
        <v>*</v>
      </c>
      <c r="M2107" s="110" t="str">
        <f>IF(FN_MC!J2110="","*",FN_MC!J2110)</f>
        <v>*</v>
      </c>
      <c r="N2107" s="290" t="str">
        <f>IF(FN_MC!K2110="","*",FN_MC!K2110)</f>
        <v>*</v>
      </c>
      <c r="O2107" s="290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2" t="str">
        <f>IF(FN_MC!N2111="","*",FN_MC!N2111)</f>
        <v>*</v>
      </c>
      <c r="M2108" s="110" t="str">
        <f>IF(FN_MC!J2111="","*",FN_MC!J2111)</f>
        <v>*</v>
      </c>
      <c r="N2108" s="290" t="str">
        <f>IF(FN_MC!K2111="","*",FN_MC!K2111)</f>
        <v>*</v>
      </c>
      <c r="O2108" s="290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2" t="str">
        <f>IF(FN_MC!N2112="","*",FN_MC!N2112)</f>
        <v>*</v>
      </c>
      <c r="M2109" s="110" t="str">
        <f>IF(FN_MC!J2112="","*",FN_MC!J2112)</f>
        <v>*</v>
      </c>
      <c r="N2109" s="290" t="str">
        <f>IF(FN_MC!K2112="","*",FN_MC!K2112)</f>
        <v>*</v>
      </c>
      <c r="O2109" s="290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2" t="str">
        <f>IF(FN_MC!N2113="","*",FN_MC!N2113)</f>
        <v>*</v>
      </c>
      <c r="M2110" s="110" t="str">
        <f>IF(FN_MC!J2113="","*",FN_MC!J2113)</f>
        <v>*</v>
      </c>
      <c r="N2110" s="290" t="str">
        <f>IF(FN_MC!K2113="","*",FN_MC!K2113)</f>
        <v>*</v>
      </c>
      <c r="O2110" s="290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2" t="str">
        <f>IF(FN_MC!N2114="","*",FN_MC!N2114)</f>
        <v>*</v>
      </c>
      <c r="M2111" s="110" t="str">
        <f>IF(FN_MC!J2114="","*",FN_MC!J2114)</f>
        <v>*</v>
      </c>
      <c r="N2111" s="290" t="str">
        <f>IF(FN_MC!K2114="","*",FN_MC!K2114)</f>
        <v>*</v>
      </c>
      <c r="O2111" s="290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2" t="str">
        <f>IF(FN_MC!N2115="","*",FN_MC!N2115)</f>
        <v>*</v>
      </c>
      <c r="M2112" s="110" t="str">
        <f>IF(FN_MC!J2115="","*",FN_MC!J2115)</f>
        <v>*</v>
      </c>
      <c r="N2112" s="290" t="str">
        <f>IF(FN_MC!K2115="","*",FN_MC!K2115)</f>
        <v>*</v>
      </c>
      <c r="O2112" s="290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2" t="str">
        <f>IF(FN_MC!N2116="","*",FN_MC!N2116)</f>
        <v>*</v>
      </c>
      <c r="M2113" s="110" t="str">
        <f>IF(FN_MC!J2116="","*",FN_MC!J2116)</f>
        <v>*</v>
      </c>
      <c r="N2113" s="290" t="str">
        <f>IF(FN_MC!K2116="","*",FN_MC!K2116)</f>
        <v>*</v>
      </c>
      <c r="O2113" s="290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2" t="str">
        <f>IF(FN_MC!N2117="","*",FN_MC!N2117)</f>
        <v>*</v>
      </c>
      <c r="M2114" s="110" t="str">
        <f>IF(FN_MC!J2117="","*",FN_MC!J2117)</f>
        <v>*</v>
      </c>
      <c r="N2114" s="290" t="str">
        <f>IF(FN_MC!K2117="","*",FN_MC!K2117)</f>
        <v>*</v>
      </c>
      <c r="O2114" s="290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2" t="str">
        <f>IF(FN_MC!N2118="","*",FN_MC!N2118)</f>
        <v>*</v>
      </c>
      <c r="M2115" s="110" t="str">
        <f>IF(FN_MC!J2118="","*",FN_MC!J2118)</f>
        <v>*</v>
      </c>
      <c r="N2115" s="290" t="str">
        <f>IF(FN_MC!K2118="","*",FN_MC!K2118)</f>
        <v>*</v>
      </c>
      <c r="O2115" s="290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2" t="str">
        <f>IF(FN_MC!N2119="","*",FN_MC!N2119)</f>
        <v>*</v>
      </c>
      <c r="M2116" s="110" t="str">
        <f>IF(FN_MC!J2119="","*",FN_MC!J2119)</f>
        <v>*</v>
      </c>
      <c r="N2116" s="290" t="str">
        <f>IF(FN_MC!K2119="","*",FN_MC!K2119)</f>
        <v>*</v>
      </c>
      <c r="O2116" s="290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2" t="str">
        <f>IF(FN_MC!N2120="","*",FN_MC!N2120)</f>
        <v>*</v>
      </c>
      <c r="M2117" s="110" t="str">
        <f>IF(FN_MC!J2120="","*",FN_MC!J2120)</f>
        <v>*</v>
      </c>
      <c r="N2117" s="290" t="str">
        <f>IF(FN_MC!K2120="","*",FN_MC!K2120)</f>
        <v>*</v>
      </c>
      <c r="O2117" s="290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2" t="str">
        <f>IF(FN_MC!N2121="","*",FN_MC!N2121)</f>
        <v>*</v>
      </c>
      <c r="M2118" s="110" t="str">
        <f>IF(FN_MC!J2121="","*",FN_MC!J2121)</f>
        <v>*</v>
      </c>
      <c r="N2118" s="290" t="str">
        <f>IF(FN_MC!K2121="","*",FN_MC!K2121)</f>
        <v>*</v>
      </c>
      <c r="O2118" s="290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2" t="str">
        <f>IF(FN_MC!N2122="","*",FN_MC!N2122)</f>
        <v>*</v>
      </c>
      <c r="M2119" s="110" t="str">
        <f>IF(FN_MC!J2122="","*",FN_MC!J2122)</f>
        <v>*</v>
      </c>
      <c r="N2119" s="290" t="str">
        <f>IF(FN_MC!K2122="","*",FN_MC!K2122)</f>
        <v>*</v>
      </c>
      <c r="O2119" s="290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2" t="str">
        <f>IF(FN_MC!N2123="","*",FN_MC!N2123)</f>
        <v>*</v>
      </c>
      <c r="M2120" s="110" t="str">
        <f>IF(FN_MC!J2123="","*",FN_MC!J2123)</f>
        <v>*</v>
      </c>
      <c r="N2120" s="290" t="str">
        <f>IF(FN_MC!K2123="","*",FN_MC!K2123)</f>
        <v>*</v>
      </c>
      <c r="O2120" s="290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2" t="str">
        <f>IF(FN_MC!N2124="","*",FN_MC!N2124)</f>
        <v>*</v>
      </c>
      <c r="M2121" s="110" t="str">
        <f>IF(FN_MC!J2124="","*",FN_MC!J2124)</f>
        <v>*</v>
      </c>
      <c r="N2121" s="290" t="str">
        <f>IF(FN_MC!K2124="","*",FN_MC!K2124)</f>
        <v>*</v>
      </c>
      <c r="O2121" s="290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2" t="str">
        <f>IF(FN_MC!N2125="","*",FN_MC!N2125)</f>
        <v>*</v>
      </c>
      <c r="M2122" s="110" t="str">
        <f>IF(FN_MC!J2125="","*",FN_MC!J2125)</f>
        <v>*</v>
      </c>
      <c r="N2122" s="290" t="str">
        <f>IF(FN_MC!K2125="","*",FN_MC!K2125)</f>
        <v>*</v>
      </c>
      <c r="O2122" s="290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2" t="str">
        <f>IF(FN_MC!N2126="","*",FN_MC!N2126)</f>
        <v>*</v>
      </c>
      <c r="M2123" s="110" t="str">
        <f>IF(FN_MC!J2126="","*",FN_MC!J2126)</f>
        <v>*</v>
      </c>
      <c r="N2123" s="290" t="str">
        <f>IF(FN_MC!K2126="","*",FN_MC!K2126)</f>
        <v>*</v>
      </c>
      <c r="O2123" s="290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2" t="str">
        <f>IF(FN_MC!N2127="","*",FN_MC!N2127)</f>
        <v>*</v>
      </c>
      <c r="M2124" s="110" t="str">
        <f>IF(FN_MC!J2127="","*",FN_MC!J2127)</f>
        <v>*</v>
      </c>
      <c r="N2124" s="290" t="str">
        <f>IF(FN_MC!K2127="","*",FN_MC!K2127)</f>
        <v>*</v>
      </c>
      <c r="O2124" s="290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2" t="str">
        <f>IF(FN_MC!N2128="","*",FN_MC!N2128)</f>
        <v>*</v>
      </c>
      <c r="M2125" s="110" t="str">
        <f>IF(FN_MC!J2128="","*",FN_MC!J2128)</f>
        <v>*</v>
      </c>
      <c r="N2125" s="290" t="str">
        <f>IF(FN_MC!K2128="","*",FN_MC!K2128)</f>
        <v>*</v>
      </c>
      <c r="O2125" s="290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2" t="str">
        <f>IF(FN_MC!N2129="","*",FN_MC!N2129)</f>
        <v>*</v>
      </c>
      <c r="M2126" s="110" t="str">
        <f>IF(FN_MC!J2129="","*",FN_MC!J2129)</f>
        <v>*</v>
      </c>
      <c r="N2126" s="290" t="str">
        <f>IF(FN_MC!K2129="","*",FN_MC!K2129)</f>
        <v>*</v>
      </c>
      <c r="O2126" s="290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2" t="str">
        <f>IF(FN_MC!N2130="","*",FN_MC!N2130)</f>
        <v>*</v>
      </c>
      <c r="M2127" s="110" t="str">
        <f>IF(FN_MC!J2130="","*",FN_MC!J2130)</f>
        <v>*</v>
      </c>
      <c r="N2127" s="290" t="str">
        <f>IF(FN_MC!K2130="","*",FN_MC!K2130)</f>
        <v>*</v>
      </c>
      <c r="O2127" s="290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2" t="str">
        <f>IF(FN_MC!N2131="","*",FN_MC!N2131)</f>
        <v>*</v>
      </c>
      <c r="M2128" s="110" t="str">
        <f>IF(FN_MC!J2131="","*",FN_MC!J2131)</f>
        <v>*</v>
      </c>
      <c r="N2128" s="290" t="str">
        <f>IF(FN_MC!K2131="","*",FN_MC!K2131)</f>
        <v>*</v>
      </c>
      <c r="O2128" s="290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2" t="str">
        <f>IF(FN_MC!N2132="","*",FN_MC!N2132)</f>
        <v>*</v>
      </c>
      <c r="M2129" s="110" t="str">
        <f>IF(FN_MC!J2132="","*",FN_MC!J2132)</f>
        <v>*</v>
      </c>
      <c r="N2129" s="290" t="str">
        <f>IF(FN_MC!K2132="","*",FN_MC!K2132)</f>
        <v>*</v>
      </c>
      <c r="O2129" s="290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2" t="str">
        <f>IF(FN_MC!N2133="","*",FN_MC!N2133)</f>
        <v>*</v>
      </c>
      <c r="M2130" s="110" t="str">
        <f>IF(FN_MC!J2133="","*",FN_MC!J2133)</f>
        <v>*</v>
      </c>
      <c r="N2130" s="290" t="str">
        <f>IF(FN_MC!K2133="","*",FN_MC!K2133)</f>
        <v>*</v>
      </c>
      <c r="O2130" s="290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2" t="str">
        <f>IF(FN_MC!N2134="","*",FN_MC!N2134)</f>
        <v>*</v>
      </c>
      <c r="M2131" s="110" t="str">
        <f>IF(FN_MC!J2134="","*",FN_MC!J2134)</f>
        <v>*</v>
      </c>
      <c r="N2131" s="290" t="str">
        <f>IF(FN_MC!K2134="","*",FN_MC!K2134)</f>
        <v>*</v>
      </c>
      <c r="O2131" s="290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2" t="str">
        <f>IF(FN_MC!N2135="","*",FN_MC!N2135)</f>
        <v>*</v>
      </c>
      <c r="M2132" s="110" t="str">
        <f>IF(FN_MC!J2135="","*",FN_MC!J2135)</f>
        <v>*</v>
      </c>
      <c r="N2132" s="290" t="str">
        <f>IF(FN_MC!K2135="","*",FN_MC!K2135)</f>
        <v>*</v>
      </c>
      <c r="O2132" s="290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2" t="str">
        <f>IF(FN_MC!N2136="","*",FN_MC!N2136)</f>
        <v>*</v>
      </c>
      <c r="M2133" s="110" t="str">
        <f>IF(FN_MC!J2136="","*",FN_MC!J2136)</f>
        <v>*</v>
      </c>
      <c r="N2133" s="290" t="str">
        <f>IF(FN_MC!K2136="","*",FN_MC!K2136)</f>
        <v>*</v>
      </c>
      <c r="O2133" s="290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2" t="str">
        <f>IF(FN_MC!N2137="","*",FN_MC!N2137)</f>
        <v>*</v>
      </c>
      <c r="M2134" s="110" t="str">
        <f>IF(FN_MC!J2137="","*",FN_MC!J2137)</f>
        <v>*</v>
      </c>
      <c r="N2134" s="290" t="str">
        <f>IF(FN_MC!K2137="","*",FN_MC!K2137)</f>
        <v>*</v>
      </c>
      <c r="O2134" s="290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2" t="str">
        <f>IF(FN_MC!N2138="","*",FN_MC!N2138)</f>
        <v>*</v>
      </c>
      <c r="M2135" s="110" t="str">
        <f>IF(FN_MC!J2138="","*",FN_MC!J2138)</f>
        <v>*</v>
      </c>
      <c r="N2135" s="290" t="str">
        <f>IF(FN_MC!K2138="","*",FN_MC!K2138)</f>
        <v>*</v>
      </c>
      <c r="O2135" s="290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2" t="str">
        <f>IF(FN_MC!N2139="","*",FN_MC!N2139)</f>
        <v>*</v>
      </c>
      <c r="M2136" s="110" t="str">
        <f>IF(FN_MC!J2139="","*",FN_MC!J2139)</f>
        <v>*</v>
      </c>
      <c r="N2136" s="290" t="str">
        <f>IF(FN_MC!K2139="","*",FN_MC!K2139)</f>
        <v>*</v>
      </c>
      <c r="O2136" s="290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2" t="str">
        <f>IF(FN_MC!N2140="","*",FN_MC!N2140)</f>
        <v>*</v>
      </c>
      <c r="M2137" s="110" t="str">
        <f>IF(FN_MC!J2140="","*",FN_MC!J2140)</f>
        <v>*</v>
      </c>
      <c r="N2137" s="290" t="str">
        <f>IF(FN_MC!K2140="","*",FN_MC!K2140)</f>
        <v>*</v>
      </c>
      <c r="O2137" s="290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2" t="str">
        <f>IF(FN_MC!N2141="","*",FN_MC!N2141)</f>
        <v>*</v>
      </c>
      <c r="M2138" s="110" t="str">
        <f>IF(FN_MC!J2141="","*",FN_MC!J2141)</f>
        <v>*</v>
      </c>
      <c r="N2138" s="290" t="str">
        <f>IF(FN_MC!K2141="","*",FN_MC!K2141)</f>
        <v>*</v>
      </c>
      <c r="O2138" s="290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2" t="str">
        <f>IF(FN_MC!N2142="","*",FN_MC!N2142)</f>
        <v>*</v>
      </c>
      <c r="M2139" s="110" t="str">
        <f>IF(FN_MC!J2142="","*",FN_MC!J2142)</f>
        <v>*</v>
      </c>
      <c r="N2139" s="290" t="str">
        <f>IF(FN_MC!K2142="","*",FN_MC!K2142)</f>
        <v>*</v>
      </c>
      <c r="O2139" s="290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2" t="str">
        <f>IF(FN_MC!N2143="","*",FN_MC!N2143)</f>
        <v>*</v>
      </c>
      <c r="M2140" s="110" t="str">
        <f>IF(FN_MC!J2143="","*",FN_MC!J2143)</f>
        <v>*</v>
      </c>
      <c r="N2140" s="290" t="str">
        <f>IF(FN_MC!K2143="","*",FN_MC!K2143)</f>
        <v>*</v>
      </c>
      <c r="O2140" s="290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2" t="str">
        <f>IF(FN_MC!N2144="","*",FN_MC!N2144)</f>
        <v>*</v>
      </c>
      <c r="M2141" s="110" t="str">
        <f>IF(FN_MC!J2144="","*",FN_MC!J2144)</f>
        <v>*</v>
      </c>
      <c r="N2141" s="290" t="str">
        <f>IF(FN_MC!K2144="","*",FN_MC!K2144)</f>
        <v>*</v>
      </c>
      <c r="O2141" s="290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2" t="str">
        <f>IF(FN_MC!N2145="","*",FN_MC!N2145)</f>
        <v>*</v>
      </c>
      <c r="M2142" s="110" t="str">
        <f>IF(FN_MC!J2145="","*",FN_MC!J2145)</f>
        <v>*</v>
      </c>
      <c r="N2142" s="290" t="str">
        <f>IF(FN_MC!K2145="","*",FN_MC!K2145)</f>
        <v>*</v>
      </c>
      <c r="O2142" s="290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2" t="str">
        <f>IF(FN_MC!N2146="","*",FN_MC!N2146)</f>
        <v>*</v>
      </c>
      <c r="M2143" s="110" t="str">
        <f>IF(FN_MC!J2146="","*",FN_MC!J2146)</f>
        <v>*</v>
      </c>
      <c r="N2143" s="290" t="str">
        <f>IF(FN_MC!K2146="","*",FN_MC!K2146)</f>
        <v>*</v>
      </c>
      <c r="O2143" s="290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2" t="str">
        <f>IF(FN_MC!N2147="","*",FN_MC!N2147)</f>
        <v>*</v>
      </c>
      <c r="M2144" s="110" t="str">
        <f>IF(FN_MC!J2147="","*",FN_MC!J2147)</f>
        <v>*</v>
      </c>
      <c r="N2144" s="290" t="str">
        <f>IF(FN_MC!K2147="","*",FN_MC!K2147)</f>
        <v>*</v>
      </c>
      <c r="O2144" s="290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2" t="str">
        <f>IF(FN_MC!N2148="","*",FN_MC!N2148)</f>
        <v>*</v>
      </c>
      <c r="M2145" s="110" t="str">
        <f>IF(FN_MC!J2148="","*",FN_MC!J2148)</f>
        <v>*</v>
      </c>
      <c r="N2145" s="290" t="str">
        <f>IF(FN_MC!K2148="","*",FN_MC!K2148)</f>
        <v>*</v>
      </c>
      <c r="O2145" s="290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2" t="str">
        <f>IF(FN_MC!N2149="","*",FN_MC!N2149)</f>
        <v>*</v>
      </c>
      <c r="M2146" s="110" t="str">
        <f>IF(FN_MC!J2149="","*",FN_MC!J2149)</f>
        <v>*</v>
      </c>
      <c r="N2146" s="290" t="str">
        <f>IF(FN_MC!K2149="","*",FN_MC!K2149)</f>
        <v>*</v>
      </c>
      <c r="O2146" s="290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2" t="str">
        <f>IF(FN_MC!N2150="","*",FN_MC!N2150)</f>
        <v>*</v>
      </c>
      <c r="M2147" s="110" t="str">
        <f>IF(FN_MC!J2150="","*",FN_MC!J2150)</f>
        <v>*</v>
      </c>
      <c r="N2147" s="290" t="str">
        <f>IF(FN_MC!K2150="","*",FN_MC!K2150)</f>
        <v>*</v>
      </c>
      <c r="O2147" s="290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2" t="str">
        <f>IF(FN_MC!N2151="","*",FN_MC!N2151)</f>
        <v>*</v>
      </c>
      <c r="M2148" s="110" t="str">
        <f>IF(FN_MC!J2151="","*",FN_MC!J2151)</f>
        <v>*</v>
      </c>
      <c r="N2148" s="290" t="str">
        <f>IF(FN_MC!K2151="","*",FN_MC!K2151)</f>
        <v>*</v>
      </c>
      <c r="O2148" s="290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2" t="str">
        <f>IF(FN_MC!N2152="","*",FN_MC!N2152)</f>
        <v>*</v>
      </c>
      <c r="M2149" s="110" t="str">
        <f>IF(FN_MC!J2152="","*",FN_MC!J2152)</f>
        <v>*</v>
      </c>
      <c r="N2149" s="290" t="str">
        <f>IF(FN_MC!K2152="","*",FN_MC!K2152)</f>
        <v>*</v>
      </c>
      <c r="O2149" s="290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2" t="str">
        <f>IF(FN_MC!N2153="","*",FN_MC!N2153)</f>
        <v>*</v>
      </c>
      <c r="M2150" s="110" t="str">
        <f>IF(FN_MC!J2153="","*",FN_MC!J2153)</f>
        <v>*</v>
      </c>
      <c r="N2150" s="290" t="str">
        <f>IF(FN_MC!K2153="","*",FN_MC!K2153)</f>
        <v>*</v>
      </c>
      <c r="O2150" s="290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2" t="str">
        <f>IF(FN_MC!N2154="","*",FN_MC!N2154)</f>
        <v>*</v>
      </c>
      <c r="M2151" s="110" t="str">
        <f>IF(FN_MC!J2154="","*",FN_MC!J2154)</f>
        <v>*</v>
      </c>
      <c r="N2151" s="290" t="str">
        <f>IF(FN_MC!K2154="","*",FN_MC!K2154)</f>
        <v>*</v>
      </c>
      <c r="O2151" s="290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2" t="str">
        <f>IF(FN_MC!N2155="","*",FN_MC!N2155)</f>
        <v>*</v>
      </c>
      <c r="M2152" s="110" t="str">
        <f>IF(FN_MC!J2155="","*",FN_MC!J2155)</f>
        <v>*</v>
      </c>
      <c r="N2152" s="290" t="str">
        <f>IF(FN_MC!K2155="","*",FN_MC!K2155)</f>
        <v>*</v>
      </c>
      <c r="O2152" s="290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2" t="str">
        <f>IF(FN_MC!N2156="","*",FN_MC!N2156)</f>
        <v>*</v>
      </c>
      <c r="M2153" s="110" t="str">
        <f>IF(FN_MC!J2156="","*",FN_MC!J2156)</f>
        <v>*</v>
      </c>
      <c r="N2153" s="290" t="str">
        <f>IF(FN_MC!K2156="","*",FN_MC!K2156)</f>
        <v>*</v>
      </c>
      <c r="O2153" s="290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2" t="str">
        <f>IF(FN_MC!N2157="","*",FN_MC!N2157)</f>
        <v>*</v>
      </c>
      <c r="M2154" s="110" t="str">
        <f>IF(FN_MC!J2157="","*",FN_MC!J2157)</f>
        <v>*</v>
      </c>
      <c r="N2154" s="290" t="str">
        <f>IF(FN_MC!K2157="","*",FN_MC!K2157)</f>
        <v>*</v>
      </c>
      <c r="O2154" s="290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2" t="str">
        <f>IF(FN_MC!N2158="","*",FN_MC!N2158)</f>
        <v>*</v>
      </c>
      <c r="M2155" s="110" t="str">
        <f>IF(FN_MC!J2158="","*",FN_MC!J2158)</f>
        <v>*</v>
      </c>
      <c r="N2155" s="290" t="str">
        <f>IF(FN_MC!K2158="","*",FN_MC!K2158)</f>
        <v>*</v>
      </c>
      <c r="O2155" s="290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2" t="str">
        <f>IF(FN_MC!N2159="","*",FN_MC!N2159)</f>
        <v>*</v>
      </c>
      <c r="M2156" s="110" t="str">
        <f>IF(FN_MC!J2159="","*",FN_MC!J2159)</f>
        <v>*</v>
      </c>
      <c r="N2156" s="290" t="str">
        <f>IF(FN_MC!K2159="","*",FN_MC!K2159)</f>
        <v>*</v>
      </c>
      <c r="O2156" s="290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2" t="str">
        <f>IF(FN_MC!N2160="","*",FN_MC!N2160)</f>
        <v>*</v>
      </c>
      <c r="M2157" s="110" t="str">
        <f>IF(FN_MC!J2160="","*",FN_MC!J2160)</f>
        <v>*</v>
      </c>
      <c r="N2157" s="290" t="str">
        <f>IF(FN_MC!K2160="","*",FN_MC!K2160)</f>
        <v>*</v>
      </c>
      <c r="O2157" s="290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2" t="str">
        <f>IF(FN_MC!N2161="","*",FN_MC!N2161)</f>
        <v>*</v>
      </c>
      <c r="M2158" s="110" t="str">
        <f>IF(FN_MC!J2161="","*",FN_MC!J2161)</f>
        <v>*</v>
      </c>
      <c r="N2158" s="290" t="str">
        <f>IF(FN_MC!K2161="","*",FN_MC!K2161)</f>
        <v>*</v>
      </c>
      <c r="O2158" s="290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2" t="str">
        <f>IF(FN_MC!N2162="","*",FN_MC!N2162)</f>
        <v>*</v>
      </c>
      <c r="M2159" s="110" t="str">
        <f>IF(FN_MC!J2162="","*",FN_MC!J2162)</f>
        <v>*</v>
      </c>
      <c r="N2159" s="290" t="str">
        <f>IF(FN_MC!K2162="","*",FN_MC!K2162)</f>
        <v>*</v>
      </c>
      <c r="O2159" s="290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2" t="str">
        <f>IF(FN_MC!N2163="","*",FN_MC!N2163)</f>
        <v>*</v>
      </c>
      <c r="M2160" s="110" t="str">
        <f>IF(FN_MC!J2163="","*",FN_MC!J2163)</f>
        <v>*</v>
      </c>
      <c r="N2160" s="290" t="str">
        <f>IF(FN_MC!K2163="","*",FN_MC!K2163)</f>
        <v>*</v>
      </c>
      <c r="O2160" s="290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2" t="str">
        <f>IF(FN_MC!N2164="","*",FN_MC!N2164)</f>
        <v>*</v>
      </c>
      <c r="M2161" s="110" t="str">
        <f>IF(FN_MC!J2164="","*",FN_MC!J2164)</f>
        <v>*</v>
      </c>
      <c r="N2161" s="290" t="str">
        <f>IF(FN_MC!K2164="","*",FN_MC!K2164)</f>
        <v>*</v>
      </c>
      <c r="O2161" s="290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2" t="str">
        <f>IF(FN_MC!N2165="","*",FN_MC!N2165)</f>
        <v>*</v>
      </c>
      <c r="M2162" s="110" t="str">
        <f>IF(FN_MC!J2165="","*",FN_MC!J2165)</f>
        <v>*</v>
      </c>
      <c r="N2162" s="290" t="str">
        <f>IF(FN_MC!K2165="","*",FN_MC!K2165)</f>
        <v>*</v>
      </c>
      <c r="O2162" s="290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2" t="str">
        <f>IF(FN_MC!N2166="","*",FN_MC!N2166)</f>
        <v>*</v>
      </c>
      <c r="M2163" s="110" t="str">
        <f>IF(FN_MC!J2166="","*",FN_MC!J2166)</f>
        <v>*</v>
      </c>
      <c r="N2163" s="290" t="str">
        <f>IF(FN_MC!K2166="","*",FN_MC!K2166)</f>
        <v>*</v>
      </c>
      <c r="O2163" s="290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2" t="str">
        <f>IF(FN_MC!N2167="","*",FN_MC!N2167)</f>
        <v>*</v>
      </c>
      <c r="M2164" s="110" t="str">
        <f>IF(FN_MC!J2167="","*",FN_MC!J2167)</f>
        <v>*</v>
      </c>
      <c r="N2164" s="290" t="str">
        <f>IF(FN_MC!K2167="","*",FN_MC!K2167)</f>
        <v>*</v>
      </c>
      <c r="O2164" s="290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2" t="str">
        <f>IF(FN_MC!N2168="","*",FN_MC!N2168)</f>
        <v>*</v>
      </c>
      <c r="M2165" s="110" t="str">
        <f>IF(FN_MC!J2168="","*",FN_MC!J2168)</f>
        <v>*</v>
      </c>
      <c r="N2165" s="290" t="str">
        <f>IF(FN_MC!K2168="","*",FN_MC!K2168)</f>
        <v>*</v>
      </c>
      <c r="O2165" s="290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2" t="str">
        <f>IF(FN_MC!N2169="","*",FN_MC!N2169)</f>
        <v>*</v>
      </c>
      <c r="M2166" s="110" t="str">
        <f>IF(FN_MC!J2169="","*",FN_MC!J2169)</f>
        <v>*</v>
      </c>
      <c r="N2166" s="290" t="str">
        <f>IF(FN_MC!K2169="","*",FN_MC!K2169)</f>
        <v>*</v>
      </c>
      <c r="O2166" s="290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2" t="str">
        <f>IF(FN_MC!N2170="","*",FN_MC!N2170)</f>
        <v>*</v>
      </c>
      <c r="M2167" s="110" t="str">
        <f>IF(FN_MC!J2170="","*",FN_MC!J2170)</f>
        <v>*</v>
      </c>
      <c r="N2167" s="290" t="str">
        <f>IF(FN_MC!K2170="","*",FN_MC!K2170)</f>
        <v>*</v>
      </c>
      <c r="O2167" s="290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2" t="str">
        <f>IF(FN_MC!N2171="","*",FN_MC!N2171)</f>
        <v>*</v>
      </c>
      <c r="M2168" s="110" t="str">
        <f>IF(FN_MC!J2171="","*",FN_MC!J2171)</f>
        <v>*</v>
      </c>
      <c r="N2168" s="290" t="str">
        <f>IF(FN_MC!K2171="","*",FN_MC!K2171)</f>
        <v>*</v>
      </c>
      <c r="O2168" s="290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2" t="str">
        <f>IF(FN_MC!N2172="","*",FN_MC!N2172)</f>
        <v>*</v>
      </c>
      <c r="M2169" s="110" t="str">
        <f>IF(FN_MC!J2172="","*",FN_MC!J2172)</f>
        <v>*</v>
      </c>
      <c r="N2169" s="290" t="str">
        <f>IF(FN_MC!K2172="","*",FN_MC!K2172)</f>
        <v>*</v>
      </c>
      <c r="O2169" s="290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2" t="str">
        <f>IF(FN_MC!N2173="","*",FN_MC!N2173)</f>
        <v>*</v>
      </c>
      <c r="M2170" s="110" t="str">
        <f>IF(FN_MC!J2173="","*",FN_MC!J2173)</f>
        <v>*</v>
      </c>
      <c r="N2170" s="290" t="str">
        <f>IF(FN_MC!K2173="","*",FN_MC!K2173)</f>
        <v>*</v>
      </c>
      <c r="O2170" s="290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2" t="str">
        <f>IF(FN_MC!N2174="","*",FN_MC!N2174)</f>
        <v>*</v>
      </c>
      <c r="M2171" s="110" t="str">
        <f>IF(FN_MC!J2174="","*",FN_MC!J2174)</f>
        <v>*</v>
      </c>
      <c r="N2171" s="290" t="str">
        <f>IF(FN_MC!K2174="","*",FN_MC!K2174)</f>
        <v>*</v>
      </c>
      <c r="O2171" s="290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2" t="str">
        <f>IF(FN_MC!N2175="","*",FN_MC!N2175)</f>
        <v>*</v>
      </c>
      <c r="M2172" s="110" t="str">
        <f>IF(FN_MC!J2175="","*",FN_MC!J2175)</f>
        <v>*</v>
      </c>
      <c r="N2172" s="290" t="str">
        <f>IF(FN_MC!K2175="","*",FN_MC!K2175)</f>
        <v>*</v>
      </c>
      <c r="O2172" s="290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2" t="str">
        <f>IF(FN_MC!N2176="","*",FN_MC!N2176)</f>
        <v>*</v>
      </c>
      <c r="M2173" s="110" t="str">
        <f>IF(FN_MC!J2176="","*",FN_MC!J2176)</f>
        <v>*</v>
      </c>
      <c r="N2173" s="290" t="str">
        <f>IF(FN_MC!K2176="","*",FN_MC!K2176)</f>
        <v>*</v>
      </c>
      <c r="O2173" s="290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2" t="str">
        <f>IF(FN_MC!N2177="","*",FN_MC!N2177)</f>
        <v>*</v>
      </c>
      <c r="M2174" s="110" t="str">
        <f>IF(FN_MC!J2177="","*",FN_MC!J2177)</f>
        <v>*</v>
      </c>
      <c r="N2174" s="290" t="str">
        <f>IF(FN_MC!K2177="","*",FN_MC!K2177)</f>
        <v>*</v>
      </c>
      <c r="O2174" s="290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2" t="str">
        <f>IF(FN_MC!N2178="","*",FN_MC!N2178)</f>
        <v>*</v>
      </c>
      <c r="M2175" s="110" t="str">
        <f>IF(FN_MC!J2178="","*",FN_MC!J2178)</f>
        <v>*</v>
      </c>
      <c r="N2175" s="290" t="str">
        <f>IF(FN_MC!K2178="","*",FN_MC!K2178)</f>
        <v>*</v>
      </c>
      <c r="O2175" s="290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2" t="str">
        <f>IF(FN_MC!N2179="","*",FN_MC!N2179)</f>
        <v>*</v>
      </c>
      <c r="M2176" s="110" t="str">
        <f>IF(FN_MC!J2179="","*",FN_MC!J2179)</f>
        <v>*</v>
      </c>
      <c r="N2176" s="290" t="str">
        <f>IF(FN_MC!K2179="","*",FN_MC!K2179)</f>
        <v>*</v>
      </c>
      <c r="O2176" s="290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2" t="str">
        <f>IF(FN_MC!N2180="","*",FN_MC!N2180)</f>
        <v>*</v>
      </c>
      <c r="M2177" s="110" t="str">
        <f>IF(FN_MC!J2180="","*",FN_MC!J2180)</f>
        <v>*</v>
      </c>
      <c r="N2177" s="290" t="str">
        <f>IF(FN_MC!K2180="","*",FN_MC!K2180)</f>
        <v>*</v>
      </c>
      <c r="O2177" s="290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2" t="str">
        <f>IF(FN_MC!N2181="","*",FN_MC!N2181)</f>
        <v>*</v>
      </c>
      <c r="M2178" s="110" t="str">
        <f>IF(FN_MC!J2181="","*",FN_MC!J2181)</f>
        <v>*</v>
      </c>
      <c r="N2178" s="290" t="str">
        <f>IF(FN_MC!K2181="","*",FN_MC!K2181)</f>
        <v>*</v>
      </c>
      <c r="O2178" s="290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2" t="str">
        <f>IF(FN_MC!N2182="","*",FN_MC!N2182)</f>
        <v>*</v>
      </c>
      <c r="M2179" s="110" t="str">
        <f>IF(FN_MC!J2182="","*",FN_MC!J2182)</f>
        <v>*</v>
      </c>
      <c r="N2179" s="290" t="str">
        <f>IF(FN_MC!K2182="","*",FN_MC!K2182)</f>
        <v>*</v>
      </c>
      <c r="O2179" s="290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2" t="str">
        <f>IF(FN_MC!N2183="","*",FN_MC!N2183)</f>
        <v>*</v>
      </c>
      <c r="M2180" s="110" t="str">
        <f>IF(FN_MC!J2183="","*",FN_MC!J2183)</f>
        <v>*</v>
      </c>
      <c r="N2180" s="290" t="str">
        <f>IF(FN_MC!K2183="","*",FN_MC!K2183)</f>
        <v>*</v>
      </c>
      <c r="O2180" s="290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2" t="str">
        <f>IF(FN_MC!N2184="","*",FN_MC!N2184)</f>
        <v>*</v>
      </c>
      <c r="M2181" s="110" t="str">
        <f>IF(FN_MC!J2184="","*",FN_MC!J2184)</f>
        <v>*</v>
      </c>
      <c r="N2181" s="290" t="str">
        <f>IF(FN_MC!K2184="","*",FN_MC!K2184)</f>
        <v>*</v>
      </c>
      <c r="O2181" s="290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2" t="str">
        <f>IF(FN_MC!N2185="","*",FN_MC!N2185)</f>
        <v>*</v>
      </c>
      <c r="M2182" s="110" t="str">
        <f>IF(FN_MC!J2185="","*",FN_MC!J2185)</f>
        <v>*</v>
      </c>
      <c r="N2182" s="290" t="str">
        <f>IF(FN_MC!K2185="","*",FN_MC!K2185)</f>
        <v>*</v>
      </c>
      <c r="O2182" s="290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2" t="str">
        <f>IF(FN_MC!N2186="","*",FN_MC!N2186)</f>
        <v>*</v>
      </c>
      <c r="M2183" s="110" t="str">
        <f>IF(FN_MC!J2186="","*",FN_MC!J2186)</f>
        <v>*</v>
      </c>
      <c r="N2183" s="290" t="str">
        <f>IF(FN_MC!K2186="","*",FN_MC!K2186)</f>
        <v>*</v>
      </c>
      <c r="O2183" s="290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2" t="str">
        <f>IF(FN_MC!N2187="","*",FN_MC!N2187)</f>
        <v>*</v>
      </c>
      <c r="M2184" s="110" t="str">
        <f>IF(FN_MC!J2187="","*",FN_MC!J2187)</f>
        <v>*</v>
      </c>
      <c r="N2184" s="290" t="str">
        <f>IF(FN_MC!K2187="","*",FN_MC!K2187)</f>
        <v>*</v>
      </c>
      <c r="O2184" s="290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2" t="str">
        <f>IF(FN_MC!N2188="","*",FN_MC!N2188)</f>
        <v>*</v>
      </c>
      <c r="M2185" s="110" t="str">
        <f>IF(FN_MC!J2188="","*",FN_MC!J2188)</f>
        <v>*</v>
      </c>
      <c r="N2185" s="290" t="str">
        <f>IF(FN_MC!K2188="","*",FN_MC!K2188)</f>
        <v>*</v>
      </c>
      <c r="O2185" s="290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2" t="str">
        <f>IF(FN_MC!N2189="","*",FN_MC!N2189)</f>
        <v>*</v>
      </c>
      <c r="M2186" s="110" t="str">
        <f>IF(FN_MC!J2189="","*",FN_MC!J2189)</f>
        <v>*</v>
      </c>
      <c r="N2186" s="290" t="str">
        <f>IF(FN_MC!K2189="","*",FN_MC!K2189)</f>
        <v>*</v>
      </c>
      <c r="O2186" s="290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2" t="str">
        <f>IF(FN_MC!N2190="","*",FN_MC!N2190)</f>
        <v>*</v>
      </c>
      <c r="M2187" s="110" t="str">
        <f>IF(FN_MC!J2190="","*",FN_MC!J2190)</f>
        <v>*</v>
      </c>
      <c r="N2187" s="290" t="str">
        <f>IF(FN_MC!K2190="","*",FN_MC!K2190)</f>
        <v>*</v>
      </c>
      <c r="O2187" s="290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2" t="str">
        <f>IF(FN_MC!N2191="","*",FN_MC!N2191)</f>
        <v>*</v>
      </c>
      <c r="M2188" s="110" t="str">
        <f>IF(FN_MC!J2191="","*",FN_MC!J2191)</f>
        <v>*</v>
      </c>
      <c r="N2188" s="290" t="str">
        <f>IF(FN_MC!K2191="","*",FN_MC!K2191)</f>
        <v>*</v>
      </c>
      <c r="O2188" s="290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2" t="str">
        <f>IF(FN_MC!N2192="","*",FN_MC!N2192)</f>
        <v>*</v>
      </c>
      <c r="M2189" s="110" t="str">
        <f>IF(FN_MC!J2192="","*",FN_MC!J2192)</f>
        <v>*</v>
      </c>
      <c r="N2189" s="290" t="str">
        <f>IF(FN_MC!K2192="","*",FN_MC!K2192)</f>
        <v>*</v>
      </c>
      <c r="O2189" s="290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2" t="str">
        <f>IF(FN_MC!N2193="","*",FN_MC!N2193)</f>
        <v>*</v>
      </c>
      <c r="M2190" s="110" t="str">
        <f>IF(FN_MC!J2193="","*",FN_MC!J2193)</f>
        <v>*</v>
      </c>
      <c r="N2190" s="290" t="str">
        <f>IF(FN_MC!K2193="","*",FN_MC!K2193)</f>
        <v>*</v>
      </c>
      <c r="O2190" s="290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2" t="str">
        <f>IF(FN_MC!N2194="","*",FN_MC!N2194)</f>
        <v>*</v>
      </c>
      <c r="M2191" s="110" t="str">
        <f>IF(FN_MC!J2194="","*",FN_MC!J2194)</f>
        <v>*</v>
      </c>
      <c r="N2191" s="290" t="str">
        <f>IF(FN_MC!K2194="","*",FN_MC!K2194)</f>
        <v>*</v>
      </c>
      <c r="O2191" s="290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2" t="str">
        <f>IF(FN_MC!N2195="","*",FN_MC!N2195)</f>
        <v>*</v>
      </c>
      <c r="M2192" s="110" t="str">
        <f>IF(FN_MC!J2195="","*",FN_MC!J2195)</f>
        <v>*</v>
      </c>
      <c r="N2192" s="290" t="str">
        <f>IF(FN_MC!K2195="","*",FN_MC!K2195)</f>
        <v>*</v>
      </c>
      <c r="O2192" s="290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2" t="str">
        <f>IF(FN_MC!N2196="","*",FN_MC!N2196)</f>
        <v>*</v>
      </c>
      <c r="M2193" s="110" t="str">
        <f>IF(FN_MC!J2196="","*",FN_MC!J2196)</f>
        <v>*</v>
      </c>
      <c r="N2193" s="290" t="str">
        <f>IF(FN_MC!K2196="","*",FN_MC!K2196)</f>
        <v>*</v>
      </c>
      <c r="O2193" s="290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2" t="str">
        <f>IF(FN_MC!N2197="","*",FN_MC!N2197)</f>
        <v>*</v>
      </c>
      <c r="M2194" s="110" t="str">
        <f>IF(FN_MC!J2197="","*",FN_MC!J2197)</f>
        <v>*</v>
      </c>
      <c r="N2194" s="290" t="str">
        <f>IF(FN_MC!K2197="","*",FN_MC!K2197)</f>
        <v>*</v>
      </c>
      <c r="O2194" s="290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2" t="str">
        <f>IF(FN_MC!N2198="","*",FN_MC!N2198)</f>
        <v>*</v>
      </c>
      <c r="M2195" s="110" t="str">
        <f>IF(FN_MC!J2198="","*",FN_MC!J2198)</f>
        <v>*</v>
      </c>
      <c r="N2195" s="290" t="str">
        <f>IF(FN_MC!K2198="","*",FN_MC!K2198)</f>
        <v>*</v>
      </c>
      <c r="O2195" s="290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2" t="str">
        <f>IF(FN_MC!N2199="","*",FN_MC!N2199)</f>
        <v>*</v>
      </c>
      <c r="M2196" s="110" t="str">
        <f>IF(FN_MC!J2199="","*",FN_MC!J2199)</f>
        <v>*</v>
      </c>
      <c r="N2196" s="290" t="str">
        <f>IF(FN_MC!K2199="","*",FN_MC!K2199)</f>
        <v>*</v>
      </c>
      <c r="O2196" s="290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2" t="str">
        <f>IF(FN_MC!N2200="","*",FN_MC!N2200)</f>
        <v>*</v>
      </c>
      <c r="M2197" s="110" t="str">
        <f>IF(FN_MC!J2200="","*",FN_MC!J2200)</f>
        <v>*</v>
      </c>
      <c r="N2197" s="290" t="str">
        <f>IF(FN_MC!K2200="","*",FN_MC!K2200)</f>
        <v>*</v>
      </c>
      <c r="O2197" s="290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2" t="str">
        <f>IF(FN_MC!N2201="","*",FN_MC!N2201)</f>
        <v>*</v>
      </c>
      <c r="M2198" s="110" t="str">
        <f>IF(FN_MC!J2201="","*",FN_MC!J2201)</f>
        <v>*</v>
      </c>
      <c r="N2198" s="290" t="str">
        <f>IF(FN_MC!K2201="","*",FN_MC!K2201)</f>
        <v>*</v>
      </c>
      <c r="O2198" s="290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2" t="str">
        <f>IF(FN_MC!N2202="","*",FN_MC!N2202)</f>
        <v>*</v>
      </c>
      <c r="M2199" s="110" t="str">
        <f>IF(FN_MC!J2202="","*",FN_MC!J2202)</f>
        <v>*</v>
      </c>
      <c r="N2199" s="290" t="str">
        <f>IF(FN_MC!K2202="","*",FN_MC!K2202)</f>
        <v>*</v>
      </c>
      <c r="O2199" s="290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2" t="str">
        <f>IF(FN_MC!N2203="","*",FN_MC!N2203)</f>
        <v>*</v>
      </c>
      <c r="M2200" s="110" t="str">
        <f>IF(FN_MC!J2203="","*",FN_MC!J2203)</f>
        <v>*</v>
      </c>
      <c r="N2200" s="290" t="str">
        <f>IF(FN_MC!K2203="","*",FN_MC!K2203)</f>
        <v>*</v>
      </c>
      <c r="O2200" s="290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2" t="str">
        <f>IF(FN_MC!N2204="","*",FN_MC!N2204)</f>
        <v>*</v>
      </c>
      <c r="M2201" s="110" t="str">
        <f>IF(FN_MC!J2204="","*",FN_MC!J2204)</f>
        <v>*</v>
      </c>
      <c r="N2201" s="290" t="str">
        <f>IF(FN_MC!K2204="","*",FN_MC!K2204)</f>
        <v>*</v>
      </c>
      <c r="O2201" s="290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2" t="str">
        <f>IF(FN_MC!N2205="","*",FN_MC!N2205)</f>
        <v>*</v>
      </c>
      <c r="M2202" s="110" t="str">
        <f>IF(FN_MC!J2205="","*",FN_MC!J2205)</f>
        <v>*</v>
      </c>
      <c r="N2202" s="290" t="str">
        <f>IF(FN_MC!K2205="","*",FN_MC!K2205)</f>
        <v>*</v>
      </c>
      <c r="O2202" s="290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2" t="str">
        <f>IF(FN_MC!N2206="","*",FN_MC!N2206)</f>
        <v>*</v>
      </c>
      <c r="M2203" s="110" t="str">
        <f>IF(FN_MC!J2206="","*",FN_MC!J2206)</f>
        <v>*</v>
      </c>
      <c r="N2203" s="290" t="str">
        <f>IF(FN_MC!K2206="","*",FN_MC!K2206)</f>
        <v>*</v>
      </c>
      <c r="O2203" s="290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2" t="str">
        <f>IF(FN_MC!N2207="","*",FN_MC!N2207)</f>
        <v>*</v>
      </c>
      <c r="M2204" s="110" t="str">
        <f>IF(FN_MC!J2207="","*",FN_MC!J2207)</f>
        <v>*</v>
      </c>
      <c r="N2204" s="290" t="str">
        <f>IF(FN_MC!K2207="","*",FN_MC!K2207)</f>
        <v>*</v>
      </c>
      <c r="O2204" s="290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2" t="str">
        <f>IF(FN_MC!N2208="","*",FN_MC!N2208)</f>
        <v>*</v>
      </c>
      <c r="M2205" s="110" t="str">
        <f>IF(FN_MC!J2208="","*",FN_MC!J2208)</f>
        <v>*</v>
      </c>
      <c r="N2205" s="290" t="str">
        <f>IF(FN_MC!K2208="","*",FN_MC!K2208)</f>
        <v>*</v>
      </c>
      <c r="O2205" s="290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2" t="str">
        <f>IF(FN_MC!N2209="","*",FN_MC!N2209)</f>
        <v>*</v>
      </c>
      <c r="M2206" s="110" t="str">
        <f>IF(FN_MC!J2209="","*",FN_MC!J2209)</f>
        <v>*</v>
      </c>
      <c r="N2206" s="290" t="str">
        <f>IF(FN_MC!K2209="","*",FN_MC!K2209)</f>
        <v>*</v>
      </c>
      <c r="O2206" s="290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2" t="str">
        <f>IF(FN_MC!N2210="","*",FN_MC!N2210)</f>
        <v>*</v>
      </c>
      <c r="M2207" s="110" t="str">
        <f>IF(FN_MC!J2210="","*",FN_MC!J2210)</f>
        <v>*</v>
      </c>
      <c r="N2207" s="290" t="str">
        <f>IF(FN_MC!K2210="","*",FN_MC!K2210)</f>
        <v>*</v>
      </c>
      <c r="O2207" s="290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2" t="str">
        <f>IF(FN_MC!N2211="","*",FN_MC!N2211)</f>
        <v>*</v>
      </c>
      <c r="M2208" s="110" t="str">
        <f>IF(FN_MC!J2211="","*",FN_MC!J2211)</f>
        <v>*</v>
      </c>
      <c r="N2208" s="290" t="str">
        <f>IF(FN_MC!K2211="","*",FN_MC!K2211)</f>
        <v>*</v>
      </c>
      <c r="O2208" s="290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2" t="str">
        <f>IF(FN_MC!N2212="","*",FN_MC!N2212)</f>
        <v>*</v>
      </c>
      <c r="M2209" s="110" t="str">
        <f>IF(FN_MC!J2212="","*",FN_MC!J2212)</f>
        <v>*</v>
      </c>
      <c r="N2209" s="290" t="str">
        <f>IF(FN_MC!K2212="","*",FN_MC!K2212)</f>
        <v>*</v>
      </c>
      <c r="O2209" s="290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2" t="str">
        <f>IF(FN_MC!N2213="","*",FN_MC!N2213)</f>
        <v>*</v>
      </c>
      <c r="M2210" s="110" t="str">
        <f>IF(FN_MC!J2213="","*",FN_MC!J2213)</f>
        <v>*</v>
      </c>
      <c r="N2210" s="290" t="str">
        <f>IF(FN_MC!K2213="","*",FN_MC!K2213)</f>
        <v>*</v>
      </c>
      <c r="O2210" s="290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2" t="str">
        <f>IF(FN_MC!N2214="","*",FN_MC!N2214)</f>
        <v>*</v>
      </c>
      <c r="M2211" s="110" t="str">
        <f>IF(FN_MC!J2214="","*",FN_MC!J2214)</f>
        <v>*</v>
      </c>
      <c r="N2211" s="290" t="str">
        <f>IF(FN_MC!K2214="","*",FN_MC!K2214)</f>
        <v>*</v>
      </c>
      <c r="O2211" s="290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2" t="str">
        <f>IF(FN_MC!N2215="","*",FN_MC!N2215)</f>
        <v>*</v>
      </c>
      <c r="M2212" s="110" t="str">
        <f>IF(FN_MC!J2215="","*",FN_MC!J2215)</f>
        <v>*</v>
      </c>
      <c r="N2212" s="290" t="str">
        <f>IF(FN_MC!K2215="","*",FN_MC!K2215)</f>
        <v>*</v>
      </c>
      <c r="O2212" s="290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2" t="str">
        <f>IF(FN_MC!N2216="","*",FN_MC!N2216)</f>
        <v>*</v>
      </c>
      <c r="M2213" s="110" t="str">
        <f>IF(FN_MC!J2216="","*",FN_MC!J2216)</f>
        <v>*</v>
      </c>
      <c r="N2213" s="290" t="str">
        <f>IF(FN_MC!K2216="","*",FN_MC!K2216)</f>
        <v>*</v>
      </c>
      <c r="O2213" s="290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2" t="str">
        <f>IF(FN_MC!N2217="","*",FN_MC!N2217)</f>
        <v>*</v>
      </c>
      <c r="M2214" s="110" t="str">
        <f>IF(FN_MC!J2217="","*",FN_MC!J2217)</f>
        <v>*</v>
      </c>
      <c r="N2214" s="290" t="str">
        <f>IF(FN_MC!K2217="","*",FN_MC!K2217)</f>
        <v>*</v>
      </c>
      <c r="O2214" s="290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2" t="str">
        <f>IF(FN_MC!N2218="","*",FN_MC!N2218)</f>
        <v>*</v>
      </c>
      <c r="M2215" s="110" t="str">
        <f>IF(FN_MC!J2218="","*",FN_MC!J2218)</f>
        <v>*</v>
      </c>
      <c r="N2215" s="290" t="str">
        <f>IF(FN_MC!K2218="","*",FN_MC!K2218)</f>
        <v>*</v>
      </c>
      <c r="O2215" s="290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2" t="str">
        <f>IF(FN_MC!N2219="","*",FN_MC!N2219)</f>
        <v>*</v>
      </c>
      <c r="M2216" s="110" t="str">
        <f>IF(FN_MC!J2219="","*",FN_MC!J2219)</f>
        <v>*</v>
      </c>
      <c r="N2216" s="290" t="str">
        <f>IF(FN_MC!K2219="","*",FN_MC!K2219)</f>
        <v>*</v>
      </c>
      <c r="O2216" s="290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2" t="str">
        <f>IF(FN_MC!N2220="","*",FN_MC!N2220)</f>
        <v>*</v>
      </c>
      <c r="M2217" s="110" t="str">
        <f>IF(FN_MC!J2220="","*",FN_MC!J2220)</f>
        <v>*</v>
      </c>
      <c r="N2217" s="290" t="str">
        <f>IF(FN_MC!K2220="","*",FN_MC!K2220)</f>
        <v>*</v>
      </c>
      <c r="O2217" s="290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2" t="str">
        <f>IF(FN_MC!N2221="","*",FN_MC!N2221)</f>
        <v>*</v>
      </c>
      <c r="M2218" s="110" t="str">
        <f>IF(FN_MC!J2221="","*",FN_MC!J2221)</f>
        <v>*</v>
      </c>
      <c r="N2218" s="290" t="str">
        <f>IF(FN_MC!K2221="","*",FN_MC!K2221)</f>
        <v>*</v>
      </c>
      <c r="O2218" s="290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2" t="str">
        <f>IF(FN_MC!N2222="","*",FN_MC!N2222)</f>
        <v>*</v>
      </c>
      <c r="M2219" s="110" t="str">
        <f>IF(FN_MC!J2222="","*",FN_MC!J2222)</f>
        <v>*</v>
      </c>
      <c r="N2219" s="290" t="str">
        <f>IF(FN_MC!K2222="","*",FN_MC!K2222)</f>
        <v>*</v>
      </c>
      <c r="O2219" s="290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2" t="str">
        <f>IF(FN_MC!N2223="","*",FN_MC!N2223)</f>
        <v>*</v>
      </c>
      <c r="M2220" s="110" t="str">
        <f>IF(FN_MC!J2223="","*",FN_MC!J2223)</f>
        <v>*</v>
      </c>
      <c r="N2220" s="290" t="str">
        <f>IF(FN_MC!K2223="","*",FN_MC!K2223)</f>
        <v>*</v>
      </c>
      <c r="O2220" s="290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2" t="str">
        <f>IF(FN_MC!N2224="","*",FN_MC!N2224)</f>
        <v>*</v>
      </c>
      <c r="M2221" s="110" t="str">
        <f>IF(FN_MC!J2224="","*",FN_MC!J2224)</f>
        <v>*</v>
      </c>
      <c r="N2221" s="290" t="str">
        <f>IF(FN_MC!K2224="","*",FN_MC!K2224)</f>
        <v>*</v>
      </c>
      <c r="O2221" s="290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2" t="str">
        <f>IF(FN_MC!N2225="","*",FN_MC!N2225)</f>
        <v>*</v>
      </c>
      <c r="M2222" s="110" t="str">
        <f>IF(FN_MC!J2225="","*",FN_MC!J2225)</f>
        <v>*</v>
      </c>
      <c r="N2222" s="290" t="str">
        <f>IF(FN_MC!K2225="","*",FN_MC!K2225)</f>
        <v>*</v>
      </c>
      <c r="O2222" s="290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2" t="str">
        <f>IF(FN_MC!N2226="","*",FN_MC!N2226)</f>
        <v>*</v>
      </c>
      <c r="M2223" s="110" t="str">
        <f>IF(FN_MC!J2226="","*",FN_MC!J2226)</f>
        <v>*</v>
      </c>
      <c r="N2223" s="290" t="str">
        <f>IF(FN_MC!K2226="","*",FN_MC!K2226)</f>
        <v>*</v>
      </c>
      <c r="O2223" s="290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2" t="str">
        <f>IF(FN_MC!N2227="","*",FN_MC!N2227)</f>
        <v>*</v>
      </c>
      <c r="M2224" s="110" t="str">
        <f>IF(FN_MC!J2227="","*",FN_MC!J2227)</f>
        <v>*</v>
      </c>
      <c r="N2224" s="290" t="str">
        <f>IF(FN_MC!K2227="","*",FN_MC!K2227)</f>
        <v>*</v>
      </c>
      <c r="O2224" s="290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2" t="str">
        <f>IF(FN_MC!N2228="","*",FN_MC!N2228)</f>
        <v>*</v>
      </c>
      <c r="M2225" s="110" t="str">
        <f>IF(FN_MC!J2228="","*",FN_MC!J2228)</f>
        <v>*</v>
      </c>
      <c r="N2225" s="290" t="str">
        <f>IF(FN_MC!K2228="","*",FN_MC!K2228)</f>
        <v>*</v>
      </c>
      <c r="O2225" s="290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2" t="str">
        <f>IF(FN_MC!N2229="","*",FN_MC!N2229)</f>
        <v>*</v>
      </c>
      <c r="M2226" s="110" t="str">
        <f>IF(FN_MC!J2229="","*",FN_MC!J2229)</f>
        <v>*</v>
      </c>
      <c r="N2226" s="290" t="str">
        <f>IF(FN_MC!K2229="","*",FN_MC!K2229)</f>
        <v>*</v>
      </c>
      <c r="O2226" s="290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2" t="str">
        <f>IF(FN_MC!N2230="","*",FN_MC!N2230)</f>
        <v>*</v>
      </c>
      <c r="M2227" s="110" t="str">
        <f>IF(FN_MC!J2230="","*",FN_MC!J2230)</f>
        <v>*</v>
      </c>
      <c r="N2227" s="290" t="str">
        <f>IF(FN_MC!K2230="","*",FN_MC!K2230)</f>
        <v>*</v>
      </c>
      <c r="O2227" s="290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2" t="str">
        <f>IF(FN_MC!N2231="","*",FN_MC!N2231)</f>
        <v>*</v>
      </c>
      <c r="M2228" s="110" t="str">
        <f>IF(FN_MC!J2231="","*",FN_MC!J2231)</f>
        <v>*</v>
      </c>
      <c r="N2228" s="290" t="str">
        <f>IF(FN_MC!K2231="","*",FN_MC!K2231)</f>
        <v>*</v>
      </c>
      <c r="O2228" s="290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2" t="str">
        <f>IF(FN_MC!N2232="","*",FN_MC!N2232)</f>
        <v>*</v>
      </c>
      <c r="M2229" s="110" t="str">
        <f>IF(FN_MC!J2232="","*",FN_MC!J2232)</f>
        <v>*</v>
      </c>
      <c r="N2229" s="290" t="str">
        <f>IF(FN_MC!K2232="","*",FN_MC!K2232)</f>
        <v>*</v>
      </c>
      <c r="O2229" s="290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2" t="str">
        <f>IF(FN_MC!N2233="","*",FN_MC!N2233)</f>
        <v>*</v>
      </c>
      <c r="M2230" s="110" t="str">
        <f>IF(FN_MC!J2233="","*",FN_MC!J2233)</f>
        <v>*</v>
      </c>
      <c r="N2230" s="290" t="str">
        <f>IF(FN_MC!K2233="","*",FN_MC!K2233)</f>
        <v>*</v>
      </c>
      <c r="O2230" s="290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2" t="str">
        <f>IF(FN_MC!N2234="","*",FN_MC!N2234)</f>
        <v>*</v>
      </c>
      <c r="M2231" s="110" t="str">
        <f>IF(FN_MC!J2234="","*",FN_MC!J2234)</f>
        <v>*</v>
      </c>
      <c r="N2231" s="290" t="str">
        <f>IF(FN_MC!K2234="","*",FN_MC!K2234)</f>
        <v>*</v>
      </c>
      <c r="O2231" s="290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2" t="str">
        <f>IF(FN_MC!N2235="","*",FN_MC!N2235)</f>
        <v>*</v>
      </c>
      <c r="M2232" s="110" t="str">
        <f>IF(FN_MC!J2235="","*",FN_MC!J2235)</f>
        <v>*</v>
      </c>
      <c r="N2232" s="290" t="str">
        <f>IF(FN_MC!K2235="","*",FN_MC!K2235)</f>
        <v>*</v>
      </c>
      <c r="O2232" s="290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2" t="str">
        <f>IF(FN_MC!N2236="","*",FN_MC!N2236)</f>
        <v>*</v>
      </c>
      <c r="M2233" s="110" t="str">
        <f>IF(FN_MC!J2236="","*",FN_MC!J2236)</f>
        <v>*</v>
      </c>
      <c r="N2233" s="290" t="str">
        <f>IF(FN_MC!K2236="","*",FN_MC!K2236)</f>
        <v>*</v>
      </c>
      <c r="O2233" s="290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2" t="str">
        <f>IF(FN_MC!N2237="","*",FN_MC!N2237)</f>
        <v>*</v>
      </c>
      <c r="M2234" s="110" t="str">
        <f>IF(FN_MC!J2237="","*",FN_MC!J2237)</f>
        <v>*</v>
      </c>
      <c r="N2234" s="290" t="str">
        <f>IF(FN_MC!K2237="","*",FN_MC!K2237)</f>
        <v>*</v>
      </c>
      <c r="O2234" s="290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2" t="str">
        <f>IF(FN_MC!N2238="","*",FN_MC!N2238)</f>
        <v>*</v>
      </c>
      <c r="M2235" s="110" t="str">
        <f>IF(FN_MC!J2238="","*",FN_MC!J2238)</f>
        <v>*</v>
      </c>
      <c r="N2235" s="290" t="str">
        <f>IF(FN_MC!K2238="","*",FN_MC!K2238)</f>
        <v>*</v>
      </c>
      <c r="O2235" s="290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2" t="str">
        <f>IF(FN_MC!N2239="","*",FN_MC!N2239)</f>
        <v>*</v>
      </c>
      <c r="M2236" s="110" t="str">
        <f>IF(FN_MC!J2239="","*",FN_MC!J2239)</f>
        <v>*</v>
      </c>
      <c r="N2236" s="290" t="str">
        <f>IF(FN_MC!K2239="","*",FN_MC!K2239)</f>
        <v>*</v>
      </c>
      <c r="O2236" s="290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2" t="str">
        <f>IF(FN_MC!N2240="","*",FN_MC!N2240)</f>
        <v>*</v>
      </c>
      <c r="M2237" s="110" t="str">
        <f>IF(FN_MC!J2240="","*",FN_MC!J2240)</f>
        <v>*</v>
      </c>
      <c r="N2237" s="290" t="str">
        <f>IF(FN_MC!K2240="","*",FN_MC!K2240)</f>
        <v>*</v>
      </c>
      <c r="O2237" s="290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2" t="str">
        <f>IF(FN_MC!N2241="","*",FN_MC!N2241)</f>
        <v>*</v>
      </c>
      <c r="M2238" s="110" t="str">
        <f>IF(FN_MC!J2241="","*",FN_MC!J2241)</f>
        <v>*</v>
      </c>
      <c r="N2238" s="290" t="str">
        <f>IF(FN_MC!K2241="","*",FN_MC!K2241)</f>
        <v>*</v>
      </c>
      <c r="O2238" s="290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2" t="str">
        <f>IF(FN_MC!N2242="","*",FN_MC!N2242)</f>
        <v>*</v>
      </c>
      <c r="M2239" s="110" t="str">
        <f>IF(FN_MC!J2242="","*",FN_MC!J2242)</f>
        <v>*</v>
      </c>
      <c r="N2239" s="290" t="str">
        <f>IF(FN_MC!K2242="","*",FN_MC!K2242)</f>
        <v>*</v>
      </c>
      <c r="O2239" s="290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2" t="str">
        <f>IF(FN_MC!N2243="","*",FN_MC!N2243)</f>
        <v>*</v>
      </c>
      <c r="M2240" s="110" t="str">
        <f>IF(FN_MC!J2243="","*",FN_MC!J2243)</f>
        <v>*</v>
      </c>
      <c r="N2240" s="290" t="str">
        <f>IF(FN_MC!K2243="","*",FN_MC!K2243)</f>
        <v>*</v>
      </c>
      <c r="O2240" s="290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2" t="str">
        <f>IF(FN_MC!N2244="","*",FN_MC!N2244)</f>
        <v>*</v>
      </c>
      <c r="M2241" s="110" t="str">
        <f>IF(FN_MC!J2244="","*",FN_MC!J2244)</f>
        <v>*</v>
      </c>
      <c r="N2241" s="290" t="str">
        <f>IF(FN_MC!K2244="","*",FN_MC!K2244)</f>
        <v>*</v>
      </c>
      <c r="O2241" s="290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2" t="str">
        <f>IF(FN_MC!N2245="","*",FN_MC!N2245)</f>
        <v>*</v>
      </c>
      <c r="M2242" s="110" t="str">
        <f>IF(FN_MC!J2245="","*",FN_MC!J2245)</f>
        <v>*</v>
      </c>
      <c r="N2242" s="290" t="str">
        <f>IF(FN_MC!K2245="","*",FN_MC!K2245)</f>
        <v>*</v>
      </c>
      <c r="O2242" s="290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2" t="str">
        <f>IF(FN_MC!N2246="","*",FN_MC!N2246)</f>
        <v>*</v>
      </c>
      <c r="M2243" s="110" t="str">
        <f>IF(FN_MC!J2246="","*",FN_MC!J2246)</f>
        <v>*</v>
      </c>
      <c r="N2243" s="290" t="str">
        <f>IF(FN_MC!K2246="","*",FN_MC!K2246)</f>
        <v>*</v>
      </c>
      <c r="O2243" s="290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2" t="str">
        <f>IF(FN_MC!N2247="","*",FN_MC!N2247)</f>
        <v>*</v>
      </c>
      <c r="M2244" s="110" t="str">
        <f>IF(FN_MC!J2247="","*",FN_MC!J2247)</f>
        <v>*</v>
      </c>
      <c r="N2244" s="290" t="str">
        <f>IF(FN_MC!K2247="","*",FN_MC!K2247)</f>
        <v>*</v>
      </c>
      <c r="O2244" s="290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2" t="str">
        <f>IF(FN_MC!N2248="","*",FN_MC!N2248)</f>
        <v>*</v>
      </c>
      <c r="M2245" s="110" t="str">
        <f>IF(FN_MC!J2248="","*",FN_MC!J2248)</f>
        <v>*</v>
      </c>
      <c r="N2245" s="290" t="str">
        <f>IF(FN_MC!K2248="","*",FN_MC!K2248)</f>
        <v>*</v>
      </c>
      <c r="O2245" s="290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2" t="str">
        <f>IF(FN_MC!N2249="","*",FN_MC!N2249)</f>
        <v>*</v>
      </c>
      <c r="M2246" s="110" t="str">
        <f>IF(FN_MC!J2249="","*",FN_MC!J2249)</f>
        <v>*</v>
      </c>
      <c r="N2246" s="290" t="str">
        <f>IF(FN_MC!K2249="","*",FN_MC!K2249)</f>
        <v>*</v>
      </c>
      <c r="O2246" s="290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2" t="str">
        <f>IF(FN_MC!N2250="","*",FN_MC!N2250)</f>
        <v>*</v>
      </c>
      <c r="M2247" s="110" t="str">
        <f>IF(FN_MC!J2250="","*",FN_MC!J2250)</f>
        <v>*</v>
      </c>
      <c r="N2247" s="290" t="str">
        <f>IF(FN_MC!K2250="","*",FN_MC!K2250)</f>
        <v>*</v>
      </c>
      <c r="O2247" s="290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2" t="str">
        <f>IF(FN_MC!N2251="","*",FN_MC!N2251)</f>
        <v>*</v>
      </c>
      <c r="M2248" s="110" t="str">
        <f>IF(FN_MC!J2251="","*",FN_MC!J2251)</f>
        <v>*</v>
      </c>
      <c r="N2248" s="290" t="str">
        <f>IF(FN_MC!K2251="","*",FN_MC!K2251)</f>
        <v>*</v>
      </c>
      <c r="O2248" s="290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2" t="str">
        <f>IF(FN_MC!N2252="","*",FN_MC!N2252)</f>
        <v>*</v>
      </c>
      <c r="M2249" s="110" t="str">
        <f>IF(FN_MC!J2252="","*",FN_MC!J2252)</f>
        <v>*</v>
      </c>
      <c r="N2249" s="290" t="str">
        <f>IF(FN_MC!K2252="","*",FN_MC!K2252)</f>
        <v>*</v>
      </c>
      <c r="O2249" s="290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2" t="str">
        <f>IF(FN_MC!N2253="","*",FN_MC!N2253)</f>
        <v>*</v>
      </c>
      <c r="M2250" s="110" t="str">
        <f>IF(FN_MC!J2253="","*",FN_MC!J2253)</f>
        <v>*</v>
      </c>
      <c r="N2250" s="290" t="str">
        <f>IF(FN_MC!K2253="","*",FN_MC!K2253)</f>
        <v>*</v>
      </c>
      <c r="O2250" s="290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2" t="str">
        <f>IF(FN_MC!N2254="","*",FN_MC!N2254)</f>
        <v>*</v>
      </c>
      <c r="M2251" s="110" t="str">
        <f>IF(FN_MC!J2254="","*",FN_MC!J2254)</f>
        <v>*</v>
      </c>
      <c r="N2251" s="290" t="str">
        <f>IF(FN_MC!K2254="","*",FN_MC!K2254)</f>
        <v>*</v>
      </c>
      <c r="O2251" s="290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2" t="str">
        <f>IF(FN_MC!N2255="","*",FN_MC!N2255)</f>
        <v>*</v>
      </c>
      <c r="M2252" s="110" t="str">
        <f>IF(FN_MC!J2255="","*",FN_MC!J2255)</f>
        <v>*</v>
      </c>
      <c r="N2252" s="290" t="str">
        <f>IF(FN_MC!K2255="","*",FN_MC!K2255)</f>
        <v>*</v>
      </c>
      <c r="O2252" s="290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2" t="str">
        <f>IF(FN_MC!N2256="","*",FN_MC!N2256)</f>
        <v>*</v>
      </c>
      <c r="M2253" s="110" t="str">
        <f>IF(FN_MC!J2256="","*",FN_MC!J2256)</f>
        <v>*</v>
      </c>
      <c r="N2253" s="290" t="str">
        <f>IF(FN_MC!K2256="","*",FN_MC!K2256)</f>
        <v>*</v>
      </c>
      <c r="O2253" s="290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2" t="str">
        <f>IF(FN_MC!N2257="","*",FN_MC!N2257)</f>
        <v>*</v>
      </c>
      <c r="M2254" s="110" t="str">
        <f>IF(FN_MC!J2257="","*",FN_MC!J2257)</f>
        <v>*</v>
      </c>
      <c r="N2254" s="290" t="str">
        <f>IF(FN_MC!K2257="","*",FN_MC!K2257)</f>
        <v>*</v>
      </c>
      <c r="O2254" s="290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2" t="str">
        <f>IF(FN_MC!N2258="","*",FN_MC!N2258)</f>
        <v>*</v>
      </c>
      <c r="M2255" s="110" t="str">
        <f>IF(FN_MC!J2258="","*",FN_MC!J2258)</f>
        <v>*</v>
      </c>
      <c r="N2255" s="290" t="str">
        <f>IF(FN_MC!K2258="","*",FN_MC!K2258)</f>
        <v>*</v>
      </c>
      <c r="O2255" s="290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2" t="str">
        <f>IF(FN_MC!N2259="","*",FN_MC!N2259)</f>
        <v>*</v>
      </c>
      <c r="M2256" s="110" t="str">
        <f>IF(FN_MC!J2259="","*",FN_MC!J2259)</f>
        <v>*</v>
      </c>
      <c r="N2256" s="290" t="str">
        <f>IF(FN_MC!K2259="","*",FN_MC!K2259)</f>
        <v>*</v>
      </c>
      <c r="O2256" s="290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2" t="str">
        <f>IF(FN_MC!N2260="","*",FN_MC!N2260)</f>
        <v>*</v>
      </c>
      <c r="M2257" s="110" t="str">
        <f>IF(FN_MC!J2260="","*",FN_MC!J2260)</f>
        <v>*</v>
      </c>
      <c r="N2257" s="290" t="str">
        <f>IF(FN_MC!K2260="","*",FN_MC!K2260)</f>
        <v>*</v>
      </c>
      <c r="O2257" s="290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2" t="str">
        <f>IF(FN_MC!N2261="","*",FN_MC!N2261)</f>
        <v>*</v>
      </c>
      <c r="M2258" s="110" t="str">
        <f>IF(FN_MC!J2261="","*",FN_MC!J2261)</f>
        <v>*</v>
      </c>
      <c r="N2258" s="290" t="str">
        <f>IF(FN_MC!K2261="","*",FN_MC!K2261)</f>
        <v>*</v>
      </c>
      <c r="O2258" s="290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2" t="str">
        <f>IF(FN_MC!N2262="","*",FN_MC!N2262)</f>
        <v>*</v>
      </c>
      <c r="M2259" s="110" t="str">
        <f>IF(FN_MC!J2262="","*",FN_MC!J2262)</f>
        <v>*</v>
      </c>
      <c r="N2259" s="290" t="str">
        <f>IF(FN_MC!K2262="","*",FN_MC!K2262)</f>
        <v>*</v>
      </c>
      <c r="O2259" s="290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2" t="str">
        <f>IF(FN_MC!N2263="","*",FN_MC!N2263)</f>
        <v>*</v>
      </c>
      <c r="M2260" s="110" t="str">
        <f>IF(FN_MC!J2263="","*",FN_MC!J2263)</f>
        <v>*</v>
      </c>
      <c r="N2260" s="290" t="str">
        <f>IF(FN_MC!K2263="","*",FN_MC!K2263)</f>
        <v>*</v>
      </c>
      <c r="O2260" s="290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2" t="str">
        <f>IF(FN_MC!N2264="","*",FN_MC!N2264)</f>
        <v>*</v>
      </c>
      <c r="M2261" s="110" t="str">
        <f>IF(FN_MC!J2264="","*",FN_MC!J2264)</f>
        <v>*</v>
      </c>
      <c r="N2261" s="290" t="str">
        <f>IF(FN_MC!K2264="","*",FN_MC!K2264)</f>
        <v>*</v>
      </c>
      <c r="O2261" s="290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2" t="str">
        <f>IF(FN_MC!N2265="","*",FN_MC!N2265)</f>
        <v>*</v>
      </c>
      <c r="M2262" s="110" t="str">
        <f>IF(FN_MC!J2265="","*",FN_MC!J2265)</f>
        <v>*</v>
      </c>
      <c r="N2262" s="290" t="str">
        <f>IF(FN_MC!K2265="","*",FN_MC!K2265)</f>
        <v>*</v>
      </c>
      <c r="O2262" s="290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2" t="str">
        <f>IF(FN_MC!N2266="","*",FN_MC!N2266)</f>
        <v>*</v>
      </c>
      <c r="M2263" s="110" t="str">
        <f>IF(FN_MC!J2266="","*",FN_MC!J2266)</f>
        <v>*</v>
      </c>
      <c r="N2263" s="290" t="str">
        <f>IF(FN_MC!K2266="","*",FN_MC!K2266)</f>
        <v>*</v>
      </c>
      <c r="O2263" s="290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2" t="str">
        <f>IF(FN_MC!N2267="","*",FN_MC!N2267)</f>
        <v>*</v>
      </c>
      <c r="M2264" s="110" t="str">
        <f>IF(FN_MC!J2267="","*",FN_MC!J2267)</f>
        <v>*</v>
      </c>
      <c r="N2264" s="290" t="str">
        <f>IF(FN_MC!K2267="","*",FN_MC!K2267)</f>
        <v>*</v>
      </c>
      <c r="O2264" s="290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2" t="str">
        <f>IF(FN_MC!N2268="","*",FN_MC!N2268)</f>
        <v>*</v>
      </c>
      <c r="M2265" s="110" t="str">
        <f>IF(FN_MC!J2268="","*",FN_MC!J2268)</f>
        <v>*</v>
      </c>
      <c r="N2265" s="290" t="str">
        <f>IF(FN_MC!K2268="","*",FN_MC!K2268)</f>
        <v>*</v>
      </c>
      <c r="O2265" s="290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2" t="str">
        <f>IF(FN_MC!N2269="","*",FN_MC!N2269)</f>
        <v>*</v>
      </c>
      <c r="M2266" s="110" t="str">
        <f>IF(FN_MC!J2269="","*",FN_MC!J2269)</f>
        <v>*</v>
      </c>
      <c r="N2266" s="290" t="str">
        <f>IF(FN_MC!K2269="","*",FN_MC!K2269)</f>
        <v>*</v>
      </c>
      <c r="O2266" s="290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2" t="str">
        <f>IF(FN_MC!N2270="","*",FN_MC!N2270)</f>
        <v>*</v>
      </c>
      <c r="M2267" s="110" t="str">
        <f>IF(FN_MC!J2270="","*",FN_MC!J2270)</f>
        <v>*</v>
      </c>
      <c r="N2267" s="290" t="str">
        <f>IF(FN_MC!K2270="","*",FN_MC!K2270)</f>
        <v>*</v>
      </c>
      <c r="O2267" s="290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2" t="str">
        <f>IF(FN_MC!N2271="","*",FN_MC!N2271)</f>
        <v>*</v>
      </c>
      <c r="M2268" s="110" t="str">
        <f>IF(FN_MC!J2271="","*",FN_MC!J2271)</f>
        <v>*</v>
      </c>
      <c r="N2268" s="290" t="str">
        <f>IF(FN_MC!K2271="","*",FN_MC!K2271)</f>
        <v>*</v>
      </c>
      <c r="O2268" s="290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2" t="str">
        <f>IF(FN_MC!N2272="","*",FN_MC!N2272)</f>
        <v>*</v>
      </c>
      <c r="M2269" s="110" t="str">
        <f>IF(FN_MC!J2272="","*",FN_MC!J2272)</f>
        <v>*</v>
      </c>
      <c r="N2269" s="290" t="str">
        <f>IF(FN_MC!K2272="","*",FN_MC!K2272)</f>
        <v>*</v>
      </c>
      <c r="O2269" s="290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2" t="str">
        <f>IF(FN_MC!N2273="","*",FN_MC!N2273)</f>
        <v>*</v>
      </c>
      <c r="M2270" s="110" t="str">
        <f>IF(FN_MC!J2273="","*",FN_MC!J2273)</f>
        <v>*</v>
      </c>
      <c r="N2270" s="290" t="str">
        <f>IF(FN_MC!K2273="","*",FN_MC!K2273)</f>
        <v>*</v>
      </c>
      <c r="O2270" s="290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2" t="str">
        <f>IF(FN_MC!N2274="","*",FN_MC!N2274)</f>
        <v>*</v>
      </c>
      <c r="M2271" s="110" t="str">
        <f>IF(FN_MC!J2274="","*",FN_MC!J2274)</f>
        <v>*</v>
      </c>
      <c r="N2271" s="290" t="str">
        <f>IF(FN_MC!K2274="","*",FN_MC!K2274)</f>
        <v>*</v>
      </c>
      <c r="O2271" s="290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2" t="str">
        <f>IF(FN_MC!N2275="","*",FN_MC!N2275)</f>
        <v>*</v>
      </c>
      <c r="M2272" s="110" t="str">
        <f>IF(FN_MC!J2275="","*",FN_MC!J2275)</f>
        <v>*</v>
      </c>
      <c r="N2272" s="290" t="str">
        <f>IF(FN_MC!K2275="","*",FN_MC!K2275)</f>
        <v>*</v>
      </c>
      <c r="O2272" s="290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2" t="str">
        <f>IF(FN_MC!N2276="","*",FN_MC!N2276)</f>
        <v>*</v>
      </c>
      <c r="M2273" s="110" t="str">
        <f>IF(FN_MC!J2276="","*",FN_MC!J2276)</f>
        <v>*</v>
      </c>
      <c r="N2273" s="290" t="str">
        <f>IF(FN_MC!K2276="","*",FN_MC!K2276)</f>
        <v>*</v>
      </c>
      <c r="O2273" s="290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2" t="str">
        <f>IF(FN_MC!N2277="","*",FN_MC!N2277)</f>
        <v>*</v>
      </c>
      <c r="M2274" s="110" t="str">
        <f>IF(FN_MC!J2277="","*",FN_MC!J2277)</f>
        <v>*</v>
      </c>
      <c r="N2274" s="290" t="str">
        <f>IF(FN_MC!K2277="","*",FN_MC!K2277)</f>
        <v>*</v>
      </c>
      <c r="O2274" s="290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2" t="str">
        <f>IF(FN_MC!N2278="","*",FN_MC!N2278)</f>
        <v>*</v>
      </c>
      <c r="M2275" s="110" t="str">
        <f>IF(FN_MC!J2278="","*",FN_MC!J2278)</f>
        <v>*</v>
      </c>
      <c r="N2275" s="290" t="str">
        <f>IF(FN_MC!K2278="","*",FN_MC!K2278)</f>
        <v>*</v>
      </c>
      <c r="O2275" s="290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2" t="str">
        <f>IF(FN_MC!N2279="","*",FN_MC!N2279)</f>
        <v>*</v>
      </c>
      <c r="M2276" s="110" t="str">
        <f>IF(FN_MC!J2279="","*",FN_MC!J2279)</f>
        <v>*</v>
      </c>
      <c r="N2276" s="290" t="str">
        <f>IF(FN_MC!K2279="","*",FN_MC!K2279)</f>
        <v>*</v>
      </c>
      <c r="O2276" s="290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2" t="str">
        <f>IF(FN_MC!N2280="","*",FN_MC!N2280)</f>
        <v>*</v>
      </c>
      <c r="M2277" s="110" t="str">
        <f>IF(FN_MC!J2280="","*",FN_MC!J2280)</f>
        <v>*</v>
      </c>
      <c r="N2277" s="290" t="str">
        <f>IF(FN_MC!K2280="","*",FN_MC!K2280)</f>
        <v>*</v>
      </c>
      <c r="O2277" s="290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2" t="str">
        <f>IF(FN_MC!N2281="","*",FN_MC!N2281)</f>
        <v>*</v>
      </c>
      <c r="M2278" s="110" t="str">
        <f>IF(FN_MC!J2281="","*",FN_MC!J2281)</f>
        <v>*</v>
      </c>
      <c r="N2278" s="290" t="str">
        <f>IF(FN_MC!K2281="","*",FN_MC!K2281)</f>
        <v>*</v>
      </c>
      <c r="O2278" s="290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2" t="str">
        <f>IF(FN_MC!N2282="","*",FN_MC!N2282)</f>
        <v>*</v>
      </c>
      <c r="M2279" s="110" t="str">
        <f>IF(FN_MC!J2282="","*",FN_MC!J2282)</f>
        <v>*</v>
      </c>
      <c r="N2279" s="290" t="str">
        <f>IF(FN_MC!K2282="","*",FN_MC!K2282)</f>
        <v>*</v>
      </c>
      <c r="O2279" s="290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2" t="str">
        <f>IF(FN_MC!N2283="","*",FN_MC!N2283)</f>
        <v>*</v>
      </c>
      <c r="M2280" s="110" t="str">
        <f>IF(FN_MC!J2283="","*",FN_MC!J2283)</f>
        <v>*</v>
      </c>
      <c r="N2280" s="290" t="str">
        <f>IF(FN_MC!K2283="","*",FN_MC!K2283)</f>
        <v>*</v>
      </c>
      <c r="O2280" s="290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2" t="str">
        <f>IF(FN_MC!N2284="","*",FN_MC!N2284)</f>
        <v>*</v>
      </c>
      <c r="M2281" s="110" t="str">
        <f>IF(FN_MC!J2284="","*",FN_MC!J2284)</f>
        <v>*</v>
      </c>
      <c r="N2281" s="290" t="str">
        <f>IF(FN_MC!K2284="","*",FN_MC!K2284)</f>
        <v>*</v>
      </c>
      <c r="O2281" s="290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2" t="str">
        <f>IF(FN_MC!N2285="","*",FN_MC!N2285)</f>
        <v>*</v>
      </c>
      <c r="M2282" s="110" t="str">
        <f>IF(FN_MC!J2285="","*",FN_MC!J2285)</f>
        <v>*</v>
      </c>
      <c r="N2282" s="290" t="str">
        <f>IF(FN_MC!K2285="","*",FN_MC!K2285)</f>
        <v>*</v>
      </c>
      <c r="O2282" s="290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2" t="str">
        <f>IF(FN_MC!N2286="","*",FN_MC!N2286)</f>
        <v>*</v>
      </c>
      <c r="M2283" s="110" t="str">
        <f>IF(FN_MC!J2286="","*",FN_MC!J2286)</f>
        <v>*</v>
      </c>
      <c r="N2283" s="290" t="str">
        <f>IF(FN_MC!K2286="","*",FN_MC!K2286)</f>
        <v>*</v>
      </c>
      <c r="O2283" s="290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2" t="str">
        <f>IF(FN_MC!N2287="","*",FN_MC!N2287)</f>
        <v>*</v>
      </c>
      <c r="M2284" s="110" t="str">
        <f>IF(FN_MC!J2287="","*",FN_MC!J2287)</f>
        <v>*</v>
      </c>
      <c r="N2284" s="290" t="str">
        <f>IF(FN_MC!K2287="","*",FN_MC!K2287)</f>
        <v>*</v>
      </c>
      <c r="O2284" s="290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2" t="str">
        <f>IF(FN_MC!N2288="","*",FN_MC!N2288)</f>
        <v>*</v>
      </c>
      <c r="M2285" s="110" t="str">
        <f>IF(FN_MC!J2288="","*",FN_MC!J2288)</f>
        <v>*</v>
      </c>
      <c r="N2285" s="290" t="str">
        <f>IF(FN_MC!K2288="","*",FN_MC!K2288)</f>
        <v>*</v>
      </c>
      <c r="O2285" s="290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2" t="str">
        <f>IF(FN_MC!N2289="","*",FN_MC!N2289)</f>
        <v>*</v>
      </c>
      <c r="M2286" s="110" t="str">
        <f>IF(FN_MC!J2289="","*",FN_MC!J2289)</f>
        <v>*</v>
      </c>
      <c r="N2286" s="290" t="str">
        <f>IF(FN_MC!K2289="","*",FN_MC!K2289)</f>
        <v>*</v>
      </c>
      <c r="O2286" s="290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2" t="str">
        <f>IF(FN_MC!N2290="","*",FN_MC!N2290)</f>
        <v>*</v>
      </c>
      <c r="M2287" s="110" t="str">
        <f>IF(FN_MC!J2290="","*",FN_MC!J2290)</f>
        <v>*</v>
      </c>
      <c r="N2287" s="290" t="str">
        <f>IF(FN_MC!K2290="","*",FN_MC!K2290)</f>
        <v>*</v>
      </c>
      <c r="O2287" s="290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2" t="str">
        <f>IF(FN_MC!N2291="","*",FN_MC!N2291)</f>
        <v>*</v>
      </c>
      <c r="M2288" s="110" t="str">
        <f>IF(FN_MC!J2291="","*",FN_MC!J2291)</f>
        <v>*</v>
      </c>
      <c r="N2288" s="290" t="str">
        <f>IF(FN_MC!K2291="","*",FN_MC!K2291)</f>
        <v>*</v>
      </c>
      <c r="O2288" s="290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2" t="str">
        <f>IF(FN_MC!N2292="","*",FN_MC!N2292)</f>
        <v>*</v>
      </c>
      <c r="M2289" s="110" t="str">
        <f>IF(FN_MC!J2292="","*",FN_MC!J2292)</f>
        <v>*</v>
      </c>
      <c r="N2289" s="290" t="str">
        <f>IF(FN_MC!K2292="","*",FN_MC!K2292)</f>
        <v>*</v>
      </c>
      <c r="O2289" s="290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2" t="str">
        <f>IF(FN_MC!N2293="","*",FN_MC!N2293)</f>
        <v>*</v>
      </c>
      <c r="M2290" s="110" t="str">
        <f>IF(FN_MC!J2293="","*",FN_MC!J2293)</f>
        <v>*</v>
      </c>
      <c r="N2290" s="290" t="str">
        <f>IF(FN_MC!K2293="","*",FN_MC!K2293)</f>
        <v>*</v>
      </c>
      <c r="O2290" s="290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2" t="str">
        <f>IF(FN_MC!N2294="","*",FN_MC!N2294)</f>
        <v>*</v>
      </c>
      <c r="M2291" s="110" t="str">
        <f>IF(FN_MC!J2294="","*",FN_MC!J2294)</f>
        <v>*</v>
      </c>
      <c r="N2291" s="290" t="str">
        <f>IF(FN_MC!K2294="","*",FN_MC!K2294)</f>
        <v>*</v>
      </c>
      <c r="O2291" s="290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2" t="str">
        <f>IF(FN_MC!N2295="","*",FN_MC!N2295)</f>
        <v>*</v>
      </c>
      <c r="M2292" s="110" t="str">
        <f>IF(FN_MC!J2295="","*",FN_MC!J2295)</f>
        <v>*</v>
      </c>
      <c r="N2292" s="290" t="str">
        <f>IF(FN_MC!K2295="","*",FN_MC!K2295)</f>
        <v>*</v>
      </c>
      <c r="O2292" s="290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2" t="str">
        <f>IF(FN_MC!N2296="","*",FN_MC!N2296)</f>
        <v>*</v>
      </c>
      <c r="M2293" s="110" t="str">
        <f>IF(FN_MC!J2296="","*",FN_MC!J2296)</f>
        <v>*</v>
      </c>
      <c r="N2293" s="290" t="str">
        <f>IF(FN_MC!K2296="","*",FN_MC!K2296)</f>
        <v>*</v>
      </c>
      <c r="O2293" s="290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2" t="str">
        <f>IF(FN_MC!N2297="","*",FN_MC!N2297)</f>
        <v>*</v>
      </c>
      <c r="M2294" s="110" t="str">
        <f>IF(FN_MC!J2297="","*",FN_MC!J2297)</f>
        <v>*</v>
      </c>
      <c r="N2294" s="290" t="str">
        <f>IF(FN_MC!K2297="","*",FN_MC!K2297)</f>
        <v>*</v>
      </c>
      <c r="O2294" s="290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2" t="str">
        <f>IF(FN_MC!N2298="","*",FN_MC!N2298)</f>
        <v>*</v>
      </c>
      <c r="M2295" s="110" t="str">
        <f>IF(FN_MC!J2298="","*",FN_MC!J2298)</f>
        <v>*</v>
      </c>
      <c r="N2295" s="290" t="str">
        <f>IF(FN_MC!K2298="","*",FN_MC!K2298)</f>
        <v>*</v>
      </c>
      <c r="O2295" s="290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2" t="str">
        <f>IF(FN_MC!N2299="","*",FN_MC!N2299)</f>
        <v>*</v>
      </c>
      <c r="M2296" s="110" t="str">
        <f>IF(FN_MC!J2299="","*",FN_MC!J2299)</f>
        <v>*</v>
      </c>
      <c r="N2296" s="290" t="str">
        <f>IF(FN_MC!K2299="","*",FN_MC!K2299)</f>
        <v>*</v>
      </c>
      <c r="O2296" s="290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2" t="str">
        <f>IF(FN_MC!N2300="","*",FN_MC!N2300)</f>
        <v>*</v>
      </c>
      <c r="M2297" s="110" t="str">
        <f>IF(FN_MC!J2300="","*",FN_MC!J2300)</f>
        <v>*</v>
      </c>
      <c r="N2297" s="290" t="str">
        <f>IF(FN_MC!K2300="","*",FN_MC!K2300)</f>
        <v>*</v>
      </c>
      <c r="O2297" s="290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2" t="str">
        <f>IF(FN_MC!N2301="","*",FN_MC!N2301)</f>
        <v>*</v>
      </c>
      <c r="M2298" s="110" t="str">
        <f>IF(FN_MC!J2301="","*",FN_MC!J2301)</f>
        <v>*</v>
      </c>
      <c r="N2298" s="290" t="str">
        <f>IF(FN_MC!K2301="","*",FN_MC!K2301)</f>
        <v>*</v>
      </c>
      <c r="O2298" s="290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2" t="str">
        <f>IF(FN_MC!N2302="","*",FN_MC!N2302)</f>
        <v>*</v>
      </c>
      <c r="M2299" s="110" t="str">
        <f>IF(FN_MC!J2302="","*",FN_MC!J2302)</f>
        <v>*</v>
      </c>
      <c r="N2299" s="290" t="str">
        <f>IF(FN_MC!K2302="","*",FN_MC!K2302)</f>
        <v>*</v>
      </c>
      <c r="O2299" s="290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2" t="str">
        <f>IF(FN_MC!N2303="","*",FN_MC!N2303)</f>
        <v>*</v>
      </c>
      <c r="M2300" s="110" t="str">
        <f>IF(FN_MC!J2303="","*",FN_MC!J2303)</f>
        <v>*</v>
      </c>
      <c r="N2300" s="290" t="str">
        <f>IF(FN_MC!K2303="","*",FN_MC!K2303)</f>
        <v>*</v>
      </c>
      <c r="O2300" s="290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2" t="str">
        <f>IF(FN_MC!N2304="","*",FN_MC!N2304)</f>
        <v>*</v>
      </c>
      <c r="M2301" s="110" t="str">
        <f>IF(FN_MC!J2304="","*",FN_MC!J2304)</f>
        <v>*</v>
      </c>
      <c r="N2301" s="290" t="str">
        <f>IF(FN_MC!K2304="","*",FN_MC!K2304)</f>
        <v>*</v>
      </c>
      <c r="O2301" s="290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2" t="str">
        <f>IF(FN_MC!N2305="","*",FN_MC!N2305)</f>
        <v>*</v>
      </c>
      <c r="M2302" s="110" t="str">
        <f>IF(FN_MC!J2305="","*",FN_MC!J2305)</f>
        <v>*</v>
      </c>
      <c r="N2302" s="290" t="str">
        <f>IF(FN_MC!K2305="","*",FN_MC!K2305)</f>
        <v>*</v>
      </c>
      <c r="O2302" s="290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2" t="str">
        <f>IF(FN_MC!N2306="","*",FN_MC!N2306)</f>
        <v>*</v>
      </c>
      <c r="M2303" s="110" t="str">
        <f>IF(FN_MC!J2306="","*",FN_MC!J2306)</f>
        <v>*</v>
      </c>
      <c r="N2303" s="290" t="str">
        <f>IF(FN_MC!K2306="","*",FN_MC!K2306)</f>
        <v>*</v>
      </c>
      <c r="O2303" s="290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2" t="str">
        <f>IF(FN_MC!N2307="","*",FN_MC!N2307)</f>
        <v>*</v>
      </c>
      <c r="M2304" s="110" t="str">
        <f>IF(FN_MC!J2307="","*",FN_MC!J2307)</f>
        <v>*</v>
      </c>
      <c r="N2304" s="290" t="str">
        <f>IF(FN_MC!K2307="","*",FN_MC!K2307)</f>
        <v>*</v>
      </c>
      <c r="O2304" s="290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2" t="str">
        <f>IF(FN_MC!N2308="","*",FN_MC!N2308)</f>
        <v>*</v>
      </c>
      <c r="M2305" s="110" t="str">
        <f>IF(FN_MC!J2308="","*",FN_MC!J2308)</f>
        <v>*</v>
      </c>
      <c r="N2305" s="290" t="str">
        <f>IF(FN_MC!K2308="","*",FN_MC!K2308)</f>
        <v>*</v>
      </c>
      <c r="O2305" s="290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2" t="str">
        <f>IF(FN_MC!N2309="","*",FN_MC!N2309)</f>
        <v>*</v>
      </c>
      <c r="M2306" s="110" t="str">
        <f>IF(FN_MC!J2309="","*",FN_MC!J2309)</f>
        <v>*</v>
      </c>
      <c r="N2306" s="290" t="str">
        <f>IF(FN_MC!K2309="","*",FN_MC!K2309)</f>
        <v>*</v>
      </c>
      <c r="O2306" s="290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2" t="str">
        <f>IF(FN_MC!N2310="","*",FN_MC!N2310)</f>
        <v>*</v>
      </c>
      <c r="M2307" s="110" t="str">
        <f>IF(FN_MC!J2310="","*",FN_MC!J2310)</f>
        <v>*</v>
      </c>
      <c r="N2307" s="290" t="str">
        <f>IF(FN_MC!K2310="","*",FN_MC!K2310)</f>
        <v>*</v>
      </c>
      <c r="O2307" s="290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2" t="str">
        <f>IF(FN_MC!N2311="","*",FN_MC!N2311)</f>
        <v>*</v>
      </c>
      <c r="M2308" s="110" t="str">
        <f>IF(FN_MC!J2311="","*",FN_MC!J2311)</f>
        <v>*</v>
      </c>
      <c r="N2308" s="290" t="str">
        <f>IF(FN_MC!K2311="","*",FN_MC!K2311)</f>
        <v>*</v>
      </c>
      <c r="O2308" s="290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2" t="str">
        <f>IF(FN_MC!N2312="","*",FN_MC!N2312)</f>
        <v>*</v>
      </c>
      <c r="M2309" s="110" t="str">
        <f>IF(FN_MC!J2312="","*",FN_MC!J2312)</f>
        <v>*</v>
      </c>
      <c r="N2309" s="290" t="str">
        <f>IF(FN_MC!K2312="","*",FN_MC!K2312)</f>
        <v>*</v>
      </c>
      <c r="O2309" s="290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2" t="str">
        <f>IF(FN_MC!N2313="","*",FN_MC!N2313)</f>
        <v>*</v>
      </c>
      <c r="M2310" s="110" t="str">
        <f>IF(FN_MC!J2313="","*",FN_MC!J2313)</f>
        <v>*</v>
      </c>
      <c r="N2310" s="290" t="str">
        <f>IF(FN_MC!K2313="","*",FN_MC!K2313)</f>
        <v>*</v>
      </c>
      <c r="O2310" s="290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2" t="str">
        <f>IF(FN_MC!N2314="","*",FN_MC!N2314)</f>
        <v>*</v>
      </c>
      <c r="M2311" s="110" t="str">
        <f>IF(FN_MC!J2314="","*",FN_MC!J2314)</f>
        <v>*</v>
      </c>
      <c r="N2311" s="290" t="str">
        <f>IF(FN_MC!K2314="","*",FN_MC!K2314)</f>
        <v>*</v>
      </c>
      <c r="O2311" s="290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2" t="str">
        <f>IF(FN_MC!N2315="","*",FN_MC!N2315)</f>
        <v>*</v>
      </c>
      <c r="M2312" s="110" t="str">
        <f>IF(FN_MC!J2315="","*",FN_MC!J2315)</f>
        <v>*</v>
      </c>
      <c r="N2312" s="290" t="str">
        <f>IF(FN_MC!K2315="","*",FN_MC!K2315)</f>
        <v>*</v>
      </c>
      <c r="O2312" s="290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2" t="str">
        <f>IF(FN_MC!N2316="","*",FN_MC!N2316)</f>
        <v>*</v>
      </c>
      <c r="M2313" s="110" t="str">
        <f>IF(FN_MC!J2316="","*",FN_MC!J2316)</f>
        <v>*</v>
      </c>
      <c r="N2313" s="290" t="str">
        <f>IF(FN_MC!K2316="","*",FN_MC!K2316)</f>
        <v>*</v>
      </c>
      <c r="O2313" s="290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2" t="str">
        <f>IF(FN_MC!N2317="","*",FN_MC!N2317)</f>
        <v>*</v>
      </c>
      <c r="M2314" s="110" t="str">
        <f>IF(FN_MC!J2317="","*",FN_MC!J2317)</f>
        <v>*</v>
      </c>
      <c r="N2314" s="290" t="str">
        <f>IF(FN_MC!K2317="","*",FN_MC!K2317)</f>
        <v>*</v>
      </c>
      <c r="O2314" s="290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2" t="str">
        <f>IF(FN_MC!N2318="","*",FN_MC!N2318)</f>
        <v>*</v>
      </c>
      <c r="M2315" s="110" t="str">
        <f>IF(FN_MC!J2318="","*",FN_MC!J2318)</f>
        <v>*</v>
      </c>
      <c r="N2315" s="290" t="str">
        <f>IF(FN_MC!K2318="","*",FN_MC!K2318)</f>
        <v>*</v>
      </c>
      <c r="O2315" s="290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2" t="str">
        <f>IF(FN_MC!N2319="","*",FN_MC!N2319)</f>
        <v>*</v>
      </c>
      <c r="M2316" s="110" t="str">
        <f>IF(FN_MC!J2319="","*",FN_MC!J2319)</f>
        <v>*</v>
      </c>
      <c r="N2316" s="290" t="str">
        <f>IF(FN_MC!K2319="","*",FN_MC!K2319)</f>
        <v>*</v>
      </c>
      <c r="O2316" s="290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2" t="str">
        <f>IF(FN_MC!N2320="","*",FN_MC!N2320)</f>
        <v>*</v>
      </c>
      <c r="M2317" s="110" t="str">
        <f>IF(FN_MC!J2320="","*",FN_MC!J2320)</f>
        <v>*</v>
      </c>
      <c r="N2317" s="290" t="str">
        <f>IF(FN_MC!K2320="","*",FN_MC!K2320)</f>
        <v>*</v>
      </c>
      <c r="O2317" s="290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2" t="str">
        <f>IF(FN_MC!N2321="","*",FN_MC!N2321)</f>
        <v>*</v>
      </c>
      <c r="M2318" s="110" t="str">
        <f>IF(FN_MC!J2321="","*",FN_MC!J2321)</f>
        <v>*</v>
      </c>
      <c r="N2318" s="290" t="str">
        <f>IF(FN_MC!K2321="","*",FN_MC!K2321)</f>
        <v>*</v>
      </c>
      <c r="O2318" s="290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2" t="str">
        <f>IF(FN_MC!N2322="","*",FN_MC!N2322)</f>
        <v>*</v>
      </c>
      <c r="M2319" s="110" t="str">
        <f>IF(FN_MC!J2322="","*",FN_MC!J2322)</f>
        <v>*</v>
      </c>
      <c r="N2319" s="290" t="str">
        <f>IF(FN_MC!K2322="","*",FN_MC!K2322)</f>
        <v>*</v>
      </c>
      <c r="O2319" s="290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2" t="str">
        <f>IF(FN_MC!N2323="","*",FN_MC!N2323)</f>
        <v>*</v>
      </c>
      <c r="M2320" s="110" t="str">
        <f>IF(FN_MC!J2323="","*",FN_MC!J2323)</f>
        <v>*</v>
      </c>
      <c r="N2320" s="290" t="str">
        <f>IF(FN_MC!K2323="","*",FN_MC!K2323)</f>
        <v>*</v>
      </c>
      <c r="O2320" s="290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2" t="str">
        <f>IF(FN_MC!N2324="","*",FN_MC!N2324)</f>
        <v>*</v>
      </c>
      <c r="M2321" s="110" t="str">
        <f>IF(FN_MC!J2324="","*",FN_MC!J2324)</f>
        <v>*</v>
      </c>
      <c r="N2321" s="290" t="str">
        <f>IF(FN_MC!K2324="","*",FN_MC!K2324)</f>
        <v>*</v>
      </c>
      <c r="O2321" s="290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2" t="str">
        <f>IF(FN_MC!N2325="","*",FN_MC!N2325)</f>
        <v>*</v>
      </c>
      <c r="M2322" s="110" t="str">
        <f>IF(FN_MC!J2325="","*",FN_MC!J2325)</f>
        <v>*</v>
      </c>
      <c r="N2322" s="290" t="str">
        <f>IF(FN_MC!K2325="","*",FN_MC!K2325)</f>
        <v>*</v>
      </c>
      <c r="O2322" s="290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2" t="str">
        <f>IF(FN_MC!N2326="","*",FN_MC!N2326)</f>
        <v>*</v>
      </c>
      <c r="M2323" s="110" t="str">
        <f>IF(FN_MC!J2326="","*",FN_MC!J2326)</f>
        <v>*</v>
      </c>
      <c r="N2323" s="290" t="str">
        <f>IF(FN_MC!K2326="","*",FN_MC!K2326)</f>
        <v>*</v>
      </c>
      <c r="O2323" s="290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2" t="str">
        <f>IF(FN_MC!N2327="","*",FN_MC!N2327)</f>
        <v>*</v>
      </c>
      <c r="M2324" s="110" t="str">
        <f>IF(FN_MC!J2327="","*",FN_MC!J2327)</f>
        <v>*</v>
      </c>
      <c r="N2324" s="290" t="str">
        <f>IF(FN_MC!K2327="","*",FN_MC!K2327)</f>
        <v>*</v>
      </c>
      <c r="O2324" s="290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2" t="str">
        <f>IF(FN_MC!N2328="","*",FN_MC!N2328)</f>
        <v>*</v>
      </c>
      <c r="M2325" s="110" t="str">
        <f>IF(FN_MC!J2328="","*",FN_MC!J2328)</f>
        <v>*</v>
      </c>
      <c r="N2325" s="290" t="str">
        <f>IF(FN_MC!K2328="","*",FN_MC!K2328)</f>
        <v>*</v>
      </c>
      <c r="O2325" s="290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2" t="str">
        <f>IF(FN_MC!N2329="","*",FN_MC!N2329)</f>
        <v>*</v>
      </c>
      <c r="M2326" s="110" t="str">
        <f>IF(FN_MC!J2329="","*",FN_MC!J2329)</f>
        <v>*</v>
      </c>
      <c r="N2326" s="290" t="str">
        <f>IF(FN_MC!K2329="","*",FN_MC!K2329)</f>
        <v>*</v>
      </c>
      <c r="O2326" s="290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2" t="str">
        <f>IF(FN_MC!N2330="","*",FN_MC!N2330)</f>
        <v>*</v>
      </c>
      <c r="M2327" s="110" t="str">
        <f>IF(FN_MC!J2330="","*",FN_MC!J2330)</f>
        <v>*</v>
      </c>
      <c r="N2327" s="290" t="str">
        <f>IF(FN_MC!K2330="","*",FN_MC!K2330)</f>
        <v>*</v>
      </c>
      <c r="O2327" s="290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2" t="str">
        <f>IF(FN_MC!N2331="","*",FN_MC!N2331)</f>
        <v>*</v>
      </c>
      <c r="M2328" s="110" t="str">
        <f>IF(FN_MC!J2331="","*",FN_MC!J2331)</f>
        <v>*</v>
      </c>
      <c r="N2328" s="290" t="str">
        <f>IF(FN_MC!K2331="","*",FN_MC!K2331)</f>
        <v>*</v>
      </c>
      <c r="O2328" s="290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2" t="str">
        <f>IF(FN_MC!N2332="","*",FN_MC!N2332)</f>
        <v>*</v>
      </c>
      <c r="M2329" s="110" t="str">
        <f>IF(FN_MC!J2332="","*",FN_MC!J2332)</f>
        <v>*</v>
      </c>
      <c r="N2329" s="290" t="str">
        <f>IF(FN_MC!K2332="","*",FN_MC!K2332)</f>
        <v>*</v>
      </c>
      <c r="O2329" s="290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2" t="str">
        <f>IF(FN_MC!N2333="","*",FN_MC!N2333)</f>
        <v>*</v>
      </c>
      <c r="M2330" s="110" t="str">
        <f>IF(FN_MC!J2333="","*",FN_MC!J2333)</f>
        <v>*</v>
      </c>
      <c r="N2330" s="290" t="str">
        <f>IF(FN_MC!K2333="","*",FN_MC!K2333)</f>
        <v>*</v>
      </c>
      <c r="O2330" s="290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2" t="str">
        <f>IF(FN_MC!N2334="","*",FN_MC!N2334)</f>
        <v>*</v>
      </c>
      <c r="M2331" s="110" t="str">
        <f>IF(FN_MC!J2334="","*",FN_MC!J2334)</f>
        <v>*</v>
      </c>
      <c r="N2331" s="290" t="str">
        <f>IF(FN_MC!K2334="","*",FN_MC!K2334)</f>
        <v>*</v>
      </c>
      <c r="O2331" s="290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2" t="str">
        <f>IF(FN_MC!N2335="","*",FN_MC!N2335)</f>
        <v>*</v>
      </c>
      <c r="M2332" s="110" t="str">
        <f>IF(FN_MC!J2335="","*",FN_MC!J2335)</f>
        <v>*</v>
      </c>
      <c r="N2332" s="290" t="str">
        <f>IF(FN_MC!K2335="","*",FN_MC!K2335)</f>
        <v>*</v>
      </c>
      <c r="O2332" s="290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2" t="str">
        <f>IF(FN_MC!N2336="","*",FN_MC!N2336)</f>
        <v>*</v>
      </c>
      <c r="M2333" s="110" t="str">
        <f>IF(FN_MC!J2336="","*",FN_MC!J2336)</f>
        <v>*</v>
      </c>
      <c r="N2333" s="290" t="str">
        <f>IF(FN_MC!K2336="","*",FN_MC!K2336)</f>
        <v>*</v>
      </c>
      <c r="O2333" s="290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2" t="str">
        <f>IF(FN_MC!N2337="","*",FN_MC!N2337)</f>
        <v>*</v>
      </c>
      <c r="M2334" s="110" t="str">
        <f>IF(FN_MC!J2337="","*",FN_MC!J2337)</f>
        <v>*</v>
      </c>
      <c r="N2334" s="290" t="str">
        <f>IF(FN_MC!K2337="","*",FN_MC!K2337)</f>
        <v>*</v>
      </c>
      <c r="O2334" s="290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2" t="str">
        <f>IF(FN_MC!N2338="","*",FN_MC!N2338)</f>
        <v>*</v>
      </c>
      <c r="M2335" s="110" t="str">
        <f>IF(FN_MC!J2338="","*",FN_MC!J2338)</f>
        <v>*</v>
      </c>
      <c r="N2335" s="290" t="str">
        <f>IF(FN_MC!K2338="","*",FN_MC!K2338)</f>
        <v>*</v>
      </c>
      <c r="O2335" s="290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2" t="str">
        <f>IF(FN_MC!N2339="","*",FN_MC!N2339)</f>
        <v>*</v>
      </c>
      <c r="M2336" s="110" t="str">
        <f>IF(FN_MC!J2339="","*",FN_MC!J2339)</f>
        <v>*</v>
      </c>
      <c r="N2336" s="290" t="str">
        <f>IF(FN_MC!K2339="","*",FN_MC!K2339)</f>
        <v>*</v>
      </c>
      <c r="O2336" s="290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2" t="str">
        <f>IF(FN_MC!N2340="","*",FN_MC!N2340)</f>
        <v>*</v>
      </c>
      <c r="M2337" s="110" t="str">
        <f>IF(FN_MC!J2340="","*",FN_MC!J2340)</f>
        <v>*</v>
      </c>
      <c r="N2337" s="290" t="str">
        <f>IF(FN_MC!K2340="","*",FN_MC!K2340)</f>
        <v>*</v>
      </c>
      <c r="O2337" s="290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2" t="str">
        <f>IF(FN_MC!N2341="","*",FN_MC!N2341)</f>
        <v>*</v>
      </c>
      <c r="M2338" s="110" t="str">
        <f>IF(FN_MC!J2341="","*",FN_MC!J2341)</f>
        <v>*</v>
      </c>
      <c r="N2338" s="290" t="str">
        <f>IF(FN_MC!K2341="","*",FN_MC!K2341)</f>
        <v>*</v>
      </c>
      <c r="O2338" s="290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2" t="str">
        <f>IF(FN_MC!N2342="","*",FN_MC!N2342)</f>
        <v>*</v>
      </c>
      <c r="M2339" s="110" t="str">
        <f>IF(FN_MC!J2342="","*",FN_MC!J2342)</f>
        <v>*</v>
      </c>
      <c r="N2339" s="290" t="str">
        <f>IF(FN_MC!K2342="","*",FN_MC!K2342)</f>
        <v>*</v>
      </c>
      <c r="O2339" s="290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2" t="str">
        <f>IF(FN_MC!N2343="","*",FN_MC!N2343)</f>
        <v>*</v>
      </c>
      <c r="M2340" s="110" t="str">
        <f>IF(FN_MC!J2343="","*",FN_MC!J2343)</f>
        <v>*</v>
      </c>
      <c r="N2340" s="290" t="str">
        <f>IF(FN_MC!K2343="","*",FN_MC!K2343)</f>
        <v>*</v>
      </c>
      <c r="O2340" s="290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2" t="str">
        <f>IF(FN_MC!N2344="","*",FN_MC!N2344)</f>
        <v>*</v>
      </c>
      <c r="M2341" s="110" t="str">
        <f>IF(FN_MC!J2344="","*",FN_MC!J2344)</f>
        <v>*</v>
      </c>
      <c r="N2341" s="290" t="str">
        <f>IF(FN_MC!K2344="","*",FN_MC!K2344)</f>
        <v>*</v>
      </c>
      <c r="O2341" s="290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2" t="str">
        <f>IF(FN_MC!N2345="","*",FN_MC!N2345)</f>
        <v>*</v>
      </c>
      <c r="M2342" s="110" t="str">
        <f>IF(FN_MC!J2345="","*",FN_MC!J2345)</f>
        <v>*</v>
      </c>
      <c r="N2342" s="290" t="str">
        <f>IF(FN_MC!K2345="","*",FN_MC!K2345)</f>
        <v>*</v>
      </c>
      <c r="O2342" s="290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2" t="str">
        <f>IF(FN_MC!N2346="","*",FN_MC!N2346)</f>
        <v>*</v>
      </c>
      <c r="M2343" s="110" t="str">
        <f>IF(FN_MC!J2346="","*",FN_MC!J2346)</f>
        <v>*</v>
      </c>
      <c r="N2343" s="290" t="str">
        <f>IF(FN_MC!K2346="","*",FN_MC!K2346)</f>
        <v>*</v>
      </c>
      <c r="O2343" s="290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2" t="str">
        <f>IF(FN_MC!N2347="","*",FN_MC!N2347)</f>
        <v>*</v>
      </c>
      <c r="M2344" s="110" t="str">
        <f>IF(FN_MC!J2347="","*",FN_MC!J2347)</f>
        <v>*</v>
      </c>
      <c r="N2344" s="290" t="str">
        <f>IF(FN_MC!K2347="","*",FN_MC!K2347)</f>
        <v>*</v>
      </c>
      <c r="O2344" s="290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2" t="str">
        <f>IF(FN_MC!N2348="","*",FN_MC!N2348)</f>
        <v>*</v>
      </c>
      <c r="M2345" s="110" t="str">
        <f>IF(FN_MC!J2348="","*",FN_MC!J2348)</f>
        <v>*</v>
      </c>
      <c r="N2345" s="290" t="str">
        <f>IF(FN_MC!K2348="","*",FN_MC!K2348)</f>
        <v>*</v>
      </c>
      <c r="O2345" s="290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2" t="str">
        <f>IF(FN_MC!N2349="","*",FN_MC!N2349)</f>
        <v>*</v>
      </c>
      <c r="M2346" s="110" t="str">
        <f>IF(FN_MC!J2349="","*",FN_MC!J2349)</f>
        <v>*</v>
      </c>
      <c r="N2346" s="290" t="str">
        <f>IF(FN_MC!K2349="","*",FN_MC!K2349)</f>
        <v>*</v>
      </c>
      <c r="O2346" s="290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2" t="str">
        <f>IF(FN_MC!N2350="","*",FN_MC!N2350)</f>
        <v>*</v>
      </c>
      <c r="M2347" s="110" t="str">
        <f>IF(FN_MC!J2350="","*",FN_MC!J2350)</f>
        <v>*</v>
      </c>
      <c r="N2347" s="290" t="str">
        <f>IF(FN_MC!K2350="","*",FN_MC!K2350)</f>
        <v>*</v>
      </c>
      <c r="O2347" s="290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2" t="str">
        <f>IF(FN_MC!N2351="","*",FN_MC!N2351)</f>
        <v>*</v>
      </c>
      <c r="M2348" s="110" t="str">
        <f>IF(FN_MC!J2351="","*",FN_MC!J2351)</f>
        <v>*</v>
      </c>
      <c r="N2348" s="290" t="str">
        <f>IF(FN_MC!K2351="","*",FN_MC!K2351)</f>
        <v>*</v>
      </c>
      <c r="O2348" s="290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2" t="str">
        <f>IF(FN_MC!N2352="","*",FN_MC!N2352)</f>
        <v>*</v>
      </c>
      <c r="M2349" s="110" t="str">
        <f>IF(FN_MC!J2352="","*",FN_MC!J2352)</f>
        <v>*</v>
      </c>
      <c r="N2349" s="290" t="str">
        <f>IF(FN_MC!K2352="","*",FN_MC!K2352)</f>
        <v>*</v>
      </c>
      <c r="O2349" s="290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2" t="str">
        <f>IF(FN_MC!N2353="","*",FN_MC!N2353)</f>
        <v>*</v>
      </c>
      <c r="M2350" s="110" t="str">
        <f>IF(FN_MC!J2353="","*",FN_MC!J2353)</f>
        <v>*</v>
      </c>
      <c r="N2350" s="290" t="str">
        <f>IF(FN_MC!K2353="","*",FN_MC!K2353)</f>
        <v>*</v>
      </c>
      <c r="O2350" s="290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2" t="str">
        <f>IF(FN_MC!N2354="","*",FN_MC!N2354)</f>
        <v>*</v>
      </c>
      <c r="M2351" s="110" t="str">
        <f>IF(FN_MC!J2354="","*",FN_MC!J2354)</f>
        <v>*</v>
      </c>
      <c r="N2351" s="290" t="str">
        <f>IF(FN_MC!K2354="","*",FN_MC!K2354)</f>
        <v>*</v>
      </c>
      <c r="O2351" s="290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2" t="str">
        <f>IF(FN_MC!N2355="","*",FN_MC!N2355)</f>
        <v>*</v>
      </c>
      <c r="M2352" s="110" t="str">
        <f>IF(FN_MC!J2355="","*",FN_MC!J2355)</f>
        <v>*</v>
      </c>
      <c r="N2352" s="290" t="str">
        <f>IF(FN_MC!K2355="","*",FN_MC!K2355)</f>
        <v>*</v>
      </c>
      <c r="O2352" s="290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2" t="str">
        <f>IF(FN_MC!N2356="","*",FN_MC!N2356)</f>
        <v>*</v>
      </c>
      <c r="M2353" s="110" t="str">
        <f>IF(FN_MC!J2356="","*",FN_MC!J2356)</f>
        <v>*</v>
      </c>
      <c r="N2353" s="290" t="str">
        <f>IF(FN_MC!K2356="","*",FN_MC!K2356)</f>
        <v>*</v>
      </c>
      <c r="O2353" s="290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2" t="str">
        <f>IF(FN_MC!N2357="","*",FN_MC!N2357)</f>
        <v>*</v>
      </c>
      <c r="M2354" s="110" t="str">
        <f>IF(FN_MC!J2357="","*",FN_MC!J2357)</f>
        <v>*</v>
      </c>
      <c r="N2354" s="290" t="str">
        <f>IF(FN_MC!K2357="","*",FN_MC!K2357)</f>
        <v>*</v>
      </c>
      <c r="O2354" s="290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2" t="str">
        <f>IF(FN_MC!N2358="","*",FN_MC!N2358)</f>
        <v>*</v>
      </c>
      <c r="M2355" s="110" t="str">
        <f>IF(FN_MC!J2358="","*",FN_MC!J2358)</f>
        <v>*</v>
      </c>
      <c r="N2355" s="290" t="str">
        <f>IF(FN_MC!K2358="","*",FN_MC!K2358)</f>
        <v>*</v>
      </c>
      <c r="O2355" s="290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2" t="str">
        <f>IF(FN_MC!N2359="","*",FN_MC!N2359)</f>
        <v>*</v>
      </c>
      <c r="M2356" s="110" t="str">
        <f>IF(FN_MC!J2359="","*",FN_MC!J2359)</f>
        <v>*</v>
      </c>
      <c r="N2356" s="290" t="str">
        <f>IF(FN_MC!K2359="","*",FN_MC!K2359)</f>
        <v>*</v>
      </c>
      <c r="O2356" s="290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2" t="str">
        <f>IF(FN_MC!N2360="","*",FN_MC!N2360)</f>
        <v>*</v>
      </c>
      <c r="M2357" s="110" t="str">
        <f>IF(FN_MC!J2360="","*",FN_MC!J2360)</f>
        <v>*</v>
      </c>
      <c r="N2357" s="290" t="str">
        <f>IF(FN_MC!K2360="","*",FN_MC!K2360)</f>
        <v>*</v>
      </c>
      <c r="O2357" s="290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2" t="str">
        <f>IF(FN_MC!N2361="","*",FN_MC!N2361)</f>
        <v>*</v>
      </c>
      <c r="M2358" s="110" t="str">
        <f>IF(FN_MC!J2361="","*",FN_MC!J2361)</f>
        <v>*</v>
      </c>
      <c r="N2358" s="290" t="str">
        <f>IF(FN_MC!K2361="","*",FN_MC!K2361)</f>
        <v>*</v>
      </c>
      <c r="O2358" s="290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2" t="str">
        <f>IF(FN_MC!N2362="","*",FN_MC!N2362)</f>
        <v>*</v>
      </c>
      <c r="M2359" s="110" t="str">
        <f>IF(FN_MC!J2362="","*",FN_MC!J2362)</f>
        <v>*</v>
      </c>
      <c r="N2359" s="290" t="str">
        <f>IF(FN_MC!K2362="","*",FN_MC!K2362)</f>
        <v>*</v>
      </c>
      <c r="O2359" s="290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2" t="str">
        <f>IF(FN_MC!N2363="","*",FN_MC!N2363)</f>
        <v>*</v>
      </c>
      <c r="M2360" s="110" t="str">
        <f>IF(FN_MC!J2363="","*",FN_MC!J2363)</f>
        <v>*</v>
      </c>
      <c r="N2360" s="290" t="str">
        <f>IF(FN_MC!K2363="","*",FN_MC!K2363)</f>
        <v>*</v>
      </c>
      <c r="O2360" s="290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2" t="str">
        <f>IF(FN_MC!N2364="","*",FN_MC!N2364)</f>
        <v>*</v>
      </c>
      <c r="M2361" s="110" t="str">
        <f>IF(FN_MC!J2364="","*",FN_MC!J2364)</f>
        <v>*</v>
      </c>
      <c r="N2361" s="290" t="str">
        <f>IF(FN_MC!K2364="","*",FN_MC!K2364)</f>
        <v>*</v>
      </c>
      <c r="O2361" s="290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2" t="str">
        <f>IF(FN_MC!N2365="","*",FN_MC!N2365)</f>
        <v>*</v>
      </c>
      <c r="M2362" s="110" t="str">
        <f>IF(FN_MC!J2365="","*",FN_MC!J2365)</f>
        <v>*</v>
      </c>
      <c r="N2362" s="290" t="str">
        <f>IF(FN_MC!K2365="","*",FN_MC!K2365)</f>
        <v>*</v>
      </c>
      <c r="O2362" s="290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2" t="str">
        <f>IF(FN_MC!N2366="","*",FN_MC!N2366)</f>
        <v>*</v>
      </c>
      <c r="M2363" s="110" t="str">
        <f>IF(FN_MC!J2366="","*",FN_MC!J2366)</f>
        <v>*</v>
      </c>
      <c r="N2363" s="290" t="str">
        <f>IF(FN_MC!K2366="","*",FN_MC!K2366)</f>
        <v>*</v>
      </c>
      <c r="O2363" s="290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2" t="str">
        <f>IF(FN_MC!N2367="","*",FN_MC!N2367)</f>
        <v>*</v>
      </c>
      <c r="M2364" s="110" t="str">
        <f>IF(FN_MC!J2367="","*",FN_MC!J2367)</f>
        <v>*</v>
      </c>
      <c r="N2364" s="290" t="str">
        <f>IF(FN_MC!K2367="","*",FN_MC!K2367)</f>
        <v>*</v>
      </c>
      <c r="O2364" s="290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2" t="str">
        <f>IF(FN_MC!N2368="","*",FN_MC!N2368)</f>
        <v>*</v>
      </c>
      <c r="M2365" s="110" t="str">
        <f>IF(FN_MC!J2368="","*",FN_MC!J2368)</f>
        <v>*</v>
      </c>
      <c r="N2365" s="290" t="str">
        <f>IF(FN_MC!K2368="","*",FN_MC!K2368)</f>
        <v>*</v>
      </c>
      <c r="O2365" s="290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2" t="str">
        <f>IF(FN_MC!N2369="","*",FN_MC!N2369)</f>
        <v>*</v>
      </c>
      <c r="M2366" s="110" t="str">
        <f>IF(FN_MC!J2369="","*",FN_MC!J2369)</f>
        <v>*</v>
      </c>
      <c r="N2366" s="290" t="str">
        <f>IF(FN_MC!K2369="","*",FN_MC!K2369)</f>
        <v>*</v>
      </c>
      <c r="O2366" s="290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2" t="str">
        <f>IF(FN_MC!N2370="","*",FN_MC!N2370)</f>
        <v>*</v>
      </c>
      <c r="M2367" s="110" t="str">
        <f>IF(FN_MC!J2370="","*",FN_MC!J2370)</f>
        <v>*</v>
      </c>
      <c r="N2367" s="290" t="str">
        <f>IF(FN_MC!K2370="","*",FN_MC!K2370)</f>
        <v>*</v>
      </c>
      <c r="O2367" s="290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2" t="str">
        <f>IF(FN_MC!N2371="","*",FN_MC!N2371)</f>
        <v>*</v>
      </c>
      <c r="M2368" s="110" t="str">
        <f>IF(FN_MC!J2371="","*",FN_MC!J2371)</f>
        <v>*</v>
      </c>
      <c r="N2368" s="290" t="str">
        <f>IF(FN_MC!K2371="","*",FN_MC!K2371)</f>
        <v>*</v>
      </c>
      <c r="O2368" s="290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2" t="str">
        <f>IF(FN_MC!N2372="","*",FN_MC!N2372)</f>
        <v>*</v>
      </c>
      <c r="M2369" s="110" t="str">
        <f>IF(FN_MC!J2372="","*",FN_MC!J2372)</f>
        <v>*</v>
      </c>
      <c r="N2369" s="290" t="str">
        <f>IF(FN_MC!K2372="","*",FN_MC!K2372)</f>
        <v>*</v>
      </c>
      <c r="O2369" s="290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2" t="str">
        <f>IF(FN_MC!N2373="","*",FN_MC!N2373)</f>
        <v>*</v>
      </c>
      <c r="M2370" s="110" t="str">
        <f>IF(FN_MC!J2373="","*",FN_MC!J2373)</f>
        <v>*</v>
      </c>
      <c r="N2370" s="290" t="str">
        <f>IF(FN_MC!K2373="","*",FN_MC!K2373)</f>
        <v>*</v>
      </c>
      <c r="O2370" s="290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2" t="str">
        <f>IF(FN_MC!N2374="","*",FN_MC!N2374)</f>
        <v>*</v>
      </c>
      <c r="M2371" s="110" t="str">
        <f>IF(FN_MC!J2374="","*",FN_MC!J2374)</f>
        <v>*</v>
      </c>
      <c r="N2371" s="290" t="str">
        <f>IF(FN_MC!K2374="","*",FN_MC!K2374)</f>
        <v>*</v>
      </c>
      <c r="O2371" s="290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2" t="str">
        <f>IF(FN_MC!N2375="","*",FN_MC!N2375)</f>
        <v>*</v>
      </c>
      <c r="M2372" s="110" t="str">
        <f>IF(FN_MC!J2375="","*",FN_MC!J2375)</f>
        <v>*</v>
      </c>
      <c r="N2372" s="290" t="str">
        <f>IF(FN_MC!K2375="","*",FN_MC!K2375)</f>
        <v>*</v>
      </c>
      <c r="O2372" s="290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2" t="str">
        <f>IF(FN_MC!N2376="","*",FN_MC!N2376)</f>
        <v>*</v>
      </c>
      <c r="M2373" s="110" t="str">
        <f>IF(FN_MC!J2376="","*",FN_MC!J2376)</f>
        <v>*</v>
      </c>
      <c r="N2373" s="290" t="str">
        <f>IF(FN_MC!K2376="","*",FN_MC!K2376)</f>
        <v>*</v>
      </c>
      <c r="O2373" s="290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2" t="str">
        <f>IF(FN_MC!N2377="","*",FN_MC!N2377)</f>
        <v>*</v>
      </c>
      <c r="M2374" s="110" t="str">
        <f>IF(FN_MC!J2377="","*",FN_MC!J2377)</f>
        <v>*</v>
      </c>
      <c r="N2374" s="290" t="str">
        <f>IF(FN_MC!K2377="","*",FN_MC!K2377)</f>
        <v>*</v>
      </c>
      <c r="O2374" s="290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2" t="str">
        <f>IF(FN_MC!N2378="","*",FN_MC!N2378)</f>
        <v>*</v>
      </c>
      <c r="M2375" s="110" t="str">
        <f>IF(FN_MC!J2378="","*",FN_MC!J2378)</f>
        <v>*</v>
      </c>
      <c r="N2375" s="290" t="str">
        <f>IF(FN_MC!K2378="","*",FN_MC!K2378)</f>
        <v>*</v>
      </c>
      <c r="O2375" s="290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2" t="str">
        <f>IF(FN_MC!N2379="","*",FN_MC!N2379)</f>
        <v>*</v>
      </c>
      <c r="M2376" s="110" t="str">
        <f>IF(FN_MC!J2379="","*",FN_MC!J2379)</f>
        <v>*</v>
      </c>
      <c r="N2376" s="290" t="str">
        <f>IF(FN_MC!K2379="","*",FN_MC!K2379)</f>
        <v>*</v>
      </c>
      <c r="O2376" s="290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2" t="str">
        <f>IF(FN_MC!N2380="","*",FN_MC!N2380)</f>
        <v>*</v>
      </c>
      <c r="M2377" s="110" t="str">
        <f>IF(FN_MC!J2380="","*",FN_MC!J2380)</f>
        <v>*</v>
      </c>
      <c r="N2377" s="290" t="str">
        <f>IF(FN_MC!K2380="","*",FN_MC!K2380)</f>
        <v>*</v>
      </c>
      <c r="O2377" s="290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2" t="str">
        <f>IF(FN_MC!N2381="","*",FN_MC!N2381)</f>
        <v>*</v>
      </c>
      <c r="M2378" s="110" t="str">
        <f>IF(FN_MC!J2381="","*",FN_MC!J2381)</f>
        <v>*</v>
      </c>
      <c r="N2378" s="290" t="str">
        <f>IF(FN_MC!K2381="","*",FN_MC!K2381)</f>
        <v>*</v>
      </c>
      <c r="O2378" s="290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2" t="str">
        <f>IF(FN_MC!N2382="","*",FN_MC!N2382)</f>
        <v>*</v>
      </c>
      <c r="M2379" s="110" t="str">
        <f>IF(FN_MC!J2382="","*",FN_MC!J2382)</f>
        <v>*</v>
      </c>
      <c r="N2379" s="290" t="str">
        <f>IF(FN_MC!K2382="","*",FN_MC!K2382)</f>
        <v>*</v>
      </c>
      <c r="O2379" s="290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2" t="str">
        <f>IF(FN_MC!N2383="","*",FN_MC!N2383)</f>
        <v>*</v>
      </c>
      <c r="M2380" s="110" t="str">
        <f>IF(FN_MC!J2383="","*",FN_MC!J2383)</f>
        <v>*</v>
      </c>
      <c r="N2380" s="290" t="str">
        <f>IF(FN_MC!K2383="","*",FN_MC!K2383)</f>
        <v>*</v>
      </c>
      <c r="O2380" s="290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2" t="str">
        <f>IF(FN_MC!N2384="","*",FN_MC!N2384)</f>
        <v>*</v>
      </c>
      <c r="M2381" s="110" t="str">
        <f>IF(FN_MC!J2384="","*",FN_MC!J2384)</f>
        <v>*</v>
      </c>
      <c r="N2381" s="290" t="str">
        <f>IF(FN_MC!K2384="","*",FN_MC!K2384)</f>
        <v>*</v>
      </c>
      <c r="O2381" s="290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2" t="str">
        <f>IF(FN_MC!N2385="","*",FN_MC!N2385)</f>
        <v>*</v>
      </c>
      <c r="M2382" s="110" t="str">
        <f>IF(FN_MC!J2385="","*",FN_MC!J2385)</f>
        <v>*</v>
      </c>
      <c r="N2382" s="290" t="str">
        <f>IF(FN_MC!K2385="","*",FN_MC!K2385)</f>
        <v>*</v>
      </c>
      <c r="O2382" s="290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2" t="str">
        <f>IF(FN_MC!N2386="","*",FN_MC!N2386)</f>
        <v>*</v>
      </c>
      <c r="M2383" s="110" t="str">
        <f>IF(FN_MC!J2386="","*",FN_MC!J2386)</f>
        <v>*</v>
      </c>
      <c r="N2383" s="290" t="str">
        <f>IF(FN_MC!K2386="","*",FN_MC!K2386)</f>
        <v>*</v>
      </c>
      <c r="O2383" s="290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2" t="str">
        <f>IF(FN_MC!N2387="","*",FN_MC!N2387)</f>
        <v>*</v>
      </c>
      <c r="M2384" s="110" t="str">
        <f>IF(FN_MC!J2387="","*",FN_MC!J2387)</f>
        <v>*</v>
      </c>
      <c r="N2384" s="290" t="str">
        <f>IF(FN_MC!K2387="","*",FN_MC!K2387)</f>
        <v>*</v>
      </c>
      <c r="O2384" s="290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2" t="str">
        <f>IF(FN_MC!N2388="","*",FN_MC!N2388)</f>
        <v>*</v>
      </c>
      <c r="M2385" s="110" t="str">
        <f>IF(FN_MC!J2388="","*",FN_MC!J2388)</f>
        <v>*</v>
      </c>
      <c r="N2385" s="290" t="str">
        <f>IF(FN_MC!K2388="","*",FN_MC!K2388)</f>
        <v>*</v>
      </c>
      <c r="O2385" s="290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2" t="str">
        <f>IF(FN_MC!N2389="","*",FN_MC!N2389)</f>
        <v>*</v>
      </c>
      <c r="M2386" s="110" t="str">
        <f>IF(FN_MC!J2389="","*",FN_MC!J2389)</f>
        <v>*</v>
      </c>
      <c r="N2386" s="290" t="str">
        <f>IF(FN_MC!K2389="","*",FN_MC!K2389)</f>
        <v>*</v>
      </c>
      <c r="O2386" s="290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2" t="str">
        <f>IF(FN_MC!N2390="","*",FN_MC!N2390)</f>
        <v>*</v>
      </c>
      <c r="M2387" s="110" t="str">
        <f>IF(FN_MC!J2390="","*",FN_MC!J2390)</f>
        <v>*</v>
      </c>
      <c r="N2387" s="290" t="str">
        <f>IF(FN_MC!K2390="","*",FN_MC!K2390)</f>
        <v>*</v>
      </c>
      <c r="O2387" s="290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2" t="str">
        <f>IF(FN_MC!N2391="","*",FN_MC!N2391)</f>
        <v>*</v>
      </c>
      <c r="M2388" s="110" t="str">
        <f>IF(FN_MC!J2391="","*",FN_MC!J2391)</f>
        <v>*</v>
      </c>
      <c r="N2388" s="290" t="str">
        <f>IF(FN_MC!K2391="","*",FN_MC!K2391)</f>
        <v>*</v>
      </c>
      <c r="O2388" s="290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2" t="str">
        <f>IF(FN_MC!N2392="","*",FN_MC!N2392)</f>
        <v>*</v>
      </c>
      <c r="M2389" s="110" t="str">
        <f>IF(FN_MC!J2392="","*",FN_MC!J2392)</f>
        <v>*</v>
      </c>
      <c r="N2389" s="290" t="str">
        <f>IF(FN_MC!K2392="","*",FN_MC!K2392)</f>
        <v>*</v>
      </c>
      <c r="O2389" s="290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2" t="str">
        <f>IF(FN_MC!N2393="","*",FN_MC!N2393)</f>
        <v>*</v>
      </c>
      <c r="M2390" s="110" t="str">
        <f>IF(FN_MC!J2393="","*",FN_MC!J2393)</f>
        <v>*</v>
      </c>
      <c r="N2390" s="290" t="str">
        <f>IF(FN_MC!K2393="","*",FN_MC!K2393)</f>
        <v>*</v>
      </c>
      <c r="O2390" s="290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2" t="str">
        <f>IF(FN_MC!N2394="","*",FN_MC!N2394)</f>
        <v>*</v>
      </c>
      <c r="M2391" s="110" t="str">
        <f>IF(FN_MC!J2394="","*",FN_MC!J2394)</f>
        <v>*</v>
      </c>
      <c r="N2391" s="290" t="str">
        <f>IF(FN_MC!K2394="","*",FN_MC!K2394)</f>
        <v>*</v>
      </c>
      <c r="O2391" s="290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2" t="str">
        <f>IF(FN_MC!N2395="","*",FN_MC!N2395)</f>
        <v>*</v>
      </c>
      <c r="M2392" s="110" t="str">
        <f>IF(FN_MC!J2395="","*",FN_MC!J2395)</f>
        <v>*</v>
      </c>
      <c r="N2392" s="290" t="str">
        <f>IF(FN_MC!K2395="","*",FN_MC!K2395)</f>
        <v>*</v>
      </c>
      <c r="O2392" s="290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2" t="str">
        <f>IF(FN_MC!N2396="","*",FN_MC!N2396)</f>
        <v>*</v>
      </c>
      <c r="M2393" s="110" t="str">
        <f>IF(FN_MC!J2396="","*",FN_MC!J2396)</f>
        <v>*</v>
      </c>
      <c r="N2393" s="290" t="str">
        <f>IF(FN_MC!K2396="","*",FN_MC!K2396)</f>
        <v>*</v>
      </c>
      <c r="O2393" s="290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2" t="str">
        <f>IF(FN_MC!N2397="","*",FN_MC!N2397)</f>
        <v>*</v>
      </c>
      <c r="M2394" s="110" t="str">
        <f>IF(FN_MC!J2397="","*",FN_MC!J2397)</f>
        <v>*</v>
      </c>
      <c r="N2394" s="290" t="str">
        <f>IF(FN_MC!K2397="","*",FN_MC!K2397)</f>
        <v>*</v>
      </c>
      <c r="O2394" s="290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2" t="str">
        <f>IF(FN_MC!N2398="","*",FN_MC!N2398)</f>
        <v>*</v>
      </c>
      <c r="M2395" s="110" t="str">
        <f>IF(FN_MC!J2398="","*",FN_MC!J2398)</f>
        <v>*</v>
      </c>
      <c r="N2395" s="290" t="str">
        <f>IF(FN_MC!K2398="","*",FN_MC!K2398)</f>
        <v>*</v>
      </c>
      <c r="O2395" s="290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2" t="str">
        <f>IF(FN_MC!N2399="","*",FN_MC!N2399)</f>
        <v>*</v>
      </c>
      <c r="M2396" s="110" t="str">
        <f>IF(FN_MC!J2399="","*",FN_MC!J2399)</f>
        <v>*</v>
      </c>
      <c r="N2396" s="290" t="str">
        <f>IF(FN_MC!K2399="","*",FN_MC!K2399)</f>
        <v>*</v>
      </c>
      <c r="O2396" s="290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2" t="str">
        <f>IF(FN_MC!N2400="","*",FN_MC!N2400)</f>
        <v>*</v>
      </c>
      <c r="M2397" s="110" t="str">
        <f>IF(FN_MC!J2400="","*",FN_MC!J2400)</f>
        <v>*</v>
      </c>
      <c r="N2397" s="290" t="str">
        <f>IF(FN_MC!K2400="","*",FN_MC!K2400)</f>
        <v>*</v>
      </c>
      <c r="O2397" s="290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2" t="str">
        <f>IF(FN_MC!N2401="","*",FN_MC!N2401)</f>
        <v>*</v>
      </c>
      <c r="M2398" s="110" t="str">
        <f>IF(FN_MC!J2401="","*",FN_MC!J2401)</f>
        <v>*</v>
      </c>
      <c r="N2398" s="290" t="str">
        <f>IF(FN_MC!K2401="","*",FN_MC!K2401)</f>
        <v>*</v>
      </c>
      <c r="O2398" s="290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2" t="str">
        <f>IF(FN_MC!N2402="","*",FN_MC!N2402)</f>
        <v>*</v>
      </c>
      <c r="M2399" s="110" t="str">
        <f>IF(FN_MC!J2402="","*",FN_MC!J2402)</f>
        <v>*</v>
      </c>
      <c r="N2399" s="290" t="str">
        <f>IF(FN_MC!K2402="","*",FN_MC!K2402)</f>
        <v>*</v>
      </c>
      <c r="O2399" s="290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2" t="str">
        <f>IF(FN_MC!N2403="","*",FN_MC!N2403)</f>
        <v>*</v>
      </c>
      <c r="M2400" s="110" t="str">
        <f>IF(FN_MC!J2403="","*",FN_MC!J2403)</f>
        <v>*</v>
      </c>
      <c r="N2400" s="290" t="str">
        <f>IF(FN_MC!K2403="","*",FN_MC!K2403)</f>
        <v>*</v>
      </c>
      <c r="O2400" s="290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2" t="str">
        <f>IF(FN_MC!N2404="","*",FN_MC!N2404)</f>
        <v>*</v>
      </c>
      <c r="M2401" s="110" t="str">
        <f>IF(FN_MC!J2404="","*",FN_MC!J2404)</f>
        <v>*</v>
      </c>
      <c r="N2401" s="290" t="str">
        <f>IF(FN_MC!K2404="","*",FN_MC!K2404)</f>
        <v>*</v>
      </c>
      <c r="O2401" s="290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2" t="str">
        <f>IF(FN_MC!N2405="","*",FN_MC!N2405)</f>
        <v>*</v>
      </c>
      <c r="M2402" s="110" t="str">
        <f>IF(FN_MC!J2405="","*",FN_MC!J2405)</f>
        <v>*</v>
      </c>
      <c r="N2402" s="290" t="str">
        <f>IF(FN_MC!K2405="","*",FN_MC!K2405)</f>
        <v>*</v>
      </c>
      <c r="O2402" s="290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2" t="str">
        <f>IF(FN_MC!N2406="","*",FN_MC!N2406)</f>
        <v>*</v>
      </c>
      <c r="M2403" s="110" t="str">
        <f>IF(FN_MC!J2406="","*",FN_MC!J2406)</f>
        <v>*</v>
      </c>
      <c r="N2403" s="290" t="str">
        <f>IF(FN_MC!K2406="","*",FN_MC!K2406)</f>
        <v>*</v>
      </c>
      <c r="O2403" s="290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2" t="str">
        <f>IF(FN_MC!N2407="","*",FN_MC!N2407)</f>
        <v>*</v>
      </c>
      <c r="M2404" s="110" t="str">
        <f>IF(FN_MC!J2407="","*",FN_MC!J2407)</f>
        <v>*</v>
      </c>
      <c r="N2404" s="290" t="str">
        <f>IF(FN_MC!K2407="","*",FN_MC!K2407)</f>
        <v>*</v>
      </c>
      <c r="O2404" s="290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2" t="str">
        <f>IF(FN_MC!N2408="","*",FN_MC!N2408)</f>
        <v>*</v>
      </c>
      <c r="M2405" s="110" t="str">
        <f>IF(FN_MC!J2408="","*",FN_MC!J2408)</f>
        <v>*</v>
      </c>
      <c r="N2405" s="290" t="str">
        <f>IF(FN_MC!K2408="","*",FN_MC!K2408)</f>
        <v>*</v>
      </c>
      <c r="O2405" s="290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2" t="str">
        <f>IF(FN_MC!N2409="","*",FN_MC!N2409)</f>
        <v>*</v>
      </c>
      <c r="M2406" s="110" t="str">
        <f>IF(FN_MC!J2409="","*",FN_MC!J2409)</f>
        <v>*</v>
      </c>
      <c r="N2406" s="290" t="str">
        <f>IF(FN_MC!K2409="","*",FN_MC!K2409)</f>
        <v>*</v>
      </c>
      <c r="O2406" s="290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2" t="str">
        <f>IF(FN_MC!N2410="","*",FN_MC!N2410)</f>
        <v>*</v>
      </c>
      <c r="M2407" s="110" t="str">
        <f>IF(FN_MC!J2410="","*",FN_MC!J2410)</f>
        <v>*</v>
      </c>
      <c r="N2407" s="290" t="str">
        <f>IF(FN_MC!K2410="","*",FN_MC!K2410)</f>
        <v>*</v>
      </c>
      <c r="O2407" s="290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2" t="str">
        <f>IF(FN_MC!N2411="","*",FN_MC!N2411)</f>
        <v>*</v>
      </c>
      <c r="M2408" s="110" t="str">
        <f>IF(FN_MC!J2411="","*",FN_MC!J2411)</f>
        <v>*</v>
      </c>
      <c r="N2408" s="290" t="str">
        <f>IF(FN_MC!K2411="","*",FN_MC!K2411)</f>
        <v>*</v>
      </c>
      <c r="O2408" s="290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2" t="str">
        <f>IF(FN_MC!N2412="","*",FN_MC!N2412)</f>
        <v>*</v>
      </c>
      <c r="M2409" s="110" t="str">
        <f>IF(FN_MC!J2412="","*",FN_MC!J2412)</f>
        <v>*</v>
      </c>
      <c r="N2409" s="290" t="str">
        <f>IF(FN_MC!K2412="","*",FN_MC!K2412)</f>
        <v>*</v>
      </c>
      <c r="O2409" s="290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2" t="str">
        <f>IF(FN_MC!N2413="","*",FN_MC!N2413)</f>
        <v>*</v>
      </c>
      <c r="M2410" s="110" t="str">
        <f>IF(FN_MC!J2413="","*",FN_MC!J2413)</f>
        <v>*</v>
      </c>
      <c r="N2410" s="290" t="str">
        <f>IF(FN_MC!K2413="","*",FN_MC!K2413)</f>
        <v>*</v>
      </c>
      <c r="O2410" s="290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2" t="str">
        <f>IF(FN_MC!N2414="","*",FN_MC!N2414)</f>
        <v>*</v>
      </c>
      <c r="M2411" s="110" t="str">
        <f>IF(FN_MC!J2414="","*",FN_MC!J2414)</f>
        <v>*</v>
      </c>
      <c r="N2411" s="290" t="str">
        <f>IF(FN_MC!K2414="","*",FN_MC!K2414)</f>
        <v>*</v>
      </c>
      <c r="O2411" s="290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2" t="str">
        <f>IF(FN_MC!N2415="","*",FN_MC!N2415)</f>
        <v>*</v>
      </c>
      <c r="M2412" s="110" t="str">
        <f>IF(FN_MC!J2415="","*",FN_MC!J2415)</f>
        <v>*</v>
      </c>
      <c r="N2412" s="290" t="str">
        <f>IF(FN_MC!K2415="","*",FN_MC!K2415)</f>
        <v>*</v>
      </c>
      <c r="O2412" s="290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2" t="str">
        <f>IF(FN_MC!N2416="","*",FN_MC!N2416)</f>
        <v>*</v>
      </c>
      <c r="M2413" s="110" t="str">
        <f>IF(FN_MC!J2416="","*",FN_MC!J2416)</f>
        <v>*</v>
      </c>
      <c r="N2413" s="290" t="str">
        <f>IF(FN_MC!K2416="","*",FN_MC!K2416)</f>
        <v>*</v>
      </c>
      <c r="O2413" s="290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2" t="str">
        <f>IF(FN_MC!N2417="","*",FN_MC!N2417)</f>
        <v>*</v>
      </c>
      <c r="M2414" s="110" t="str">
        <f>IF(FN_MC!J2417="","*",FN_MC!J2417)</f>
        <v>*</v>
      </c>
      <c r="N2414" s="290" t="str">
        <f>IF(FN_MC!K2417="","*",FN_MC!K2417)</f>
        <v>*</v>
      </c>
      <c r="O2414" s="290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2" t="str">
        <f>IF(FN_MC!N2418="","*",FN_MC!N2418)</f>
        <v>*</v>
      </c>
      <c r="M2415" s="110" t="str">
        <f>IF(FN_MC!J2418="","*",FN_MC!J2418)</f>
        <v>*</v>
      </c>
      <c r="N2415" s="290" t="str">
        <f>IF(FN_MC!K2418="","*",FN_MC!K2418)</f>
        <v>*</v>
      </c>
      <c r="O2415" s="290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2" t="str">
        <f>IF(FN_MC!N2419="","*",FN_MC!N2419)</f>
        <v>*</v>
      </c>
      <c r="M2416" s="110" t="str">
        <f>IF(FN_MC!J2419="","*",FN_MC!J2419)</f>
        <v>*</v>
      </c>
      <c r="N2416" s="290" t="str">
        <f>IF(FN_MC!K2419="","*",FN_MC!K2419)</f>
        <v>*</v>
      </c>
      <c r="O2416" s="290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2" t="str">
        <f>IF(FN_MC!N2420="","*",FN_MC!N2420)</f>
        <v>*</v>
      </c>
      <c r="M2417" s="110" t="str">
        <f>IF(FN_MC!J2420="","*",FN_MC!J2420)</f>
        <v>*</v>
      </c>
      <c r="N2417" s="290" t="str">
        <f>IF(FN_MC!K2420="","*",FN_MC!K2420)</f>
        <v>*</v>
      </c>
      <c r="O2417" s="290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2" t="str">
        <f>IF(FN_MC!N2421="","*",FN_MC!N2421)</f>
        <v>*</v>
      </c>
      <c r="M2418" s="110" t="str">
        <f>IF(FN_MC!J2421="","*",FN_MC!J2421)</f>
        <v>*</v>
      </c>
      <c r="N2418" s="290" t="str">
        <f>IF(FN_MC!K2421="","*",FN_MC!K2421)</f>
        <v>*</v>
      </c>
      <c r="O2418" s="290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2" t="str">
        <f>IF(FN_MC!N2422="","*",FN_MC!N2422)</f>
        <v>*</v>
      </c>
      <c r="M2419" s="110" t="str">
        <f>IF(FN_MC!J2422="","*",FN_MC!J2422)</f>
        <v>*</v>
      </c>
      <c r="N2419" s="290" t="str">
        <f>IF(FN_MC!K2422="","*",FN_MC!K2422)</f>
        <v>*</v>
      </c>
      <c r="O2419" s="290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2" t="str">
        <f>IF(FN_MC!N2423="","*",FN_MC!N2423)</f>
        <v>*</v>
      </c>
      <c r="M2420" s="110" t="str">
        <f>IF(FN_MC!J2423="","*",FN_MC!J2423)</f>
        <v>*</v>
      </c>
      <c r="N2420" s="290" t="str">
        <f>IF(FN_MC!K2423="","*",FN_MC!K2423)</f>
        <v>*</v>
      </c>
      <c r="O2420" s="290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2" t="str">
        <f>IF(FN_MC!N2424="","*",FN_MC!N2424)</f>
        <v>*</v>
      </c>
      <c r="M2421" s="110" t="str">
        <f>IF(FN_MC!J2424="","*",FN_MC!J2424)</f>
        <v>*</v>
      </c>
      <c r="N2421" s="290" t="str">
        <f>IF(FN_MC!K2424="","*",FN_MC!K2424)</f>
        <v>*</v>
      </c>
      <c r="O2421" s="290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2" t="str">
        <f>IF(FN_MC!N2425="","*",FN_MC!N2425)</f>
        <v>*</v>
      </c>
      <c r="M2422" s="110" t="str">
        <f>IF(FN_MC!J2425="","*",FN_MC!J2425)</f>
        <v>*</v>
      </c>
      <c r="N2422" s="290" t="str">
        <f>IF(FN_MC!K2425="","*",FN_MC!K2425)</f>
        <v>*</v>
      </c>
      <c r="O2422" s="290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2" t="str">
        <f>IF(FN_MC!N2426="","*",FN_MC!N2426)</f>
        <v>*</v>
      </c>
      <c r="M2423" s="110" t="str">
        <f>IF(FN_MC!J2426="","*",FN_MC!J2426)</f>
        <v>*</v>
      </c>
      <c r="N2423" s="290" t="str">
        <f>IF(FN_MC!K2426="","*",FN_MC!K2426)</f>
        <v>*</v>
      </c>
      <c r="O2423" s="290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2" t="str">
        <f>IF(FN_MC!N2427="","*",FN_MC!N2427)</f>
        <v>*</v>
      </c>
      <c r="M2424" s="110" t="str">
        <f>IF(FN_MC!J2427="","*",FN_MC!J2427)</f>
        <v>*</v>
      </c>
      <c r="N2424" s="290" t="str">
        <f>IF(FN_MC!K2427="","*",FN_MC!K2427)</f>
        <v>*</v>
      </c>
      <c r="O2424" s="290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2" t="str">
        <f>IF(FN_MC!N2428="","*",FN_MC!N2428)</f>
        <v>*</v>
      </c>
      <c r="M2425" s="110" t="str">
        <f>IF(FN_MC!J2428="","*",FN_MC!J2428)</f>
        <v>*</v>
      </c>
      <c r="N2425" s="290" t="str">
        <f>IF(FN_MC!K2428="","*",FN_MC!K2428)</f>
        <v>*</v>
      </c>
      <c r="O2425" s="290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2" t="str">
        <f>IF(FN_MC!N2429="","*",FN_MC!N2429)</f>
        <v>*</v>
      </c>
      <c r="M2426" s="110" t="str">
        <f>IF(FN_MC!J2429="","*",FN_MC!J2429)</f>
        <v>*</v>
      </c>
      <c r="N2426" s="290" t="str">
        <f>IF(FN_MC!K2429="","*",FN_MC!K2429)</f>
        <v>*</v>
      </c>
      <c r="O2426" s="290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2" t="str">
        <f>IF(FN_MC!N2430="","*",FN_MC!N2430)</f>
        <v>*</v>
      </c>
      <c r="M2427" s="110" t="str">
        <f>IF(FN_MC!J2430="","*",FN_MC!J2430)</f>
        <v>*</v>
      </c>
      <c r="N2427" s="290" t="str">
        <f>IF(FN_MC!K2430="","*",FN_MC!K2430)</f>
        <v>*</v>
      </c>
      <c r="O2427" s="290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2" t="str">
        <f>IF(FN_MC!N2431="","*",FN_MC!N2431)</f>
        <v>*</v>
      </c>
      <c r="M2428" s="110" t="str">
        <f>IF(FN_MC!J2431="","*",FN_MC!J2431)</f>
        <v>*</v>
      </c>
      <c r="N2428" s="290" t="str">
        <f>IF(FN_MC!K2431="","*",FN_MC!K2431)</f>
        <v>*</v>
      </c>
      <c r="O2428" s="290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2" t="str">
        <f>IF(FN_MC!N2432="","*",FN_MC!N2432)</f>
        <v>*</v>
      </c>
      <c r="M2429" s="110" t="str">
        <f>IF(FN_MC!J2432="","*",FN_MC!J2432)</f>
        <v>*</v>
      </c>
      <c r="N2429" s="290" t="str">
        <f>IF(FN_MC!K2432="","*",FN_MC!K2432)</f>
        <v>*</v>
      </c>
      <c r="O2429" s="290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2" t="str">
        <f>IF(FN_MC!N2433="","*",FN_MC!N2433)</f>
        <v>*</v>
      </c>
      <c r="M2430" s="110" t="str">
        <f>IF(FN_MC!J2433="","*",FN_MC!J2433)</f>
        <v>*</v>
      </c>
      <c r="N2430" s="290" t="str">
        <f>IF(FN_MC!K2433="","*",FN_MC!K2433)</f>
        <v>*</v>
      </c>
      <c r="O2430" s="290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2" t="str">
        <f>IF(FN_MC!N2434="","*",FN_MC!N2434)</f>
        <v>*</v>
      </c>
      <c r="M2431" s="110" t="str">
        <f>IF(FN_MC!J2434="","*",FN_MC!J2434)</f>
        <v>*</v>
      </c>
      <c r="N2431" s="290" t="str">
        <f>IF(FN_MC!K2434="","*",FN_MC!K2434)</f>
        <v>*</v>
      </c>
      <c r="O2431" s="290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2" t="str">
        <f>IF(FN_MC!N2435="","*",FN_MC!N2435)</f>
        <v>*</v>
      </c>
      <c r="M2432" s="110" t="str">
        <f>IF(FN_MC!J2435="","*",FN_MC!J2435)</f>
        <v>*</v>
      </c>
      <c r="N2432" s="290" t="str">
        <f>IF(FN_MC!K2435="","*",FN_MC!K2435)</f>
        <v>*</v>
      </c>
      <c r="O2432" s="290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2" t="str">
        <f>IF(FN_MC!N2436="","*",FN_MC!N2436)</f>
        <v>*</v>
      </c>
      <c r="M2433" s="110" t="str">
        <f>IF(FN_MC!J2436="","*",FN_MC!J2436)</f>
        <v>*</v>
      </c>
      <c r="N2433" s="290" t="str">
        <f>IF(FN_MC!K2436="","*",FN_MC!K2436)</f>
        <v>*</v>
      </c>
      <c r="O2433" s="290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2" t="str">
        <f>IF(FN_MC!N2437="","*",FN_MC!N2437)</f>
        <v>*</v>
      </c>
      <c r="M2434" s="110" t="str">
        <f>IF(FN_MC!J2437="","*",FN_MC!J2437)</f>
        <v>*</v>
      </c>
      <c r="N2434" s="290" t="str">
        <f>IF(FN_MC!K2437="","*",FN_MC!K2437)</f>
        <v>*</v>
      </c>
      <c r="O2434" s="290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2" t="str">
        <f>IF(FN_MC!N2438="","*",FN_MC!N2438)</f>
        <v>*</v>
      </c>
      <c r="M2435" s="110" t="str">
        <f>IF(FN_MC!J2438="","*",FN_MC!J2438)</f>
        <v>*</v>
      </c>
      <c r="N2435" s="290" t="str">
        <f>IF(FN_MC!K2438="","*",FN_MC!K2438)</f>
        <v>*</v>
      </c>
      <c r="O2435" s="290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2" t="str">
        <f>IF(FN_MC!N2439="","*",FN_MC!N2439)</f>
        <v>*</v>
      </c>
      <c r="M2436" s="110" t="str">
        <f>IF(FN_MC!J2439="","*",FN_MC!J2439)</f>
        <v>*</v>
      </c>
      <c r="N2436" s="290" t="str">
        <f>IF(FN_MC!K2439="","*",FN_MC!K2439)</f>
        <v>*</v>
      </c>
      <c r="O2436" s="290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2" t="str">
        <f>IF(FN_MC!N2440="","*",FN_MC!N2440)</f>
        <v>*</v>
      </c>
      <c r="M2437" s="110" t="str">
        <f>IF(FN_MC!J2440="","*",FN_MC!J2440)</f>
        <v>*</v>
      </c>
      <c r="N2437" s="290" t="str">
        <f>IF(FN_MC!K2440="","*",FN_MC!K2440)</f>
        <v>*</v>
      </c>
      <c r="O2437" s="290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2" t="str">
        <f>IF(FN_MC!N2441="","*",FN_MC!N2441)</f>
        <v>*</v>
      </c>
      <c r="M2438" s="110" t="str">
        <f>IF(FN_MC!J2441="","*",FN_MC!J2441)</f>
        <v>*</v>
      </c>
      <c r="N2438" s="290" t="str">
        <f>IF(FN_MC!K2441="","*",FN_MC!K2441)</f>
        <v>*</v>
      </c>
      <c r="O2438" s="290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2" t="str">
        <f>IF(FN_MC!N2442="","*",FN_MC!N2442)</f>
        <v>*</v>
      </c>
      <c r="M2439" s="110" t="str">
        <f>IF(FN_MC!J2442="","*",FN_MC!J2442)</f>
        <v>*</v>
      </c>
      <c r="N2439" s="290" t="str">
        <f>IF(FN_MC!K2442="","*",FN_MC!K2442)</f>
        <v>*</v>
      </c>
      <c r="O2439" s="290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2" t="str">
        <f>IF(FN_MC!N2443="","*",FN_MC!N2443)</f>
        <v>*</v>
      </c>
      <c r="M2440" s="110" t="str">
        <f>IF(FN_MC!J2443="","*",FN_MC!J2443)</f>
        <v>*</v>
      </c>
      <c r="N2440" s="290" t="str">
        <f>IF(FN_MC!K2443="","*",FN_MC!K2443)</f>
        <v>*</v>
      </c>
      <c r="O2440" s="290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2" t="str">
        <f>IF(FN_MC!N2444="","*",FN_MC!N2444)</f>
        <v>*</v>
      </c>
      <c r="M2441" s="110" t="str">
        <f>IF(FN_MC!J2444="","*",FN_MC!J2444)</f>
        <v>*</v>
      </c>
      <c r="N2441" s="290" t="str">
        <f>IF(FN_MC!K2444="","*",FN_MC!K2444)</f>
        <v>*</v>
      </c>
      <c r="O2441" s="290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2" t="str">
        <f>IF(FN_MC!N2445="","*",FN_MC!N2445)</f>
        <v>*</v>
      </c>
      <c r="M2442" s="110" t="str">
        <f>IF(FN_MC!J2445="","*",FN_MC!J2445)</f>
        <v>*</v>
      </c>
      <c r="N2442" s="290" t="str">
        <f>IF(FN_MC!K2445="","*",FN_MC!K2445)</f>
        <v>*</v>
      </c>
      <c r="O2442" s="290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2" t="str">
        <f>IF(FN_MC!N2446="","*",FN_MC!N2446)</f>
        <v>*</v>
      </c>
      <c r="M2443" s="110" t="str">
        <f>IF(FN_MC!J2446="","*",FN_MC!J2446)</f>
        <v>*</v>
      </c>
      <c r="N2443" s="290" t="str">
        <f>IF(FN_MC!K2446="","*",FN_MC!K2446)</f>
        <v>*</v>
      </c>
      <c r="O2443" s="290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2" t="str">
        <f>IF(FN_MC!N2447="","*",FN_MC!N2447)</f>
        <v>*</v>
      </c>
      <c r="M2444" s="110" t="str">
        <f>IF(FN_MC!J2447="","*",FN_MC!J2447)</f>
        <v>*</v>
      </c>
      <c r="N2444" s="290" t="str">
        <f>IF(FN_MC!K2447="","*",FN_MC!K2447)</f>
        <v>*</v>
      </c>
      <c r="O2444" s="290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2" t="str">
        <f>IF(FN_MC!N2448="","*",FN_MC!N2448)</f>
        <v>*</v>
      </c>
      <c r="M2445" s="110" t="str">
        <f>IF(FN_MC!J2448="","*",FN_MC!J2448)</f>
        <v>*</v>
      </c>
      <c r="N2445" s="290" t="str">
        <f>IF(FN_MC!K2448="","*",FN_MC!K2448)</f>
        <v>*</v>
      </c>
      <c r="O2445" s="290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2" t="str">
        <f>IF(FN_MC!N2449="","*",FN_MC!N2449)</f>
        <v>*</v>
      </c>
      <c r="M2446" s="110" t="str">
        <f>IF(FN_MC!J2449="","*",FN_MC!J2449)</f>
        <v>*</v>
      </c>
      <c r="N2446" s="290" t="str">
        <f>IF(FN_MC!K2449="","*",FN_MC!K2449)</f>
        <v>*</v>
      </c>
      <c r="O2446" s="290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2" t="str">
        <f>IF(FN_MC!N2450="","*",FN_MC!N2450)</f>
        <v>*</v>
      </c>
      <c r="M2447" s="110" t="str">
        <f>IF(FN_MC!J2450="","*",FN_MC!J2450)</f>
        <v>*</v>
      </c>
      <c r="N2447" s="290" t="str">
        <f>IF(FN_MC!K2450="","*",FN_MC!K2450)</f>
        <v>*</v>
      </c>
      <c r="O2447" s="290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2" t="str">
        <f>IF(FN_MC!N2451="","*",FN_MC!N2451)</f>
        <v>*</v>
      </c>
      <c r="M2448" s="110" t="str">
        <f>IF(FN_MC!J2451="","*",FN_MC!J2451)</f>
        <v>*</v>
      </c>
      <c r="N2448" s="290" t="str">
        <f>IF(FN_MC!K2451="","*",FN_MC!K2451)</f>
        <v>*</v>
      </c>
      <c r="O2448" s="290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2" t="str">
        <f>IF(FN_MC!N2452="","*",FN_MC!N2452)</f>
        <v>*</v>
      </c>
      <c r="M2449" s="110" t="str">
        <f>IF(FN_MC!J2452="","*",FN_MC!J2452)</f>
        <v>*</v>
      </c>
      <c r="N2449" s="290" t="str">
        <f>IF(FN_MC!K2452="","*",FN_MC!K2452)</f>
        <v>*</v>
      </c>
      <c r="O2449" s="290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2" t="str">
        <f>IF(FN_MC!N2453="","*",FN_MC!N2453)</f>
        <v>*</v>
      </c>
      <c r="M2450" s="110" t="str">
        <f>IF(FN_MC!J2453="","*",FN_MC!J2453)</f>
        <v>*</v>
      </c>
      <c r="N2450" s="290" t="str">
        <f>IF(FN_MC!K2453="","*",FN_MC!K2453)</f>
        <v>*</v>
      </c>
      <c r="O2450" s="290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2" t="str">
        <f>IF(FN_MC!N2454="","*",FN_MC!N2454)</f>
        <v>*</v>
      </c>
      <c r="M2451" s="110" t="str">
        <f>IF(FN_MC!J2454="","*",FN_MC!J2454)</f>
        <v>*</v>
      </c>
      <c r="N2451" s="290" t="str">
        <f>IF(FN_MC!K2454="","*",FN_MC!K2454)</f>
        <v>*</v>
      </c>
      <c r="O2451" s="290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2" t="str">
        <f>IF(FN_MC!N2455="","*",FN_MC!N2455)</f>
        <v>*</v>
      </c>
      <c r="M2452" s="110" t="str">
        <f>IF(FN_MC!J2455="","*",FN_MC!J2455)</f>
        <v>*</v>
      </c>
      <c r="N2452" s="290" t="str">
        <f>IF(FN_MC!K2455="","*",FN_MC!K2455)</f>
        <v>*</v>
      </c>
      <c r="O2452" s="290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2" t="str">
        <f>IF(FN_MC!N2456="","*",FN_MC!N2456)</f>
        <v>*</v>
      </c>
      <c r="M2453" s="110" t="str">
        <f>IF(FN_MC!J2456="","*",FN_MC!J2456)</f>
        <v>*</v>
      </c>
      <c r="N2453" s="290" t="str">
        <f>IF(FN_MC!K2456="","*",FN_MC!K2456)</f>
        <v>*</v>
      </c>
      <c r="O2453" s="290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2" t="str">
        <f>IF(FN_MC!N2457="","*",FN_MC!N2457)</f>
        <v>*</v>
      </c>
      <c r="M2454" s="110" t="str">
        <f>IF(FN_MC!J2457="","*",FN_MC!J2457)</f>
        <v>*</v>
      </c>
      <c r="N2454" s="290" t="str">
        <f>IF(FN_MC!K2457="","*",FN_MC!K2457)</f>
        <v>*</v>
      </c>
      <c r="O2454" s="290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2" t="str">
        <f>IF(FN_MC!N2458="","*",FN_MC!N2458)</f>
        <v>*</v>
      </c>
      <c r="M2455" s="110" t="str">
        <f>IF(FN_MC!J2458="","*",FN_MC!J2458)</f>
        <v>*</v>
      </c>
      <c r="N2455" s="290" t="str">
        <f>IF(FN_MC!K2458="","*",FN_MC!K2458)</f>
        <v>*</v>
      </c>
      <c r="O2455" s="290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2" t="str">
        <f>IF(FN_MC!N2459="","*",FN_MC!N2459)</f>
        <v>*</v>
      </c>
      <c r="M2456" s="110" t="str">
        <f>IF(FN_MC!J2459="","*",FN_MC!J2459)</f>
        <v>*</v>
      </c>
      <c r="N2456" s="290" t="str">
        <f>IF(FN_MC!K2459="","*",FN_MC!K2459)</f>
        <v>*</v>
      </c>
      <c r="O2456" s="290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2" t="str">
        <f>IF(FN_MC!N2460="","*",FN_MC!N2460)</f>
        <v>*</v>
      </c>
      <c r="M2457" s="110" t="str">
        <f>IF(FN_MC!J2460="","*",FN_MC!J2460)</f>
        <v>*</v>
      </c>
      <c r="N2457" s="290" t="str">
        <f>IF(FN_MC!K2460="","*",FN_MC!K2460)</f>
        <v>*</v>
      </c>
      <c r="O2457" s="290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2" t="str">
        <f>IF(FN_MC!N2461="","*",FN_MC!N2461)</f>
        <v>*</v>
      </c>
      <c r="M2458" s="110" t="str">
        <f>IF(FN_MC!J2461="","*",FN_MC!J2461)</f>
        <v>*</v>
      </c>
      <c r="N2458" s="290" t="str">
        <f>IF(FN_MC!K2461="","*",FN_MC!K2461)</f>
        <v>*</v>
      </c>
      <c r="O2458" s="290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2" t="str">
        <f>IF(FN_MC!N2462="","*",FN_MC!N2462)</f>
        <v>*</v>
      </c>
      <c r="M2459" s="110" t="str">
        <f>IF(FN_MC!J2462="","*",FN_MC!J2462)</f>
        <v>*</v>
      </c>
      <c r="N2459" s="290" t="str">
        <f>IF(FN_MC!K2462="","*",FN_MC!K2462)</f>
        <v>*</v>
      </c>
      <c r="O2459" s="290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2" t="str">
        <f>IF(FN_MC!N2463="","*",FN_MC!N2463)</f>
        <v>*</v>
      </c>
      <c r="M2460" s="110" t="str">
        <f>IF(FN_MC!J2463="","*",FN_MC!J2463)</f>
        <v>*</v>
      </c>
      <c r="N2460" s="290" t="str">
        <f>IF(FN_MC!K2463="","*",FN_MC!K2463)</f>
        <v>*</v>
      </c>
      <c r="O2460" s="290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2" t="str">
        <f>IF(FN_MC!N2464="","*",FN_MC!N2464)</f>
        <v>*</v>
      </c>
      <c r="M2461" s="110" t="str">
        <f>IF(FN_MC!J2464="","*",FN_MC!J2464)</f>
        <v>*</v>
      </c>
      <c r="N2461" s="290" t="str">
        <f>IF(FN_MC!K2464="","*",FN_MC!K2464)</f>
        <v>*</v>
      </c>
      <c r="O2461" s="290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2" t="str">
        <f>IF(FN_MC!N2465="","*",FN_MC!N2465)</f>
        <v>*</v>
      </c>
      <c r="M2462" s="110" t="str">
        <f>IF(FN_MC!J2465="","*",FN_MC!J2465)</f>
        <v>*</v>
      </c>
      <c r="N2462" s="290" t="str">
        <f>IF(FN_MC!K2465="","*",FN_MC!K2465)</f>
        <v>*</v>
      </c>
      <c r="O2462" s="290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2" t="str">
        <f>IF(FN_MC!N2466="","*",FN_MC!N2466)</f>
        <v>*</v>
      </c>
      <c r="M2463" s="110" t="str">
        <f>IF(FN_MC!J2466="","*",FN_MC!J2466)</f>
        <v>*</v>
      </c>
      <c r="N2463" s="290" t="str">
        <f>IF(FN_MC!K2466="","*",FN_MC!K2466)</f>
        <v>*</v>
      </c>
      <c r="O2463" s="290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2" t="str">
        <f>IF(FN_MC!N2467="","*",FN_MC!N2467)</f>
        <v>*</v>
      </c>
      <c r="M2464" s="110" t="str">
        <f>IF(FN_MC!J2467="","*",FN_MC!J2467)</f>
        <v>*</v>
      </c>
      <c r="N2464" s="290" t="str">
        <f>IF(FN_MC!K2467="","*",FN_MC!K2467)</f>
        <v>*</v>
      </c>
      <c r="O2464" s="290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2" t="str">
        <f>IF(FN_MC!N2468="","*",FN_MC!N2468)</f>
        <v>*</v>
      </c>
      <c r="M2465" s="110" t="str">
        <f>IF(FN_MC!J2468="","*",FN_MC!J2468)</f>
        <v>*</v>
      </c>
      <c r="N2465" s="290" t="str">
        <f>IF(FN_MC!K2468="","*",FN_MC!K2468)</f>
        <v>*</v>
      </c>
      <c r="O2465" s="290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2" t="str">
        <f>IF(FN_MC!N2469="","*",FN_MC!N2469)</f>
        <v>*</v>
      </c>
      <c r="M2466" s="110" t="str">
        <f>IF(FN_MC!J2469="","*",FN_MC!J2469)</f>
        <v>*</v>
      </c>
      <c r="N2466" s="290" t="str">
        <f>IF(FN_MC!K2469="","*",FN_MC!K2469)</f>
        <v>*</v>
      </c>
      <c r="O2466" s="290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2" t="str">
        <f>IF(FN_MC!N2470="","*",FN_MC!N2470)</f>
        <v>*</v>
      </c>
      <c r="M2467" s="110" t="str">
        <f>IF(FN_MC!J2470="","*",FN_MC!J2470)</f>
        <v>*</v>
      </c>
      <c r="N2467" s="290" t="str">
        <f>IF(FN_MC!K2470="","*",FN_MC!K2470)</f>
        <v>*</v>
      </c>
      <c r="O2467" s="290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2" t="str">
        <f>IF(FN_MC!N2471="","*",FN_MC!N2471)</f>
        <v>*</v>
      </c>
      <c r="M2468" s="110" t="str">
        <f>IF(FN_MC!J2471="","*",FN_MC!J2471)</f>
        <v>*</v>
      </c>
      <c r="N2468" s="290" t="str">
        <f>IF(FN_MC!K2471="","*",FN_MC!K2471)</f>
        <v>*</v>
      </c>
      <c r="O2468" s="290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2" t="str">
        <f>IF(FN_MC!N2472="","*",FN_MC!N2472)</f>
        <v>*</v>
      </c>
      <c r="M2469" s="110" t="str">
        <f>IF(FN_MC!J2472="","*",FN_MC!J2472)</f>
        <v>*</v>
      </c>
      <c r="N2469" s="290" t="str">
        <f>IF(FN_MC!K2472="","*",FN_MC!K2472)</f>
        <v>*</v>
      </c>
      <c r="O2469" s="290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2" t="str">
        <f>IF(FN_MC!N2473="","*",FN_MC!N2473)</f>
        <v>*</v>
      </c>
      <c r="M2470" s="110" t="str">
        <f>IF(FN_MC!J2473="","*",FN_MC!J2473)</f>
        <v>*</v>
      </c>
      <c r="N2470" s="290" t="str">
        <f>IF(FN_MC!K2473="","*",FN_MC!K2473)</f>
        <v>*</v>
      </c>
      <c r="O2470" s="290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2" t="str">
        <f>IF(FN_MC!N2474="","*",FN_MC!N2474)</f>
        <v>*</v>
      </c>
      <c r="M2471" s="110" t="str">
        <f>IF(FN_MC!J2474="","*",FN_MC!J2474)</f>
        <v>*</v>
      </c>
      <c r="N2471" s="290" t="str">
        <f>IF(FN_MC!K2474="","*",FN_MC!K2474)</f>
        <v>*</v>
      </c>
      <c r="O2471" s="290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2" t="str">
        <f>IF(FN_MC!N2475="","*",FN_MC!N2475)</f>
        <v>*</v>
      </c>
      <c r="M2472" s="110" t="str">
        <f>IF(FN_MC!J2475="","*",FN_MC!J2475)</f>
        <v>*</v>
      </c>
      <c r="N2472" s="290" t="str">
        <f>IF(FN_MC!K2475="","*",FN_MC!K2475)</f>
        <v>*</v>
      </c>
      <c r="O2472" s="290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2" t="str">
        <f>IF(FN_MC!N2476="","*",FN_MC!N2476)</f>
        <v>*</v>
      </c>
      <c r="M2473" s="110" t="str">
        <f>IF(FN_MC!J2476="","*",FN_MC!J2476)</f>
        <v>*</v>
      </c>
      <c r="N2473" s="290" t="str">
        <f>IF(FN_MC!K2476="","*",FN_MC!K2476)</f>
        <v>*</v>
      </c>
      <c r="O2473" s="290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2" t="str">
        <f>IF(FN_MC!N2477="","*",FN_MC!N2477)</f>
        <v>*</v>
      </c>
      <c r="M2474" s="110" t="str">
        <f>IF(FN_MC!J2477="","*",FN_MC!J2477)</f>
        <v>*</v>
      </c>
      <c r="N2474" s="290" t="str">
        <f>IF(FN_MC!K2477="","*",FN_MC!K2477)</f>
        <v>*</v>
      </c>
      <c r="O2474" s="290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2" t="str">
        <f>IF(FN_MC!N2478="","*",FN_MC!N2478)</f>
        <v>*</v>
      </c>
      <c r="M2475" s="110" t="str">
        <f>IF(FN_MC!J2478="","*",FN_MC!J2478)</f>
        <v>*</v>
      </c>
      <c r="N2475" s="290" t="str">
        <f>IF(FN_MC!K2478="","*",FN_MC!K2478)</f>
        <v>*</v>
      </c>
      <c r="O2475" s="290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2" t="str">
        <f>IF(FN_MC!N2479="","*",FN_MC!N2479)</f>
        <v>*</v>
      </c>
      <c r="M2476" s="110" t="str">
        <f>IF(FN_MC!J2479="","*",FN_MC!J2479)</f>
        <v>*</v>
      </c>
      <c r="N2476" s="290" t="str">
        <f>IF(FN_MC!K2479="","*",FN_MC!K2479)</f>
        <v>*</v>
      </c>
      <c r="O2476" s="290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2" t="str">
        <f>IF(FN_MC!N2480="","*",FN_MC!N2480)</f>
        <v>*</v>
      </c>
      <c r="M2477" s="110" t="str">
        <f>IF(FN_MC!J2480="","*",FN_MC!J2480)</f>
        <v>*</v>
      </c>
      <c r="N2477" s="290" t="str">
        <f>IF(FN_MC!K2480="","*",FN_MC!K2480)</f>
        <v>*</v>
      </c>
      <c r="O2477" s="290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2" t="str">
        <f>IF(FN_MC!N2481="","*",FN_MC!N2481)</f>
        <v>*</v>
      </c>
      <c r="M2478" s="110" t="str">
        <f>IF(FN_MC!J2481="","*",FN_MC!J2481)</f>
        <v>*</v>
      </c>
      <c r="N2478" s="290" t="str">
        <f>IF(FN_MC!K2481="","*",FN_MC!K2481)</f>
        <v>*</v>
      </c>
      <c r="O2478" s="290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2" t="str">
        <f>IF(FN_MC!N2482="","*",FN_MC!N2482)</f>
        <v>*</v>
      </c>
      <c r="M2479" s="110" t="str">
        <f>IF(FN_MC!J2482="","*",FN_MC!J2482)</f>
        <v>*</v>
      </c>
      <c r="N2479" s="290" t="str">
        <f>IF(FN_MC!K2482="","*",FN_MC!K2482)</f>
        <v>*</v>
      </c>
      <c r="O2479" s="290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2" t="str">
        <f>IF(FN_MC!N2483="","*",FN_MC!N2483)</f>
        <v>*</v>
      </c>
      <c r="M2480" s="110" t="str">
        <f>IF(FN_MC!J2483="","*",FN_MC!J2483)</f>
        <v>*</v>
      </c>
      <c r="N2480" s="290" t="str">
        <f>IF(FN_MC!K2483="","*",FN_MC!K2483)</f>
        <v>*</v>
      </c>
      <c r="O2480" s="290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2" t="str">
        <f>IF(FN_MC!N2484="","*",FN_MC!N2484)</f>
        <v>*</v>
      </c>
      <c r="M2481" s="110" t="str">
        <f>IF(FN_MC!J2484="","*",FN_MC!J2484)</f>
        <v>*</v>
      </c>
      <c r="N2481" s="290" t="str">
        <f>IF(FN_MC!K2484="","*",FN_MC!K2484)</f>
        <v>*</v>
      </c>
      <c r="O2481" s="290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2" t="str">
        <f>IF(FN_MC!N2485="","*",FN_MC!N2485)</f>
        <v>*</v>
      </c>
      <c r="M2482" s="110" t="str">
        <f>IF(FN_MC!J2485="","*",FN_MC!J2485)</f>
        <v>*</v>
      </c>
      <c r="N2482" s="290" t="str">
        <f>IF(FN_MC!K2485="","*",FN_MC!K2485)</f>
        <v>*</v>
      </c>
      <c r="O2482" s="290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2" t="str">
        <f>IF(FN_MC!N2486="","*",FN_MC!N2486)</f>
        <v>*</v>
      </c>
      <c r="M2483" s="110" t="str">
        <f>IF(FN_MC!J2486="","*",FN_MC!J2486)</f>
        <v>*</v>
      </c>
      <c r="N2483" s="290" t="str">
        <f>IF(FN_MC!K2486="","*",FN_MC!K2486)</f>
        <v>*</v>
      </c>
      <c r="O2483" s="290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2" t="str">
        <f>IF(FN_MC!N2487="","*",FN_MC!N2487)</f>
        <v>*</v>
      </c>
      <c r="M2484" s="110" t="str">
        <f>IF(FN_MC!J2487="","*",FN_MC!J2487)</f>
        <v>*</v>
      </c>
      <c r="N2484" s="290" t="str">
        <f>IF(FN_MC!K2487="","*",FN_MC!K2487)</f>
        <v>*</v>
      </c>
      <c r="O2484" s="290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2" t="str">
        <f>IF(FN_MC!N2488="","*",FN_MC!N2488)</f>
        <v>*</v>
      </c>
      <c r="M2485" s="110" t="str">
        <f>IF(FN_MC!J2488="","*",FN_MC!J2488)</f>
        <v>*</v>
      </c>
      <c r="N2485" s="290" t="str">
        <f>IF(FN_MC!K2488="","*",FN_MC!K2488)</f>
        <v>*</v>
      </c>
      <c r="O2485" s="290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2" t="str">
        <f>IF(FN_MC!N2489="","*",FN_MC!N2489)</f>
        <v>*</v>
      </c>
      <c r="M2486" s="110" t="str">
        <f>IF(FN_MC!J2489="","*",FN_MC!J2489)</f>
        <v>*</v>
      </c>
      <c r="N2486" s="290" t="str">
        <f>IF(FN_MC!K2489="","*",FN_MC!K2489)</f>
        <v>*</v>
      </c>
      <c r="O2486" s="290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2" t="str">
        <f>IF(FN_MC!N2490="","*",FN_MC!N2490)</f>
        <v>*</v>
      </c>
      <c r="M2487" s="110" t="str">
        <f>IF(FN_MC!J2490="","*",FN_MC!J2490)</f>
        <v>*</v>
      </c>
      <c r="N2487" s="290" t="str">
        <f>IF(FN_MC!K2490="","*",FN_MC!K2490)</f>
        <v>*</v>
      </c>
      <c r="O2487" s="290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2" t="str">
        <f>IF(FN_MC!N2491="","*",FN_MC!N2491)</f>
        <v>*</v>
      </c>
      <c r="M2488" s="110" t="str">
        <f>IF(FN_MC!J2491="","*",FN_MC!J2491)</f>
        <v>*</v>
      </c>
      <c r="N2488" s="290" t="str">
        <f>IF(FN_MC!K2491="","*",FN_MC!K2491)</f>
        <v>*</v>
      </c>
      <c r="O2488" s="290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2" t="str">
        <f>IF(FN_MC!N2492="","*",FN_MC!N2492)</f>
        <v>*</v>
      </c>
      <c r="M2489" s="110" t="str">
        <f>IF(FN_MC!J2492="","*",FN_MC!J2492)</f>
        <v>*</v>
      </c>
      <c r="N2489" s="290" t="str">
        <f>IF(FN_MC!K2492="","*",FN_MC!K2492)</f>
        <v>*</v>
      </c>
      <c r="O2489" s="290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2" t="str">
        <f>IF(FN_MC!N2493="","*",FN_MC!N2493)</f>
        <v>*</v>
      </c>
      <c r="M2490" s="110" t="str">
        <f>IF(FN_MC!J2493="","*",FN_MC!J2493)</f>
        <v>*</v>
      </c>
      <c r="N2490" s="290" t="str">
        <f>IF(FN_MC!K2493="","*",FN_MC!K2493)</f>
        <v>*</v>
      </c>
      <c r="O2490" s="290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2" t="str">
        <f>IF(FN_MC!N2494="","*",FN_MC!N2494)</f>
        <v>*</v>
      </c>
      <c r="M2491" s="110" t="str">
        <f>IF(FN_MC!J2494="","*",FN_MC!J2494)</f>
        <v>*</v>
      </c>
      <c r="N2491" s="290" t="str">
        <f>IF(FN_MC!K2494="","*",FN_MC!K2494)</f>
        <v>*</v>
      </c>
      <c r="O2491" s="290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2" t="str">
        <f>IF(FN_MC!N2495="","*",FN_MC!N2495)</f>
        <v>*</v>
      </c>
      <c r="M2492" s="110" t="str">
        <f>IF(FN_MC!J2495="","*",FN_MC!J2495)</f>
        <v>*</v>
      </c>
      <c r="N2492" s="290" t="str">
        <f>IF(FN_MC!K2495="","*",FN_MC!K2495)</f>
        <v>*</v>
      </c>
      <c r="O2492" s="290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2" t="str">
        <f>IF(FN_MC!N2496="","*",FN_MC!N2496)</f>
        <v>*</v>
      </c>
      <c r="M2493" s="110" t="str">
        <f>IF(FN_MC!J2496="","*",FN_MC!J2496)</f>
        <v>*</v>
      </c>
      <c r="N2493" s="290" t="str">
        <f>IF(FN_MC!K2496="","*",FN_MC!K2496)</f>
        <v>*</v>
      </c>
      <c r="O2493" s="290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2" t="str">
        <f>IF(FN_MC!N2497="","*",FN_MC!N2497)</f>
        <v>*</v>
      </c>
      <c r="M2494" s="110" t="str">
        <f>IF(FN_MC!J2497="","*",FN_MC!J2497)</f>
        <v>*</v>
      </c>
      <c r="N2494" s="290" t="str">
        <f>IF(FN_MC!K2497="","*",FN_MC!K2497)</f>
        <v>*</v>
      </c>
      <c r="O2494" s="290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2" t="str">
        <f>IF(FN_MC!N2498="","*",FN_MC!N2498)</f>
        <v>*</v>
      </c>
      <c r="M2495" s="110" t="str">
        <f>IF(FN_MC!J2498="","*",FN_MC!J2498)</f>
        <v>*</v>
      </c>
      <c r="N2495" s="290" t="str">
        <f>IF(FN_MC!K2498="","*",FN_MC!K2498)</f>
        <v>*</v>
      </c>
      <c r="O2495" s="290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2" t="str">
        <f>IF(FN_MC!N2499="","*",FN_MC!N2499)</f>
        <v>*</v>
      </c>
      <c r="M2496" s="110" t="str">
        <f>IF(FN_MC!J2499="","*",FN_MC!J2499)</f>
        <v>*</v>
      </c>
      <c r="N2496" s="290" t="str">
        <f>IF(FN_MC!K2499="","*",FN_MC!K2499)</f>
        <v>*</v>
      </c>
      <c r="O2496" s="290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2" t="str">
        <f>IF(FN_MC!N2500="","*",FN_MC!N2500)</f>
        <v>*</v>
      </c>
      <c r="M2497" s="110" t="str">
        <f>IF(FN_MC!J2500="","*",FN_MC!J2500)</f>
        <v>*</v>
      </c>
      <c r="N2497" s="290" t="str">
        <f>IF(FN_MC!K2500="","*",FN_MC!K2500)</f>
        <v>*</v>
      </c>
      <c r="O2497" s="290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2" t="str">
        <f>IF(FN_MC!N2501="","*",FN_MC!N2501)</f>
        <v>*</v>
      </c>
      <c r="M2498" s="110" t="str">
        <f>IF(FN_MC!J2501="","*",FN_MC!J2501)</f>
        <v>*</v>
      </c>
      <c r="N2498" s="290" t="str">
        <f>IF(FN_MC!K2501="","*",FN_MC!K2501)</f>
        <v>*</v>
      </c>
      <c r="O2498" s="290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2" t="str">
        <f>IF(FN_MC!N2502="","*",FN_MC!N2502)</f>
        <v>*</v>
      </c>
      <c r="M2499" s="110" t="str">
        <f>IF(FN_MC!J2502="","*",FN_MC!J2502)</f>
        <v>*</v>
      </c>
      <c r="N2499" s="290" t="str">
        <f>IF(FN_MC!K2502="","*",FN_MC!K2502)</f>
        <v>*</v>
      </c>
      <c r="O2499" s="290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2" t="str">
        <f>IF(FN_MC!N2503="","*",FN_MC!N2503)</f>
        <v>*</v>
      </c>
      <c r="M2500" s="110" t="str">
        <f>IF(FN_MC!J2503="","*",FN_MC!J2503)</f>
        <v>*</v>
      </c>
      <c r="N2500" s="290" t="str">
        <f>IF(FN_MC!K2503="","*",FN_MC!K2503)</f>
        <v>*</v>
      </c>
      <c r="O2500" s="290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2" t="str">
        <f>IF(FN_MC!N2504="","*",FN_MC!N2504)</f>
        <v>*</v>
      </c>
      <c r="M2501" s="110" t="str">
        <f>IF(FN_MC!J2504="","*",FN_MC!J2504)</f>
        <v>*</v>
      </c>
      <c r="N2501" s="290" t="str">
        <f>IF(FN_MC!K2504="","*",FN_MC!K2504)</f>
        <v>*</v>
      </c>
      <c r="O2501" s="290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2" t="str">
        <f>IF(FN_MC!N2505="","*",FN_MC!N2505)</f>
        <v>*</v>
      </c>
      <c r="M2502" s="110" t="str">
        <f>IF(FN_MC!J2505="","*",FN_MC!J2505)</f>
        <v>*</v>
      </c>
      <c r="N2502" s="290" t="str">
        <f>IF(FN_MC!K2505="","*",FN_MC!K2505)</f>
        <v>*</v>
      </c>
      <c r="O2502" s="290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2" t="str">
        <f>IF(FN_MC!N2506="","*",FN_MC!N2506)</f>
        <v>*</v>
      </c>
      <c r="M2503" s="110" t="str">
        <f>IF(FN_MC!J2506="","*",FN_MC!J2506)</f>
        <v>*</v>
      </c>
      <c r="N2503" s="290" t="str">
        <f>IF(FN_MC!K2506="","*",FN_MC!K2506)</f>
        <v>*</v>
      </c>
      <c r="O2503" s="290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2" t="str">
        <f>IF(FN_MC!N2507="","*",FN_MC!N2507)</f>
        <v>*</v>
      </c>
      <c r="M2504" s="110" t="str">
        <f>IF(FN_MC!J2507="","*",FN_MC!J2507)</f>
        <v>*</v>
      </c>
      <c r="N2504" s="290" t="str">
        <f>IF(FN_MC!K2507="","*",FN_MC!K2507)</f>
        <v>*</v>
      </c>
      <c r="O2504" s="290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2" t="str">
        <f>IF(FN_MC!N2508="","*",FN_MC!N2508)</f>
        <v>*</v>
      </c>
      <c r="M2505" s="110" t="str">
        <f>IF(FN_MC!J2508="","*",FN_MC!J2508)</f>
        <v>*</v>
      </c>
      <c r="N2505" s="290" t="str">
        <f>IF(FN_MC!K2508="","*",FN_MC!K2508)</f>
        <v>*</v>
      </c>
      <c r="O2505" s="290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2" t="str">
        <f>IF(FN_MC!N2509="","*",FN_MC!N2509)</f>
        <v>*</v>
      </c>
      <c r="M2506" s="110" t="str">
        <f>IF(FN_MC!J2509="","*",FN_MC!J2509)</f>
        <v>*</v>
      </c>
      <c r="N2506" s="290" t="str">
        <f>IF(FN_MC!K2509="","*",FN_MC!K2509)</f>
        <v>*</v>
      </c>
      <c r="O2506" s="290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2" t="str">
        <f>IF(FN_MC!N2510="","*",FN_MC!N2510)</f>
        <v>*</v>
      </c>
      <c r="M2507" s="110" t="str">
        <f>IF(FN_MC!J2510="","*",FN_MC!J2510)</f>
        <v>*</v>
      </c>
      <c r="N2507" s="290" t="str">
        <f>IF(FN_MC!K2510="","*",FN_MC!K2510)</f>
        <v>*</v>
      </c>
      <c r="O2507" s="290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2" t="str">
        <f>IF(FN_MC!N2511="","*",FN_MC!N2511)</f>
        <v>*</v>
      </c>
      <c r="M2508" s="110" t="str">
        <f>IF(FN_MC!J2511="","*",FN_MC!J2511)</f>
        <v>*</v>
      </c>
      <c r="N2508" s="290" t="str">
        <f>IF(FN_MC!K2511="","*",FN_MC!K2511)</f>
        <v>*</v>
      </c>
      <c r="O2508" s="290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2" t="str">
        <f>IF(FN_MC!N2512="","*",FN_MC!N2512)</f>
        <v>*</v>
      </c>
      <c r="M2509" s="110" t="str">
        <f>IF(FN_MC!J2512="","*",FN_MC!J2512)</f>
        <v>*</v>
      </c>
      <c r="N2509" s="290" t="str">
        <f>IF(FN_MC!K2512="","*",FN_MC!K2512)</f>
        <v>*</v>
      </c>
      <c r="O2509" s="290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2" t="str">
        <f>IF(FN_MC!N2513="","*",FN_MC!N2513)</f>
        <v>*</v>
      </c>
      <c r="M2510" s="110" t="str">
        <f>IF(FN_MC!J2513="","*",FN_MC!J2513)</f>
        <v>*</v>
      </c>
      <c r="N2510" s="290" t="str">
        <f>IF(FN_MC!K2513="","*",FN_MC!K2513)</f>
        <v>*</v>
      </c>
      <c r="O2510" s="290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2" t="str">
        <f>IF(FN_MC!N2514="","*",FN_MC!N2514)</f>
        <v>*</v>
      </c>
      <c r="M2511" s="110" t="str">
        <f>IF(FN_MC!J2514="","*",FN_MC!J2514)</f>
        <v>*</v>
      </c>
      <c r="N2511" s="290" t="str">
        <f>IF(FN_MC!K2514="","*",FN_MC!K2514)</f>
        <v>*</v>
      </c>
      <c r="O2511" s="290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2" t="str">
        <f>IF(FN_MC!N2515="","*",FN_MC!N2515)</f>
        <v>*</v>
      </c>
      <c r="M2512" s="110" t="str">
        <f>IF(FN_MC!J2515="","*",FN_MC!J2515)</f>
        <v>*</v>
      </c>
      <c r="N2512" s="290" t="str">
        <f>IF(FN_MC!K2515="","*",FN_MC!K2515)</f>
        <v>*</v>
      </c>
      <c r="O2512" s="290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2" t="str">
        <f>IF(FN_MC!N2516="","*",FN_MC!N2516)</f>
        <v>*</v>
      </c>
      <c r="M2513" s="110" t="str">
        <f>IF(FN_MC!J2516="","*",FN_MC!J2516)</f>
        <v>*</v>
      </c>
      <c r="N2513" s="290" t="str">
        <f>IF(FN_MC!K2516="","*",FN_MC!K2516)</f>
        <v>*</v>
      </c>
      <c r="O2513" s="290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2" t="str">
        <f>IF(FN_MC!N2517="","*",FN_MC!N2517)</f>
        <v>*</v>
      </c>
      <c r="M2514" s="110" t="str">
        <f>IF(FN_MC!J2517="","*",FN_MC!J2517)</f>
        <v>*</v>
      </c>
      <c r="N2514" s="290" t="str">
        <f>IF(FN_MC!K2517="","*",FN_MC!K2517)</f>
        <v>*</v>
      </c>
      <c r="O2514" s="290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2" t="str">
        <f>IF(FN_MC!N2518="","*",FN_MC!N2518)</f>
        <v>*</v>
      </c>
      <c r="M2515" s="110" t="str">
        <f>IF(FN_MC!J2518="","*",FN_MC!J2518)</f>
        <v>*</v>
      </c>
      <c r="N2515" s="290" t="str">
        <f>IF(FN_MC!K2518="","*",FN_MC!K2518)</f>
        <v>*</v>
      </c>
      <c r="O2515" s="290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2" t="str">
        <f>IF(FN_MC!N2519="","*",FN_MC!N2519)</f>
        <v>*</v>
      </c>
      <c r="M2516" s="110" t="str">
        <f>IF(FN_MC!J2519="","*",FN_MC!J2519)</f>
        <v>*</v>
      </c>
      <c r="N2516" s="290" t="str">
        <f>IF(FN_MC!K2519="","*",FN_MC!K2519)</f>
        <v>*</v>
      </c>
      <c r="O2516" s="290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2" t="str">
        <f>IF(FN_MC!N2520="","*",FN_MC!N2520)</f>
        <v>*</v>
      </c>
      <c r="M2517" s="110" t="str">
        <f>IF(FN_MC!J2520="","*",FN_MC!J2520)</f>
        <v>*</v>
      </c>
      <c r="N2517" s="290" t="str">
        <f>IF(FN_MC!K2520="","*",FN_MC!K2520)</f>
        <v>*</v>
      </c>
      <c r="O2517" s="290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2" t="str">
        <f>IF(FN_MC!N2521="","*",FN_MC!N2521)</f>
        <v>*</v>
      </c>
      <c r="M2518" s="110" t="str">
        <f>IF(FN_MC!J2521="","*",FN_MC!J2521)</f>
        <v>*</v>
      </c>
      <c r="N2518" s="290" t="str">
        <f>IF(FN_MC!K2521="","*",FN_MC!K2521)</f>
        <v>*</v>
      </c>
      <c r="O2518" s="290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2" t="str">
        <f>IF(FN_MC!N2522="","*",FN_MC!N2522)</f>
        <v>*</v>
      </c>
      <c r="M2519" s="110" t="str">
        <f>IF(FN_MC!J2522="","*",FN_MC!J2522)</f>
        <v>*</v>
      </c>
      <c r="N2519" s="290" t="str">
        <f>IF(FN_MC!K2522="","*",FN_MC!K2522)</f>
        <v>*</v>
      </c>
      <c r="O2519" s="290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2" t="str">
        <f>IF(FN_MC!N2523="","*",FN_MC!N2523)</f>
        <v>*</v>
      </c>
      <c r="M2520" s="110" t="str">
        <f>IF(FN_MC!J2523="","*",FN_MC!J2523)</f>
        <v>*</v>
      </c>
      <c r="N2520" s="290" t="str">
        <f>IF(FN_MC!K2523="","*",FN_MC!K2523)</f>
        <v>*</v>
      </c>
      <c r="O2520" s="290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2" t="str">
        <f>IF(FN_MC!N2524="","*",FN_MC!N2524)</f>
        <v>*</v>
      </c>
      <c r="M2521" s="110" t="str">
        <f>IF(FN_MC!J2524="","*",FN_MC!J2524)</f>
        <v>*</v>
      </c>
      <c r="N2521" s="290" t="str">
        <f>IF(FN_MC!K2524="","*",FN_MC!K2524)</f>
        <v>*</v>
      </c>
      <c r="O2521" s="290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2" t="str">
        <f>IF(FN_MC!N2525="","*",FN_MC!N2525)</f>
        <v>*</v>
      </c>
      <c r="M2522" s="110" t="str">
        <f>IF(FN_MC!J2525="","*",FN_MC!J2525)</f>
        <v>*</v>
      </c>
      <c r="N2522" s="290" t="str">
        <f>IF(FN_MC!K2525="","*",FN_MC!K2525)</f>
        <v>*</v>
      </c>
      <c r="O2522" s="290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2" t="str">
        <f>IF(FN_MC!N2526="","*",FN_MC!N2526)</f>
        <v>*</v>
      </c>
      <c r="M2523" s="110" t="str">
        <f>IF(FN_MC!J2526="","*",FN_MC!J2526)</f>
        <v>*</v>
      </c>
      <c r="N2523" s="290" t="str">
        <f>IF(FN_MC!K2526="","*",FN_MC!K2526)</f>
        <v>*</v>
      </c>
      <c r="O2523" s="290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2" t="str">
        <f>IF(FN_MC!N2527="","*",FN_MC!N2527)</f>
        <v>*</v>
      </c>
      <c r="M2524" s="110" t="str">
        <f>IF(FN_MC!J2527="","*",FN_MC!J2527)</f>
        <v>*</v>
      </c>
      <c r="N2524" s="290" t="str">
        <f>IF(FN_MC!K2527="","*",FN_MC!K2527)</f>
        <v>*</v>
      </c>
      <c r="O2524" s="290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2" t="str">
        <f>IF(FN_MC!N2528="","*",FN_MC!N2528)</f>
        <v>*</v>
      </c>
      <c r="M2525" s="110" t="str">
        <f>IF(FN_MC!J2528="","*",FN_MC!J2528)</f>
        <v>*</v>
      </c>
      <c r="N2525" s="290" t="str">
        <f>IF(FN_MC!K2528="","*",FN_MC!K2528)</f>
        <v>*</v>
      </c>
      <c r="O2525" s="290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2" t="str">
        <f>IF(FN_MC!N2529="","*",FN_MC!N2529)</f>
        <v>*</v>
      </c>
      <c r="M2526" s="110" t="str">
        <f>IF(FN_MC!J2529="","*",FN_MC!J2529)</f>
        <v>*</v>
      </c>
      <c r="N2526" s="290" t="str">
        <f>IF(FN_MC!K2529="","*",FN_MC!K2529)</f>
        <v>*</v>
      </c>
      <c r="O2526" s="290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2" t="str">
        <f>IF(FN_MC!N2530="","*",FN_MC!N2530)</f>
        <v>*</v>
      </c>
      <c r="M2527" s="110" t="str">
        <f>IF(FN_MC!J2530="","*",FN_MC!J2530)</f>
        <v>*</v>
      </c>
      <c r="N2527" s="290" t="str">
        <f>IF(FN_MC!K2530="","*",FN_MC!K2530)</f>
        <v>*</v>
      </c>
      <c r="O2527" s="290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2" t="str">
        <f>IF(FN_MC!N2531="","*",FN_MC!N2531)</f>
        <v>*</v>
      </c>
      <c r="M2528" s="110" t="str">
        <f>IF(FN_MC!J2531="","*",FN_MC!J2531)</f>
        <v>*</v>
      </c>
      <c r="N2528" s="290" t="str">
        <f>IF(FN_MC!K2531="","*",FN_MC!K2531)</f>
        <v>*</v>
      </c>
      <c r="O2528" s="290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2" t="str">
        <f>IF(FN_MC!N2532="","*",FN_MC!N2532)</f>
        <v>*</v>
      </c>
      <c r="M2529" s="110" t="str">
        <f>IF(FN_MC!J2532="","*",FN_MC!J2532)</f>
        <v>*</v>
      </c>
      <c r="N2529" s="290" t="str">
        <f>IF(FN_MC!K2532="","*",FN_MC!K2532)</f>
        <v>*</v>
      </c>
      <c r="O2529" s="290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2" t="str">
        <f>IF(FN_MC!N2533="","*",FN_MC!N2533)</f>
        <v>*</v>
      </c>
      <c r="M2530" s="110" t="str">
        <f>IF(FN_MC!J2533="","*",FN_MC!J2533)</f>
        <v>*</v>
      </c>
      <c r="N2530" s="290" t="str">
        <f>IF(FN_MC!K2533="","*",FN_MC!K2533)</f>
        <v>*</v>
      </c>
      <c r="O2530" s="290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2" t="str">
        <f>IF(FN_MC!N2534="","*",FN_MC!N2534)</f>
        <v>*</v>
      </c>
      <c r="M2531" s="110" t="str">
        <f>IF(FN_MC!J2534="","*",FN_MC!J2534)</f>
        <v>*</v>
      </c>
      <c r="N2531" s="290" t="str">
        <f>IF(FN_MC!K2534="","*",FN_MC!K2534)</f>
        <v>*</v>
      </c>
      <c r="O2531" s="290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2" t="str">
        <f>IF(FN_MC!N2535="","*",FN_MC!N2535)</f>
        <v>*</v>
      </c>
      <c r="M2532" s="110" t="str">
        <f>IF(FN_MC!J2535="","*",FN_MC!J2535)</f>
        <v>*</v>
      </c>
      <c r="N2532" s="290" t="str">
        <f>IF(FN_MC!K2535="","*",FN_MC!K2535)</f>
        <v>*</v>
      </c>
      <c r="O2532" s="290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2" t="str">
        <f>IF(FN_MC!N2536="","*",FN_MC!N2536)</f>
        <v>*</v>
      </c>
      <c r="M2533" s="110" t="str">
        <f>IF(FN_MC!J2536="","*",FN_MC!J2536)</f>
        <v>*</v>
      </c>
      <c r="N2533" s="290" t="str">
        <f>IF(FN_MC!K2536="","*",FN_MC!K2536)</f>
        <v>*</v>
      </c>
      <c r="O2533" s="290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2" t="str">
        <f>IF(FN_MC!N2537="","*",FN_MC!N2537)</f>
        <v>*</v>
      </c>
      <c r="M2534" s="110" t="str">
        <f>IF(FN_MC!J2537="","*",FN_MC!J2537)</f>
        <v>*</v>
      </c>
      <c r="N2534" s="290" t="str">
        <f>IF(FN_MC!K2537="","*",FN_MC!K2537)</f>
        <v>*</v>
      </c>
      <c r="O2534" s="290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2" t="str">
        <f>IF(FN_MC!N2538="","*",FN_MC!N2538)</f>
        <v>*</v>
      </c>
      <c r="M2535" s="110" t="str">
        <f>IF(FN_MC!J2538="","*",FN_MC!J2538)</f>
        <v>*</v>
      </c>
      <c r="N2535" s="290" t="str">
        <f>IF(FN_MC!K2538="","*",FN_MC!K2538)</f>
        <v>*</v>
      </c>
      <c r="O2535" s="290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2" t="str">
        <f>IF(FN_MC!N2539="","*",FN_MC!N2539)</f>
        <v>*</v>
      </c>
      <c r="M2536" s="110" t="str">
        <f>IF(FN_MC!J2539="","*",FN_MC!J2539)</f>
        <v>*</v>
      </c>
      <c r="N2536" s="290" t="str">
        <f>IF(FN_MC!K2539="","*",FN_MC!K2539)</f>
        <v>*</v>
      </c>
      <c r="O2536" s="290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2" t="str">
        <f>IF(FN_MC!N2540="","*",FN_MC!N2540)</f>
        <v>*</v>
      </c>
      <c r="M2537" s="110" t="str">
        <f>IF(FN_MC!J2540="","*",FN_MC!J2540)</f>
        <v>*</v>
      </c>
      <c r="N2537" s="290" t="str">
        <f>IF(FN_MC!K2540="","*",FN_MC!K2540)</f>
        <v>*</v>
      </c>
      <c r="O2537" s="290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2" t="str">
        <f>IF(FN_MC!N2541="","*",FN_MC!N2541)</f>
        <v>*</v>
      </c>
      <c r="M2538" s="110" t="str">
        <f>IF(FN_MC!J2541="","*",FN_MC!J2541)</f>
        <v>*</v>
      </c>
      <c r="N2538" s="290" t="str">
        <f>IF(FN_MC!K2541="","*",FN_MC!K2541)</f>
        <v>*</v>
      </c>
      <c r="O2538" s="290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2" t="str">
        <f>IF(FN_MC!N2542="","*",FN_MC!N2542)</f>
        <v>*</v>
      </c>
      <c r="M2539" s="110" t="str">
        <f>IF(FN_MC!J2542="","*",FN_MC!J2542)</f>
        <v>*</v>
      </c>
      <c r="N2539" s="290" t="str">
        <f>IF(FN_MC!K2542="","*",FN_MC!K2542)</f>
        <v>*</v>
      </c>
      <c r="O2539" s="290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2" t="str">
        <f>IF(FN_MC!N2543="","*",FN_MC!N2543)</f>
        <v>*</v>
      </c>
      <c r="M2540" s="110" t="str">
        <f>IF(FN_MC!J2543="","*",FN_MC!J2543)</f>
        <v>*</v>
      </c>
      <c r="N2540" s="290" t="str">
        <f>IF(FN_MC!K2543="","*",FN_MC!K2543)</f>
        <v>*</v>
      </c>
      <c r="O2540" s="290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2" t="str">
        <f>IF(FN_MC!N2544="","*",FN_MC!N2544)</f>
        <v>*</v>
      </c>
      <c r="M2541" s="110" t="str">
        <f>IF(FN_MC!J2544="","*",FN_MC!J2544)</f>
        <v>*</v>
      </c>
      <c r="N2541" s="290" t="str">
        <f>IF(FN_MC!K2544="","*",FN_MC!K2544)</f>
        <v>*</v>
      </c>
      <c r="O2541" s="290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2" t="str">
        <f>IF(FN_MC!N2545="","*",FN_MC!N2545)</f>
        <v>*</v>
      </c>
      <c r="M2542" s="110" t="str">
        <f>IF(FN_MC!J2545="","*",FN_MC!J2545)</f>
        <v>*</v>
      </c>
      <c r="N2542" s="290" t="str">
        <f>IF(FN_MC!K2545="","*",FN_MC!K2545)</f>
        <v>*</v>
      </c>
      <c r="O2542" s="290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2" t="str">
        <f>IF(FN_MC!N2546="","*",FN_MC!N2546)</f>
        <v>*</v>
      </c>
      <c r="M2543" s="110" t="str">
        <f>IF(FN_MC!J2546="","*",FN_MC!J2546)</f>
        <v>*</v>
      </c>
      <c r="N2543" s="290" t="str">
        <f>IF(FN_MC!K2546="","*",FN_MC!K2546)</f>
        <v>*</v>
      </c>
      <c r="O2543" s="290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2" t="str">
        <f>IF(FN_MC!N2547="","*",FN_MC!N2547)</f>
        <v>*</v>
      </c>
      <c r="M2544" s="110" t="str">
        <f>IF(FN_MC!J2547="","*",FN_MC!J2547)</f>
        <v>*</v>
      </c>
      <c r="N2544" s="290" t="str">
        <f>IF(FN_MC!K2547="","*",FN_MC!K2547)</f>
        <v>*</v>
      </c>
      <c r="O2544" s="290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2" t="str">
        <f>IF(FN_MC!N2548="","*",FN_MC!N2548)</f>
        <v>*</v>
      </c>
      <c r="M2545" s="110" t="str">
        <f>IF(FN_MC!J2548="","*",FN_MC!J2548)</f>
        <v>*</v>
      </c>
      <c r="N2545" s="290" t="str">
        <f>IF(FN_MC!K2548="","*",FN_MC!K2548)</f>
        <v>*</v>
      </c>
      <c r="O2545" s="290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2" t="str">
        <f>IF(FN_MC!N2549="","*",FN_MC!N2549)</f>
        <v>*</v>
      </c>
      <c r="M2546" s="110" t="str">
        <f>IF(FN_MC!J2549="","*",FN_MC!J2549)</f>
        <v>*</v>
      </c>
      <c r="N2546" s="290" t="str">
        <f>IF(FN_MC!K2549="","*",FN_MC!K2549)</f>
        <v>*</v>
      </c>
      <c r="O2546" s="290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2" t="str">
        <f>IF(FN_MC!N2550="","*",FN_MC!N2550)</f>
        <v>*</v>
      </c>
      <c r="M2547" s="110" t="str">
        <f>IF(FN_MC!J2550="","*",FN_MC!J2550)</f>
        <v>*</v>
      </c>
      <c r="N2547" s="290" t="str">
        <f>IF(FN_MC!K2550="","*",FN_MC!K2550)</f>
        <v>*</v>
      </c>
      <c r="O2547" s="290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2" t="str">
        <f>IF(FN_MC!N2551="","*",FN_MC!N2551)</f>
        <v>*</v>
      </c>
      <c r="M2548" s="110" t="str">
        <f>IF(FN_MC!J2551="","*",FN_MC!J2551)</f>
        <v>*</v>
      </c>
      <c r="N2548" s="290" t="str">
        <f>IF(FN_MC!K2551="","*",FN_MC!K2551)</f>
        <v>*</v>
      </c>
      <c r="O2548" s="290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2" t="str">
        <f>IF(FN_MC!N2552="","*",FN_MC!N2552)</f>
        <v>*</v>
      </c>
      <c r="M2549" s="110" t="str">
        <f>IF(FN_MC!J2552="","*",FN_MC!J2552)</f>
        <v>*</v>
      </c>
      <c r="N2549" s="290" t="str">
        <f>IF(FN_MC!K2552="","*",FN_MC!K2552)</f>
        <v>*</v>
      </c>
      <c r="O2549" s="290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2" t="str">
        <f>IF(FN_MC!N2553="","*",FN_MC!N2553)</f>
        <v>*</v>
      </c>
      <c r="M2550" s="110" t="str">
        <f>IF(FN_MC!J2553="","*",FN_MC!J2553)</f>
        <v>*</v>
      </c>
      <c r="N2550" s="290" t="str">
        <f>IF(FN_MC!K2553="","*",FN_MC!K2553)</f>
        <v>*</v>
      </c>
      <c r="O2550" s="290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2" t="str">
        <f>IF(FN_MC!N2554="","*",FN_MC!N2554)</f>
        <v>*</v>
      </c>
      <c r="M2551" s="110" t="str">
        <f>IF(FN_MC!J2554="","*",FN_MC!J2554)</f>
        <v>*</v>
      </c>
      <c r="N2551" s="290" t="str">
        <f>IF(FN_MC!K2554="","*",FN_MC!K2554)</f>
        <v>*</v>
      </c>
      <c r="O2551" s="290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2" t="str">
        <f>IF(FN_MC!N2555="","*",FN_MC!N2555)</f>
        <v>*</v>
      </c>
      <c r="M2552" s="110" t="str">
        <f>IF(FN_MC!J2555="","*",FN_MC!J2555)</f>
        <v>*</v>
      </c>
      <c r="N2552" s="290" t="str">
        <f>IF(FN_MC!K2555="","*",FN_MC!K2555)</f>
        <v>*</v>
      </c>
      <c r="O2552" s="290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2" t="str">
        <f>IF(FN_MC!N2556="","*",FN_MC!N2556)</f>
        <v>*</v>
      </c>
      <c r="M2553" s="110" t="str">
        <f>IF(FN_MC!J2556="","*",FN_MC!J2556)</f>
        <v>*</v>
      </c>
      <c r="N2553" s="290" t="str">
        <f>IF(FN_MC!K2556="","*",FN_MC!K2556)</f>
        <v>*</v>
      </c>
      <c r="O2553" s="290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2" t="str">
        <f>IF(FN_MC!N2557="","*",FN_MC!N2557)</f>
        <v>*</v>
      </c>
      <c r="M2554" s="110" t="str">
        <f>IF(FN_MC!J2557="","*",FN_MC!J2557)</f>
        <v>*</v>
      </c>
      <c r="N2554" s="290" t="str">
        <f>IF(FN_MC!K2557="","*",FN_MC!K2557)</f>
        <v>*</v>
      </c>
      <c r="O2554" s="290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2" t="str">
        <f>IF(FN_MC!N2558="","*",FN_MC!N2558)</f>
        <v>*</v>
      </c>
      <c r="M2555" s="110" t="str">
        <f>IF(FN_MC!J2558="","*",FN_MC!J2558)</f>
        <v>*</v>
      </c>
      <c r="N2555" s="290" t="str">
        <f>IF(FN_MC!K2558="","*",FN_MC!K2558)</f>
        <v>*</v>
      </c>
      <c r="O2555" s="290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2" t="str">
        <f>IF(FN_MC!N2559="","*",FN_MC!N2559)</f>
        <v>*</v>
      </c>
      <c r="M2556" s="110" t="str">
        <f>IF(FN_MC!J2559="","*",FN_MC!J2559)</f>
        <v>*</v>
      </c>
      <c r="N2556" s="290" t="str">
        <f>IF(FN_MC!K2559="","*",FN_MC!K2559)</f>
        <v>*</v>
      </c>
      <c r="O2556" s="290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2" t="str">
        <f>IF(FN_MC!N2560="","*",FN_MC!N2560)</f>
        <v>*</v>
      </c>
      <c r="M2557" s="110" t="str">
        <f>IF(FN_MC!J2560="","*",FN_MC!J2560)</f>
        <v>*</v>
      </c>
      <c r="N2557" s="290" t="str">
        <f>IF(FN_MC!K2560="","*",FN_MC!K2560)</f>
        <v>*</v>
      </c>
      <c r="O2557" s="290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2" t="str">
        <f>IF(FN_MC!N2561="","*",FN_MC!N2561)</f>
        <v>*</v>
      </c>
      <c r="M2558" s="110" t="str">
        <f>IF(FN_MC!J2561="","*",FN_MC!J2561)</f>
        <v>*</v>
      </c>
      <c r="N2558" s="290" t="str">
        <f>IF(FN_MC!K2561="","*",FN_MC!K2561)</f>
        <v>*</v>
      </c>
      <c r="O2558" s="290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2" t="str">
        <f>IF(FN_MC!N2562="","*",FN_MC!N2562)</f>
        <v>*</v>
      </c>
      <c r="M2559" s="110" t="str">
        <f>IF(FN_MC!J2562="","*",FN_MC!J2562)</f>
        <v>*</v>
      </c>
      <c r="N2559" s="290" t="str">
        <f>IF(FN_MC!K2562="","*",FN_MC!K2562)</f>
        <v>*</v>
      </c>
      <c r="O2559" s="290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2" t="str">
        <f>IF(FN_MC!N2563="","*",FN_MC!N2563)</f>
        <v>*</v>
      </c>
      <c r="M2560" s="110" t="str">
        <f>IF(FN_MC!J2563="","*",FN_MC!J2563)</f>
        <v>*</v>
      </c>
      <c r="N2560" s="290" t="str">
        <f>IF(FN_MC!K2563="","*",FN_MC!K2563)</f>
        <v>*</v>
      </c>
      <c r="O2560" s="290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2" t="str">
        <f>IF(FN_MC!N2564="","*",FN_MC!N2564)</f>
        <v>*</v>
      </c>
      <c r="M2561" s="110" t="str">
        <f>IF(FN_MC!J2564="","*",FN_MC!J2564)</f>
        <v>*</v>
      </c>
      <c r="N2561" s="290" t="str">
        <f>IF(FN_MC!K2564="","*",FN_MC!K2564)</f>
        <v>*</v>
      </c>
      <c r="O2561" s="290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2" t="str">
        <f>IF(FN_MC!N2565="","*",FN_MC!N2565)</f>
        <v>*</v>
      </c>
      <c r="M2562" s="110" t="str">
        <f>IF(FN_MC!J2565="","*",FN_MC!J2565)</f>
        <v>*</v>
      </c>
      <c r="N2562" s="290" t="str">
        <f>IF(FN_MC!K2565="","*",FN_MC!K2565)</f>
        <v>*</v>
      </c>
      <c r="O2562" s="290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2" t="str">
        <f>IF(FN_MC!N2566="","*",FN_MC!N2566)</f>
        <v>*</v>
      </c>
      <c r="M2563" s="110" t="str">
        <f>IF(FN_MC!J2566="","*",FN_MC!J2566)</f>
        <v>*</v>
      </c>
      <c r="N2563" s="290" t="str">
        <f>IF(FN_MC!K2566="","*",FN_MC!K2566)</f>
        <v>*</v>
      </c>
      <c r="O2563" s="290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2" t="str">
        <f>IF(FN_MC!N2567="","*",FN_MC!N2567)</f>
        <v>*</v>
      </c>
      <c r="M2564" s="110" t="str">
        <f>IF(FN_MC!J2567="","*",FN_MC!J2567)</f>
        <v>*</v>
      </c>
      <c r="N2564" s="290" t="str">
        <f>IF(FN_MC!K2567="","*",FN_MC!K2567)</f>
        <v>*</v>
      </c>
      <c r="O2564" s="290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2" t="str">
        <f>IF(FN_MC!N2568="","*",FN_MC!N2568)</f>
        <v>*</v>
      </c>
      <c r="M2565" s="110" t="str">
        <f>IF(FN_MC!J2568="","*",FN_MC!J2568)</f>
        <v>*</v>
      </c>
      <c r="N2565" s="290" t="str">
        <f>IF(FN_MC!K2568="","*",FN_MC!K2568)</f>
        <v>*</v>
      </c>
      <c r="O2565" s="290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2" t="str">
        <f>IF(FN_MC!N2569="","*",FN_MC!N2569)</f>
        <v>*</v>
      </c>
      <c r="M2566" s="110" t="str">
        <f>IF(FN_MC!J2569="","*",FN_MC!J2569)</f>
        <v>*</v>
      </c>
      <c r="N2566" s="290" t="str">
        <f>IF(FN_MC!K2569="","*",FN_MC!K2569)</f>
        <v>*</v>
      </c>
      <c r="O2566" s="290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2" t="str">
        <f>IF(FN_MC!N2570="","*",FN_MC!N2570)</f>
        <v>*</v>
      </c>
      <c r="M2567" s="110" t="str">
        <f>IF(FN_MC!J2570="","*",FN_MC!J2570)</f>
        <v>*</v>
      </c>
      <c r="N2567" s="290" t="str">
        <f>IF(FN_MC!K2570="","*",FN_MC!K2570)</f>
        <v>*</v>
      </c>
      <c r="O2567" s="290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2" t="str">
        <f>IF(FN_MC!N2571="","*",FN_MC!N2571)</f>
        <v>*</v>
      </c>
      <c r="M2568" s="110" t="str">
        <f>IF(FN_MC!J2571="","*",FN_MC!J2571)</f>
        <v>*</v>
      </c>
      <c r="N2568" s="290" t="str">
        <f>IF(FN_MC!K2571="","*",FN_MC!K2571)</f>
        <v>*</v>
      </c>
      <c r="O2568" s="290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2" t="str">
        <f>IF(FN_MC!N2572="","*",FN_MC!N2572)</f>
        <v>*</v>
      </c>
      <c r="M2569" s="110" t="str">
        <f>IF(FN_MC!J2572="","*",FN_MC!J2572)</f>
        <v>*</v>
      </c>
      <c r="N2569" s="290" t="str">
        <f>IF(FN_MC!K2572="","*",FN_MC!K2572)</f>
        <v>*</v>
      </c>
      <c r="O2569" s="290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2" t="str">
        <f>IF(FN_MC!N2573="","*",FN_MC!N2573)</f>
        <v>*</v>
      </c>
      <c r="M2570" s="110" t="str">
        <f>IF(FN_MC!J2573="","*",FN_MC!J2573)</f>
        <v>*</v>
      </c>
      <c r="N2570" s="290" t="str">
        <f>IF(FN_MC!K2573="","*",FN_MC!K2573)</f>
        <v>*</v>
      </c>
      <c r="O2570" s="290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2" t="str">
        <f>IF(FN_MC!N2574="","*",FN_MC!N2574)</f>
        <v>*</v>
      </c>
      <c r="M2571" s="110" t="str">
        <f>IF(FN_MC!J2574="","*",FN_MC!J2574)</f>
        <v>*</v>
      </c>
      <c r="N2571" s="290" t="str">
        <f>IF(FN_MC!K2574="","*",FN_MC!K2574)</f>
        <v>*</v>
      </c>
      <c r="O2571" s="290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2" t="str">
        <f>IF(FN_MC!N2575="","*",FN_MC!N2575)</f>
        <v>*</v>
      </c>
      <c r="M2572" s="110" t="str">
        <f>IF(FN_MC!J2575="","*",FN_MC!J2575)</f>
        <v>*</v>
      </c>
      <c r="N2572" s="290" t="str">
        <f>IF(FN_MC!K2575="","*",FN_MC!K2575)</f>
        <v>*</v>
      </c>
      <c r="O2572" s="290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2" t="str">
        <f>IF(FN_MC!N2576="","*",FN_MC!N2576)</f>
        <v>*</v>
      </c>
      <c r="M2573" s="110" t="str">
        <f>IF(FN_MC!J2576="","*",FN_MC!J2576)</f>
        <v>*</v>
      </c>
      <c r="N2573" s="290" t="str">
        <f>IF(FN_MC!K2576="","*",FN_MC!K2576)</f>
        <v>*</v>
      </c>
      <c r="O2573" s="290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2" t="str">
        <f>IF(FN_MC!N2577="","*",FN_MC!N2577)</f>
        <v>*</v>
      </c>
      <c r="M2574" s="110" t="str">
        <f>IF(FN_MC!J2577="","*",FN_MC!J2577)</f>
        <v>*</v>
      </c>
      <c r="N2574" s="290" t="str">
        <f>IF(FN_MC!K2577="","*",FN_MC!K2577)</f>
        <v>*</v>
      </c>
      <c r="O2574" s="290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2" t="str">
        <f>IF(FN_MC!N2578="","*",FN_MC!N2578)</f>
        <v>*</v>
      </c>
      <c r="M2575" s="110" t="str">
        <f>IF(FN_MC!J2578="","*",FN_MC!J2578)</f>
        <v>*</v>
      </c>
      <c r="N2575" s="290" t="str">
        <f>IF(FN_MC!K2578="","*",FN_MC!K2578)</f>
        <v>*</v>
      </c>
      <c r="O2575" s="290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2" t="str">
        <f>IF(FN_MC!N2579="","*",FN_MC!N2579)</f>
        <v>*</v>
      </c>
      <c r="M2576" s="110" t="str">
        <f>IF(FN_MC!J2579="","*",FN_MC!J2579)</f>
        <v>*</v>
      </c>
      <c r="N2576" s="290" t="str">
        <f>IF(FN_MC!K2579="","*",FN_MC!K2579)</f>
        <v>*</v>
      </c>
      <c r="O2576" s="290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2" t="str">
        <f>IF(FN_MC!N2580="","*",FN_MC!N2580)</f>
        <v>*</v>
      </c>
      <c r="M2577" s="110" t="str">
        <f>IF(FN_MC!J2580="","*",FN_MC!J2580)</f>
        <v>*</v>
      </c>
      <c r="N2577" s="290" t="str">
        <f>IF(FN_MC!K2580="","*",FN_MC!K2580)</f>
        <v>*</v>
      </c>
      <c r="O2577" s="290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2" t="str">
        <f>IF(FN_MC!N2581="","*",FN_MC!N2581)</f>
        <v>*</v>
      </c>
      <c r="M2578" s="110" t="str">
        <f>IF(FN_MC!J2581="","*",FN_MC!J2581)</f>
        <v>*</v>
      </c>
      <c r="N2578" s="290" t="str">
        <f>IF(FN_MC!K2581="","*",FN_MC!K2581)</f>
        <v>*</v>
      </c>
      <c r="O2578" s="290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2" t="str">
        <f>IF(FN_MC!N2582="","*",FN_MC!N2582)</f>
        <v>*</v>
      </c>
      <c r="M2579" s="110" t="str">
        <f>IF(FN_MC!J2582="","*",FN_MC!J2582)</f>
        <v>*</v>
      </c>
      <c r="N2579" s="290" t="str">
        <f>IF(FN_MC!K2582="","*",FN_MC!K2582)</f>
        <v>*</v>
      </c>
      <c r="O2579" s="290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2" t="str">
        <f>IF(FN_MC!N2583="","*",FN_MC!N2583)</f>
        <v>*</v>
      </c>
      <c r="M2580" s="110" t="str">
        <f>IF(FN_MC!J2583="","*",FN_MC!J2583)</f>
        <v>*</v>
      </c>
      <c r="N2580" s="290" t="str">
        <f>IF(FN_MC!K2583="","*",FN_MC!K2583)</f>
        <v>*</v>
      </c>
      <c r="O2580" s="290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2" t="str">
        <f>IF(FN_MC!N2584="","*",FN_MC!N2584)</f>
        <v>*</v>
      </c>
      <c r="M2581" s="110" t="str">
        <f>IF(FN_MC!J2584="","*",FN_MC!J2584)</f>
        <v>*</v>
      </c>
      <c r="N2581" s="290" t="str">
        <f>IF(FN_MC!K2584="","*",FN_MC!K2584)</f>
        <v>*</v>
      </c>
      <c r="O2581" s="290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2" t="str">
        <f>IF(FN_MC!N2585="","*",FN_MC!N2585)</f>
        <v>*</v>
      </c>
      <c r="M2582" s="110" t="str">
        <f>IF(FN_MC!J2585="","*",FN_MC!J2585)</f>
        <v>*</v>
      </c>
      <c r="N2582" s="290" t="str">
        <f>IF(FN_MC!K2585="","*",FN_MC!K2585)</f>
        <v>*</v>
      </c>
      <c r="O2582" s="290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2" t="str">
        <f>IF(FN_MC!N2586="","*",FN_MC!N2586)</f>
        <v>*</v>
      </c>
      <c r="M2583" s="110" t="str">
        <f>IF(FN_MC!J2586="","*",FN_MC!J2586)</f>
        <v>*</v>
      </c>
      <c r="N2583" s="290" t="str">
        <f>IF(FN_MC!K2586="","*",FN_MC!K2586)</f>
        <v>*</v>
      </c>
      <c r="O2583" s="290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2" t="str">
        <f>IF(FN_MC!N2587="","*",FN_MC!N2587)</f>
        <v>*</v>
      </c>
      <c r="M2584" s="110" t="str">
        <f>IF(FN_MC!J2587="","*",FN_MC!J2587)</f>
        <v>*</v>
      </c>
      <c r="N2584" s="290" t="str">
        <f>IF(FN_MC!K2587="","*",FN_MC!K2587)</f>
        <v>*</v>
      </c>
      <c r="O2584" s="290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2" t="str">
        <f>IF(FN_MC!N2588="","*",FN_MC!N2588)</f>
        <v>*</v>
      </c>
      <c r="M2585" s="110" t="str">
        <f>IF(FN_MC!J2588="","*",FN_MC!J2588)</f>
        <v>*</v>
      </c>
      <c r="N2585" s="290" t="str">
        <f>IF(FN_MC!K2588="","*",FN_MC!K2588)</f>
        <v>*</v>
      </c>
      <c r="O2585" s="290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2" t="str">
        <f>IF(FN_MC!N2589="","*",FN_MC!N2589)</f>
        <v>*</v>
      </c>
      <c r="M2586" s="110" t="str">
        <f>IF(FN_MC!J2589="","*",FN_MC!J2589)</f>
        <v>*</v>
      </c>
      <c r="N2586" s="290" t="str">
        <f>IF(FN_MC!K2589="","*",FN_MC!K2589)</f>
        <v>*</v>
      </c>
      <c r="O2586" s="290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2" t="str">
        <f>IF(FN_MC!N2590="","*",FN_MC!N2590)</f>
        <v>*</v>
      </c>
      <c r="M2587" s="110" t="str">
        <f>IF(FN_MC!J2590="","*",FN_MC!J2590)</f>
        <v>*</v>
      </c>
      <c r="N2587" s="290" t="str">
        <f>IF(FN_MC!K2590="","*",FN_MC!K2590)</f>
        <v>*</v>
      </c>
      <c r="O2587" s="290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2" t="str">
        <f>IF(FN_MC!N2591="","*",FN_MC!N2591)</f>
        <v>*</v>
      </c>
      <c r="M2588" s="110" t="str">
        <f>IF(FN_MC!J2591="","*",FN_MC!J2591)</f>
        <v>*</v>
      </c>
      <c r="N2588" s="290" t="str">
        <f>IF(FN_MC!K2591="","*",FN_MC!K2591)</f>
        <v>*</v>
      </c>
      <c r="O2588" s="290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2" t="str">
        <f>IF(FN_MC!N2592="","*",FN_MC!N2592)</f>
        <v>*</v>
      </c>
      <c r="M2589" s="110" t="str">
        <f>IF(FN_MC!J2592="","*",FN_MC!J2592)</f>
        <v>*</v>
      </c>
      <c r="N2589" s="290" t="str">
        <f>IF(FN_MC!K2592="","*",FN_MC!K2592)</f>
        <v>*</v>
      </c>
      <c r="O2589" s="290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2" t="str">
        <f>IF(FN_MC!N2593="","*",FN_MC!N2593)</f>
        <v>*</v>
      </c>
      <c r="M2590" s="110" t="str">
        <f>IF(FN_MC!J2593="","*",FN_MC!J2593)</f>
        <v>*</v>
      </c>
      <c r="N2590" s="290" t="str">
        <f>IF(FN_MC!K2593="","*",FN_MC!K2593)</f>
        <v>*</v>
      </c>
      <c r="O2590" s="290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2" t="str">
        <f>IF(FN_MC!N2594="","*",FN_MC!N2594)</f>
        <v>*</v>
      </c>
      <c r="M2591" s="110" t="str">
        <f>IF(FN_MC!J2594="","*",FN_MC!J2594)</f>
        <v>*</v>
      </c>
      <c r="N2591" s="290" t="str">
        <f>IF(FN_MC!K2594="","*",FN_MC!K2594)</f>
        <v>*</v>
      </c>
      <c r="O2591" s="290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2" t="str">
        <f>IF(FN_MC!N2595="","*",FN_MC!N2595)</f>
        <v>*</v>
      </c>
      <c r="M2592" s="110" t="str">
        <f>IF(FN_MC!J2595="","*",FN_MC!J2595)</f>
        <v>*</v>
      </c>
      <c r="N2592" s="290" t="str">
        <f>IF(FN_MC!K2595="","*",FN_MC!K2595)</f>
        <v>*</v>
      </c>
      <c r="O2592" s="290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2" t="str">
        <f>IF(FN_MC!N2596="","*",FN_MC!N2596)</f>
        <v>*</v>
      </c>
      <c r="M2593" s="110" t="str">
        <f>IF(FN_MC!J2596="","*",FN_MC!J2596)</f>
        <v>*</v>
      </c>
      <c r="N2593" s="290" t="str">
        <f>IF(FN_MC!K2596="","*",FN_MC!K2596)</f>
        <v>*</v>
      </c>
      <c r="O2593" s="290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2" t="str">
        <f>IF(FN_MC!N2597="","*",FN_MC!N2597)</f>
        <v>*</v>
      </c>
      <c r="M2594" s="110" t="str">
        <f>IF(FN_MC!J2597="","*",FN_MC!J2597)</f>
        <v>*</v>
      </c>
      <c r="N2594" s="290" t="str">
        <f>IF(FN_MC!K2597="","*",FN_MC!K2597)</f>
        <v>*</v>
      </c>
      <c r="O2594" s="290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2" t="str">
        <f>IF(FN_MC!N2598="","*",FN_MC!N2598)</f>
        <v>*</v>
      </c>
      <c r="M2595" s="110" t="str">
        <f>IF(FN_MC!J2598="","*",FN_MC!J2598)</f>
        <v>*</v>
      </c>
      <c r="N2595" s="290" t="str">
        <f>IF(FN_MC!K2598="","*",FN_MC!K2598)</f>
        <v>*</v>
      </c>
      <c r="O2595" s="290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2" t="str">
        <f>IF(FN_MC!N2599="","*",FN_MC!N2599)</f>
        <v>*</v>
      </c>
      <c r="M2596" s="110" t="str">
        <f>IF(FN_MC!J2599="","*",FN_MC!J2599)</f>
        <v>*</v>
      </c>
      <c r="N2596" s="290" t="str">
        <f>IF(FN_MC!K2599="","*",FN_MC!K2599)</f>
        <v>*</v>
      </c>
      <c r="O2596" s="290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2" t="str">
        <f>IF(FN_MC!N2600="","*",FN_MC!N2600)</f>
        <v>*</v>
      </c>
      <c r="M2597" s="110" t="str">
        <f>IF(FN_MC!J2600="","*",FN_MC!J2600)</f>
        <v>*</v>
      </c>
      <c r="N2597" s="290" t="str">
        <f>IF(FN_MC!K2600="","*",FN_MC!K2600)</f>
        <v>*</v>
      </c>
      <c r="O2597" s="290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2" t="str">
        <f>IF(FN_MC!N2601="","*",FN_MC!N2601)</f>
        <v>*</v>
      </c>
      <c r="M2598" s="110" t="str">
        <f>IF(FN_MC!J2601="","*",FN_MC!J2601)</f>
        <v>*</v>
      </c>
      <c r="N2598" s="290" t="str">
        <f>IF(FN_MC!K2601="","*",FN_MC!K2601)</f>
        <v>*</v>
      </c>
      <c r="O2598" s="290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2" t="str">
        <f>IF(FN_MC!N2602="","*",FN_MC!N2602)</f>
        <v>*</v>
      </c>
      <c r="M2599" s="110" t="str">
        <f>IF(FN_MC!J2602="","*",FN_MC!J2602)</f>
        <v>*</v>
      </c>
      <c r="N2599" s="290" t="str">
        <f>IF(FN_MC!K2602="","*",FN_MC!K2602)</f>
        <v>*</v>
      </c>
      <c r="O2599" s="290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2" t="str">
        <f>IF(FN_MC!N2603="","*",FN_MC!N2603)</f>
        <v>*</v>
      </c>
      <c r="M2600" s="110" t="str">
        <f>IF(FN_MC!J2603="","*",FN_MC!J2603)</f>
        <v>*</v>
      </c>
      <c r="N2600" s="290" t="str">
        <f>IF(FN_MC!K2603="","*",FN_MC!K2603)</f>
        <v>*</v>
      </c>
      <c r="O2600" s="290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2" t="str">
        <f>IF(FN_MC!N2604="","*",FN_MC!N2604)</f>
        <v>*</v>
      </c>
      <c r="M2601" s="110" t="str">
        <f>IF(FN_MC!J2604="","*",FN_MC!J2604)</f>
        <v>*</v>
      </c>
      <c r="N2601" s="290" t="str">
        <f>IF(FN_MC!K2604="","*",FN_MC!K2604)</f>
        <v>*</v>
      </c>
      <c r="O2601" s="290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2" t="str">
        <f>IF(FN_MC!N2605="","*",FN_MC!N2605)</f>
        <v>*</v>
      </c>
      <c r="M2602" s="110" t="str">
        <f>IF(FN_MC!J2605="","*",FN_MC!J2605)</f>
        <v>*</v>
      </c>
      <c r="N2602" s="290" t="str">
        <f>IF(FN_MC!K2605="","*",FN_MC!K2605)</f>
        <v>*</v>
      </c>
      <c r="O2602" s="290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2" t="str">
        <f>IF(FN_MC!N2606="","*",FN_MC!N2606)</f>
        <v>*</v>
      </c>
      <c r="M2603" s="110" t="str">
        <f>IF(FN_MC!J2606="","*",FN_MC!J2606)</f>
        <v>*</v>
      </c>
      <c r="N2603" s="290" t="str">
        <f>IF(FN_MC!K2606="","*",FN_MC!K2606)</f>
        <v>*</v>
      </c>
      <c r="O2603" s="290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2" t="str">
        <f>IF(FN_MC!N2607="","*",FN_MC!N2607)</f>
        <v>*</v>
      </c>
      <c r="M2604" s="110" t="str">
        <f>IF(FN_MC!J2607="","*",FN_MC!J2607)</f>
        <v>*</v>
      </c>
      <c r="N2604" s="290" t="str">
        <f>IF(FN_MC!K2607="","*",FN_MC!K2607)</f>
        <v>*</v>
      </c>
      <c r="O2604" s="290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2" t="str">
        <f>IF(FN_MC!N2608="","*",FN_MC!N2608)</f>
        <v>*</v>
      </c>
      <c r="M2605" s="110" t="str">
        <f>IF(FN_MC!J2608="","*",FN_MC!J2608)</f>
        <v>*</v>
      </c>
      <c r="N2605" s="290" t="str">
        <f>IF(FN_MC!K2608="","*",FN_MC!K2608)</f>
        <v>*</v>
      </c>
      <c r="O2605" s="290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2" t="str">
        <f>IF(FN_MC!N2609="","*",FN_MC!N2609)</f>
        <v>*</v>
      </c>
      <c r="M2606" s="110" t="str">
        <f>IF(FN_MC!J2609="","*",FN_MC!J2609)</f>
        <v>*</v>
      </c>
      <c r="N2606" s="290" t="str">
        <f>IF(FN_MC!K2609="","*",FN_MC!K2609)</f>
        <v>*</v>
      </c>
      <c r="O2606" s="290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2" t="str">
        <f>IF(FN_MC!N2610="","*",FN_MC!N2610)</f>
        <v>*</v>
      </c>
      <c r="M2607" s="110" t="str">
        <f>IF(FN_MC!J2610="","*",FN_MC!J2610)</f>
        <v>*</v>
      </c>
      <c r="N2607" s="290" t="str">
        <f>IF(FN_MC!K2610="","*",FN_MC!K2610)</f>
        <v>*</v>
      </c>
      <c r="O2607" s="290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2" t="str">
        <f>IF(FN_MC!N2611="","*",FN_MC!N2611)</f>
        <v>*</v>
      </c>
      <c r="M2608" s="110" t="str">
        <f>IF(FN_MC!J2611="","*",FN_MC!J2611)</f>
        <v>*</v>
      </c>
      <c r="N2608" s="290" t="str">
        <f>IF(FN_MC!K2611="","*",FN_MC!K2611)</f>
        <v>*</v>
      </c>
      <c r="O2608" s="290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2" t="str">
        <f>IF(FN_MC!N2612="","*",FN_MC!N2612)</f>
        <v>*</v>
      </c>
      <c r="M2609" s="110" t="str">
        <f>IF(FN_MC!J2612="","*",FN_MC!J2612)</f>
        <v>*</v>
      </c>
      <c r="N2609" s="290" t="str">
        <f>IF(FN_MC!K2612="","*",FN_MC!K2612)</f>
        <v>*</v>
      </c>
      <c r="O2609" s="290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2" t="str">
        <f>IF(FN_MC!N2613="","*",FN_MC!N2613)</f>
        <v>*</v>
      </c>
      <c r="M2610" s="110" t="str">
        <f>IF(FN_MC!J2613="","*",FN_MC!J2613)</f>
        <v>*</v>
      </c>
      <c r="N2610" s="290" t="str">
        <f>IF(FN_MC!K2613="","*",FN_MC!K2613)</f>
        <v>*</v>
      </c>
      <c r="O2610" s="290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2" t="str">
        <f>IF(FN_MC!N2614="","*",FN_MC!N2614)</f>
        <v>*</v>
      </c>
      <c r="M2611" s="110" t="str">
        <f>IF(FN_MC!J2614="","*",FN_MC!J2614)</f>
        <v>*</v>
      </c>
      <c r="N2611" s="290" t="str">
        <f>IF(FN_MC!K2614="","*",FN_MC!K2614)</f>
        <v>*</v>
      </c>
      <c r="O2611" s="290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2" t="str">
        <f>IF(FN_MC!N2615="","*",FN_MC!N2615)</f>
        <v>*</v>
      </c>
      <c r="M2612" s="110" t="str">
        <f>IF(FN_MC!J2615="","*",FN_MC!J2615)</f>
        <v>*</v>
      </c>
      <c r="N2612" s="290" t="str">
        <f>IF(FN_MC!K2615="","*",FN_MC!K2615)</f>
        <v>*</v>
      </c>
      <c r="O2612" s="290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2" t="str">
        <f>IF(FN_MC!N2616="","*",FN_MC!N2616)</f>
        <v>*</v>
      </c>
      <c r="M2613" s="110" t="str">
        <f>IF(FN_MC!J2616="","*",FN_MC!J2616)</f>
        <v>*</v>
      </c>
      <c r="N2613" s="290" t="str">
        <f>IF(FN_MC!K2616="","*",FN_MC!K2616)</f>
        <v>*</v>
      </c>
      <c r="O2613" s="290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2" t="str">
        <f>IF(FN_MC!N2617="","*",FN_MC!N2617)</f>
        <v>*</v>
      </c>
      <c r="M2614" s="110" t="str">
        <f>IF(FN_MC!J2617="","*",FN_MC!J2617)</f>
        <v>*</v>
      </c>
      <c r="N2614" s="290" t="str">
        <f>IF(FN_MC!K2617="","*",FN_MC!K2617)</f>
        <v>*</v>
      </c>
      <c r="O2614" s="290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2" t="str">
        <f>IF(FN_MC!N2618="","*",FN_MC!N2618)</f>
        <v>*</v>
      </c>
      <c r="M2615" s="110" t="str">
        <f>IF(FN_MC!J2618="","*",FN_MC!J2618)</f>
        <v>*</v>
      </c>
      <c r="N2615" s="290" t="str">
        <f>IF(FN_MC!K2618="","*",FN_MC!K2618)</f>
        <v>*</v>
      </c>
      <c r="O2615" s="290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2" t="str">
        <f>IF(FN_MC!N2619="","*",FN_MC!N2619)</f>
        <v>*</v>
      </c>
      <c r="M2616" s="110" t="str">
        <f>IF(FN_MC!J2619="","*",FN_MC!J2619)</f>
        <v>*</v>
      </c>
      <c r="N2616" s="290" t="str">
        <f>IF(FN_MC!K2619="","*",FN_MC!K2619)</f>
        <v>*</v>
      </c>
      <c r="O2616" s="290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2" t="str">
        <f>IF(FN_MC!N2620="","*",FN_MC!N2620)</f>
        <v>*</v>
      </c>
      <c r="M2617" s="110" t="str">
        <f>IF(FN_MC!J2620="","*",FN_MC!J2620)</f>
        <v>*</v>
      </c>
      <c r="N2617" s="290" t="str">
        <f>IF(FN_MC!K2620="","*",FN_MC!K2620)</f>
        <v>*</v>
      </c>
      <c r="O2617" s="290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2" t="str">
        <f>IF(FN_MC!N2621="","*",FN_MC!N2621)</f>
        <v>*</v>
      </c>
      <c r="M2618" s="110" t="str">
        <f>IF(FN_MC!J2621="","*",FN_MC!J2621)</f>
        <v>*</v>
      </c>
      <c r="N2618" s="290" t="str">
        <f>IF(FN_MC!K2621="","*",FN_MC!K2621)</f>
        <v>*</v>
      </c>
      <c r="O2618" s="290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2" t="str">
        <f>IF(FN_MC!N2622="","*",FN_MC!N2622)</f>
        <v>*</v>
      </c>
      <c r="M2619" s="110" t="str">
        <f>IF(FN_MC!J2622="","*",FN_MC!J2622)</f>
        <v>*</v>
      </c>
      <c r="N2619" s="290" t="str">
        <f>IF(FN_MC!K2622="","*",FN_MC!K2622)</f>
        <v>*</v>
      </c>
      <c r="O2619" s="290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2" t="str">
        <f>IF(FN_MC!N2623="","*",FN_MC!N2623)</f>
        <v>*</v>
      </c>
      <c r="M2620" s="110" t="str">
        <f>IF(FN_MC!J2623="","*",FN_MC!J2623)</f>
        <v>*</v>
      </c>
      <c r="N2620" s="290" t="str">
        <f>IF(FN_MC!K2623="","*",FN_MC!K2623)</f>
        <v>*</v>
      </c>
      <c r="O2620" s="290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2" t="str">
        <f>IF(FN_MC!N2624="","*",FN_MC!N2624)</f>
        <v>*</v>
      </c>
      <c r="M2621" s="110" t="str">
        <f>IF(FN_MC!J2624="","*",FN_MC!J2624)</f>
        <v>*</v>
      </c>
      <c r="N2621" s="290" t="str">
        <f>IF(FN_MC!K2624="","*",FN_MC!K2624)</f>
        <v>*</v>
      </c>
      <c r="O2621" s="290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2" t="str">
        <f>IF(FN_MC!N2625="","*",FN_MC!N2625)</f>
        <v>*</v>
      </c>
      <c r="M2622" s="110" t="str">
        <f>IF(FN_MC!J2625="","*",FN_MC!J2625)</f>
        <v>*</v>
      </c>
      <c r="N2622" s="290" t="str">
        <f>IF(FN_MC!K2625="","*",FN_MC!K2625)</f>
        <v>*</v>
      </c>
      <c r="O2622" s="290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2" t="str">
        <f>IF(FN_MC!N2626="","*",FN_MC!N2626)</f>
        <v>*</v>
      </c>
      <c r="M2623" s="110" t="str">
        <f>IF(FN_MC!J2626="","*",FN_MC!J2626)</f>
        <v>*</v>
      </c>
      <c r="N2623" s="290" t="str">
        <f>IF(FN_MC!K2626="","*",FN_MC!K2626)</f>
        <v>*</v>
      </c>
      <c r="O2623" s="290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2" t="str">
        <f>IF(FN_MC!N2627="","*",FN_MC!N2627)</f>
        <v>*</v>
      </c>
      <c r="M2624" s="110" t="str">
        <f>IF(FN_MC!J2627="","*",FN_MC!J2627)</f>
        <v>*</v>
      </c>
      <c r="N2624" s="290" t="str">
        <f>IF(FN_MC!K2627="","*",FN_MC!K2627)</f>
        <v>*</v>
      </c>
      <c r="O2624" s="290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2" t="str">
        <f>IF(FN_MC!N2628="","*",FN_MC!N2628)</f>
        <v>*</v>
      </c>
      <c r="M2625" s="110" t="str">
        <f>IF(FN_MC!J2628="","*",FN_MC!J2628)</f>
        <v>*</v>
      </c>
      <c r="N2625" s="290" t="str">
        <f>IF(FN_MC!K2628="","*",FN_MC!K2628)</f>
        <v>*</v>
      </c>
      <c r="O2625" s="290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2" t="str">
        <f>IF(FN_MC!N2629="","*",FN_MC!N2629)</f>
        <v>*</v>
      </c>
      <c r="M2626" s="110" t="str">
        <f>IF(FN_MC!J2629="","*",FN_MC!J2629)</f>
        <v>*</v>
      </c>
      <c r="N2626" s="290" t="str">
        <f>IF(FN_MC!K2629="","*",FN_MC!K2629)</f>
        <v>*</v>
      </c>
      <c r="O2626" s="290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2" t="str">
        <f>IF(FN_MC!N2630="","*",FN_MC!N2630)</f>
        <v>*</v>
      </c>
      <c r="M2627" s="110" t="str">
        <f>IF(FN_MC!J2630="","*",FN_MC!J2630)</f>
        <v>*</v>
      </c>
      <c r="N2627" s="290" t="str">
        <f>IF(FN_MC!K2630="","*",FN_MC!K2630)</f>
        <v>*</v>
      </c>
      <c r="O2627" s="290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2" t="str">
        <f>IF(FN_MC!N2631="","*",FN_MC!N2631)</f>
        <v>*</v>
      </c>
      <c r="M2628" s="110" t="str">
        <f>IF(FN_MC!J2631="","*",FN_MC!J2631)</f>
        <v>*</v>
      </c>
      <c r="N2628" s="290" t="str">
        <f>IF(FN_MC!K2631="","*",FN_MC!K2631)</f>
        <v>*</v>
      </c>
      <c r="O2628" s="290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2" t="str">
        <f>IF(FN_MC!N2632="","*",FN_MC!N2632)</f>
        <v>*</v>
      </c>
      <c r="M2629" s="110" t="str">
        <f>IF(FN_MC!J2632="","*",FN_MC!J2632)</f>
        <v>*</v>
      </c>
      <c r="N2629" s="290" t="str">
        <f>IF(FN_MC!K2632="","*",FN_MC!K2632)</f>
        <v>*</v>
      </c>
      <c r="O2629" s="290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2" t="str">
        <f>IF(FN_MC!N2633="","*",FN_MC!N2633)</f>
        <v>*</v>
      </c>
      <c r="M2630" s="110" t="str">
        <f>IF(FN_MC!J2633="","*",FN_MC!J2633)</f>
        <v>*</v>
      </c>
      <c r="N2630" s="290" t="str">
        <f>IF(FN_MC!K2633="","*",FN_MC!K2633)</f>
        <v>*</v>
      </c>
      <c r="O2630" s="290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2" t="str">
        <f>IF(FN_MC!N2634="","*",FN_MC!N2634)</f>
        <v>*</v>
      </c>
      <c r="M2631" s="110" t="str">
        <f>IF(FN_MC!J2634="","*",FN_MC!J2634)</f>
        <v>*</v>
      </c>
      <c r="N2631" s="290" t="str">
        <f>IF(FN_MC!K2634="","*",FN_MC!K2634)</f>
        <v>*</v>
      </c>
      <c r="O2631" s="290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2" t="str">
        <f>IF(FN_MC!N2635="","*",FN_MC!N2635)</f>
        <v>*</v>
      </c>
      <c r="M2632" s="110" t="str">
        <f>IF(FN_MC!J2635="","*",FN_MC!J2635)</f>
        <v>*</v>
      </c>
      <c r="N2632" s="290" t="str">
        <f>IF(FN_MC!K2635="","*",FN_MC!K2635)</f>
        <v>*</v>
      </c>
      <c r="O2632" s="290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2" t="str">
        <f>IF(FN_MC!N2636="","*",FN_MC!N2636)</f>
        <v>*</v>
      </c>
      <c r="M2633" s="110" t="str">
        <f>IF(FN_MC!J2636="","*",FN_MC!J2636)</f>
        <v>*</v>
      </c>
      <c r="N2633" s="290" t="str">
        <f>IF(FN_MC!K2636="","*",FN_MC!K2636)</f>
        <v>*</v>
      </c>
      <c r="O2633" s="290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2" t="str">
        <f>IF(FN_MC!N2637="","*",FN_MC!N2637)</f>
        <v>*</v>
      </c>
      <c r="M2634" s="110" t="str">
        <f>IF(FN_MC!J2637="","*",FN_MC!J2637)</f>
        <v>*</v>
      </c>
      <c r="N2634" s="290" t="str">
        <f>IF(FN_MC!K2637="","*",FN_MC!K2637)</f>
        <v>*</v>
      </c>
      <c r="O2634" s="290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2" t="str">
        <f>IF(FN_MC!N2638="","*",FN_MC!N2638)</f>
        <v>*</v>
      </c>
      <c r="M2635" s="110" t="str">
        <f>IF(FN_MC!J2638="","*",FN_MC!J2638)</f>
        <v>*</v>
      </c>
      <c r="N2635" s="290" t="str">
        <f>IF(FN_MC!K2638="","*",FN_MC!K2638)</f>
        <v>*</v>
      </c>
      <c r="O2635" s="290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2" t="str">
        <f>IF(FN_MC!N2639="","*",FN_MC!N2639)</f>
        <v>*</v>
      </c>
      <c r="M2636" s="110" t="str">
        <f>IF(FN_MC!J2639="","*",FN_MC!J2639)</f>
        <v>*</v>
      </c>
      <c r="N2636" s="290" t="str">
        <f>IF(FN_MC!K2639="","*",FN_MC!K2639)</f>
        <v>*</v>
      </c>
      <c r="O2636" s="290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2" t="str">
        <f>IF(FN_MC!N2640="","*",FN_MC!N2640)</f>
        <v>*</v>
      </c>
      <c r="M2637" s="110" t="str">
        <f>IF(FN_MC!J2640="","*",FN_MC!J2640)</f>
        <v>*</v>
      </c>
      <c r="N2637" s="290" t="str">
        <f>IF(FN_MC!K2640="","*",FN_MC!K2640)</f>
        <v>*</v>
      </c>
      <c r="O2637" s="290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2" t="str">
        <f>IF(FN_MC!N2641="","*",FN_MC!N2641)</f>
        <v>*</v>
      </c>
      <c r="M2638" s="110" t="str">
        <f>IF(FN_MC!J2641="","*",FN_MC!J2641)</f>
        <v>*</v>
      </c>
      <c r="N2638" s="290" t="str">
        <f>IF(FN_MC!K2641="","*",FN_MC!K2641)</f>
        <v>*</v>
      </c>
      <c r="O2638" s="290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2" t="str">
        <f>IF(FN_MC!N2642="","*",FN_MC!N2642)</f>
        <v>*</v>
      </c>
      <c r="M2639" s="110" t="str">
        <f>IF(FN_MC!J2642="","*",FN_MC!J2642)</f>
        <v>*</v>
      </c>
      <c r="N2639" s="290" t="str">
        <f>IF(FN_MC!K2642="","*",FN_MC!K2642)</f>
        <v>*</v>
      </c>
      <c r="O2639" s="290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2" t="str">
        <f>IF(FN_MC!N2643="","*",FN_MC!N2643)</f>
        <v>*</v>
      </c>
      <c r="M2640" s="110" t="str">
        <f>IF(FN_MC!J2643="","*",FN_MC!J2643)</f>
        <v>*</v>
      </c>
      <c r="N2640" s="290" t="str">
        <f>IF(FN_MC!K2643="","*",FN_MC!K2643)</f>
        <v>*</v>
      </c>
      <c r="O2640" s="290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2" t="str">
        <f>IF(FN_MC!N2644="","*",FN_MC!N2644)</f>
        <v>*</v>
      </c>
      <c r="M2641" s="110" t="str">
        <f>IF(FN_MC!J2644="","*",FN_MC!J2644)</f>
        <v>*</v>
      </c>
      <c r="N2641" s="290" t="str">
        <f>IF(FN_MC!K2644="","*",FN_MC!K2644)</f>
        <v>*</v>
      </c>
      <c r="O2641" s="290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2" t="str">
        <f>IF(FN_MC!N2645="","*",FN_MC!N2645)</f>
        <v>*</v>
      </c>
      <c r="M2642" s="110" t="str">
        <f>IF(FN_MC!J2645="","*",FN_MC!J2645)</f>
        <v>*</v>
      </c>
      <c r="N2642" s="290" t="str">
        <f>IF(FN_MC!K2645="","*",FN_MC!K2645)</f>
        <v>*</v>
      </c>
      <c r="O2642" s="290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2" t="str">
        <f>IF(FN_MC!N2646="","*",FN_MC!N2646)</f>
        <v>*</v>
      </c>
      <c r="M2643" s="110" t="str">
        <f>IF(FN_MC!J2646="","*",FN_MC!J2646)</f>
        <v>*</v>
      </c>
      <c r="N2643" s="290" t="str">
        <f>IF(FN_MC!K2646="","*",FN_MC!K2646)</f>
        <v>*</v>
      </c>
      <c r="O2643" s="290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2" t="str">
        <f>IF(FN_MC!N2647="","*",FN_MC!N2647)</f>
        <v>*</v>
      </c>
      <c r="M2644" s="110" t="str">
        <f>IF(FN_MC!J2647="","*",FN_MC!J2647)</f>
        <v>*</v>
      </c>
      <c r="N2644" s="290" t="str">
        <f>IF(FN_MC!K2647="","*",FN_MC!K2647)</f>
        <v>*</v>
      </c>
      <c r="O2644" s="290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2" t="str">
        <f>IF(FN_MC!N2648="","*",FN_MC!N2648)</f>
        <v>*</v>
      </c>
      <c r="M2645" s="110" t="str">
        <f>IF(FN_MC!J2648="","*",FN_MC!J2648)</f>
        <v>*</v>
      </c>
      <c r="N2645" s="290" t="str">
        <f>IF(FN_MC!K2648="","*",FN_MC!K2648)</f>
        <v>*</v>
      </c>
      <c r="O2645" s="290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2" t="str">
        <f>IF(FN_MC!N2649="","*",FN_MC!N2649)</f>
        <v>*</v>
      </c>
      <c r="M2646" s="110" t="str">
        <f>IF(FN_MC!J2649="","*",FN_MC!J2649)</f>
        <v>*</v>
      </c>
      <c r="N2646" s="290" t="str">
        <f>IF(FN_MC!K2649="","*",FN_MC!K2649)</f>
        <v>*</v>
      </c>
      <c r="O2646" s="290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2" t="str">
        <f>IF(FN_MC!N2650="","*",FN_MC!N2650)</f>
        <v>*</v>
      </c>
      <c r="M2647" s="110" t="str">
        <f>IF(FN_MC!J2650="","*",FN_MC!J2650)</f>
        <v>*</v>
      </c>
      <c r="N2647" s="290" t="str">
        <f>IF(FN_MC!K2650="","*",FN_MC!K2650)</f>
        <v>*</v>
      </c>
      <c r="O2647" s="290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2" t="str">
        <f>IF(FN_MC!N2651="","*",FN_MC!N2651)</f>
        <v>*</v>
      </c>
      <c r="M2648" s="110" t="str">
        <f>IF(FN_MC!J2651="","*",FN_MC!J2651)</f>
        <v>*</v>
      </c>
      <c r="N2648" s="290" t="str">
        <f>IF(FN_MC!K2651="","*",FN_MC!K2651)</f>
        <v>*</v>
      </c>
      <c r="O2648" s="290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2" t="str">
        <f>IF(FN_MC!N2652="","*",FN_MC!N2652)</f>
        <v>*</v>
      </c>
      <c r="M2649" s="110" t="str">
        <f>IF(FN_MC!J2652="","*",FN_MC!J2652)</f>
        <v>*</v>
      </c>
      <c r="N2649" s="290" t="str">
        <f>IF(FN_MC!K2652="","*",FN_MC!K2652)</f>
        <v>*</v>
      </c>
      <c r="O2649" s="290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2" t="str">
        <f>IF(FN_MC!N2653="","*",FN_MC!N2653)</f>
        <v>*</v>
      </c>
      <c r="M2650" s="110" t="str">
        <f>IF(FN_MC!J2653="","*",FN_MC!J2653)</f>
        <v>*</v>
      </c>
      <c r="N2650" s="290" t="str">
        <f>IF(FN_MC!K2653="","*",FN_MC!K2653)</f>
        <v>*</v>
      </c>
      <c r="O2650" s="290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2" t="str">
        <f>IF(FN_MC!N2654="","*",FN_MC!N2654)</f>
        <v>*</v>
      </c>
      <c r="M2651" s="110" t="str">
        <f>IF(FN_MC!J2654="","*",FN_MC!J2654)</f>
        <v>*</v>
      </c>
      <c r="N2651" s="290" t="str">
        <f>IF(FN_MC!K2654="","*",FN_MC!K2654)</f>
        <v>*</v>
      </c>
      <c r="O2651" s="290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2" t="str">
        <f>IF(FN_MC!N2655="","*",FN_MC!N2655)</f>
        <v>*</v>
      </c>
      <c r="M2652" s="110" t="str">
        <f>IF(FN_MC!J2655="","*",FN_MC!J2655)</f>
        <v>*</v>
      </c>
      <c r="N2652" s="290" t="str">
        <f>IF(FN_MC!K2655="","*",FN_MC!K2655)</f>
        <v>*</v>
      </c>
      <c r="O2652" s="290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2" t="str">
        <f>IF(FN_MC!N2656="","*",FN_MC!N2656)</f>
        <v>*</v>
      </c>
      <c r="M2653" s="110" t="str">
        <f>IF(FN_MC!J2656="","*",FN_MC!J2656)</f>
        <v>*</v>
      </c>
      <c r="N2653" s="290" t="str">
        <f>IF(FN_MC!K2656="","*",FN_MC!K2656)</f>
        <v>*</v>
      </c>
      <c r="O2653" s="290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2" t="str">
        <f>IF(FN_MC!N2657="","*",FN_MC!N2657)</f>
        <v>*</v>
      </c>
      <c r="M2654" s="110" t="str">
        <f>IF(FN_MC!J2657="","*",FN_MC!J2657)</f>
        <v>*</v>
      </c>
      <c r="N2654" s="290" t="str">
        <f>IF(FN_MC!K2657="","*",FN_MC!K2657)</f>
        <v>*</v>
      </c>
      <c r="O2654" s="290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2" t="str">
        <f>IF(FN_MC!N2658="","*",FN_MC!N2658)</f>
        <v>*</v>
      </c>
      <c r="M2655" s="110" t="str">
        <f>IF(FN_MC!J2658="","*",FN_MC!J2658)</f>
        <v>*</v>
      </c>
      <c r="N2655" s="290" t="str">
        <f>IF(FN_MC!K2658="","*",FN_MC!K2658)</f>
        <v>*</v>
      </c>
      <c r="O2655" s="290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2" t="str">
        <f>IF(FN_MC!N2659="","*",FN_MC!N2659)</f>
        <v>*</v>
      </c>
      <c r="M2656" s="110" t="str">
        <f>IF(FN_MC!J2659="","*",FN_MC!J2659)</f>
        <v>*</v>
      </c>
      <c r="N2656" s="290" t="str">
        <f>IF(FN_MC!K2659="","*",FN_MC!K2659)</f>
        <v>*</v>
      </c>
      <c r="O2656" s="290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2" t="str">
        <f>IF(FN_MC!N2660="","*",FN_MC!N2660)</f>
        <v>*</v>
      </c>
      <c r="M2657" s="110" t="str">
        <f>IF(FN_MC!J2660="","*",FN_MC!J2660)</f>
        <v>*</v>
      </c>
      <c r="N2657" s="290" t="str">
        <f>IF(FN_MC!K2660="","*",FN_MC!K2660)</f>
        <v>*</v>
      </c>
      <c r="O2657" s="290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2" t="str">
        <f>IF(FN_MC!N2661="","*",FN_MC!N2661)</f>
        <v>*</v>
      </c>
      <c r="M2658" s="110" t="str">
        <f>IF(FN_MC!J2661="","*",FN_MC!J2661)</f>
        <v>*</v>
      </c>
      <c r="N2658" s="290" t="str">
        <f>IF(FN_MC!K2661="","*",FN_MC!K2661)</f>
        <v>*</v>
      </c>
      <c r="O2658" s="290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2" t="str">
        <f>IF(FN_MC!N2662="","*",FN_MC!N2662)</f>
        <v>*</v>
      </c>
      <c r="M2659" s="110" t="str">
        <f>IF(FN_MC!J2662="","*",FN_MC!J2662)</f>
        <v>*</v>
      </c>
      <c r="N2659" s="290" t="str">
        <f>IF(FN_MC!K2662="","*",FN_MC!K2662)</f>
        <v>*</v>
      </c>
      <c r="O2659" s="290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2" t="str">
        <f>IF(FN_MC!N2663="","*",FN_MC!N2663)</f>
        <v>*</v>
      </c>
      <c r="M2660" s="110" t="str">
        <f>IF(FN_MC!J2663="","*",FN_MC!J2663)</f>
        <v>*</v>
      </c>
      <c r="N2660" s="290" t="str">
        <f>IF(FN_MC!K2663="","*",FN_MC!K2663)</f>
        <v>*</v>
      </c>
      <c r="O2660" s="290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2" t="str">
        <f>IF(FN_MC!N2664="","*",FN_MC!N2664)</f>
        <v>*</v>
      </c>
      <c r="M2661" s="110" t="str">
        <f>IF(FN_MC!J2664="","*",FN_MC!J2664)</f>
        <v>*</v>
      </c>
      <c r="N2661" s="290" t="str">
        <f>IF(FN_MC!K2664="","*",FN_MC!K2664)</f>
        <v>*</v>
      </c>
      <c r="O2661" s="290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2" t="str">
        <f>IF(FN_MC!N2665="","*",FN_MC!N2665)</f>
        <v>*</v>
      </c>
      <c r="M2662" s="110" t="str">
        <f>IF(FN_MC!J2665="","*",FN_MC!J2665)</f>
        <v>*</v>
      </c>
      <c r="N2662" s="290" t="str">
        <f>IF(FN_MC!K2665="","*",FN_MC!K2665)</f>
        <v>*</v>
      </c>
      <c r="O2662" s="290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2" t="str">
        <f>IF(FN_MC!N2666="","*",FN_MC!N2666)</f>
        <v>*</v>
      </c>
      <c r="M2663" s="110" t="str">
        <f>IF(FN_MC!J2666="","*",FN_MC!J2666)</f>
        <v>*</v>
      </c>
      <c r="N2663" s="290" t="str">
        <f>IF(FN_MC!K2666="","*",FN_MC!K2666)</f>
        <v>*</v>
      </c>
      <c r="O2663" s="290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2" t="str">
        <f>IF(FN_MC!N2667="","*",FN_MC!N2667)</f>
        <v>*</v>
      </c>
      <c r="M2664" s="110" t="str">
        <f>IF(FN_MC!J2667="","*",FN_MC!J2667)</f>
        <v>*</v>
      </c>
      <c r="N2664" s="290" t="str">
        <f>IF(FN_MC!K2667="","*",FN_MC!K2667)</f>
        <v>*</v>
      </c>
      <c r="O2664" s="290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2" t="str">
        <f>IF(FN_MC!N2668="","*",FN_MC!N2668)</f>
        <v>*</v>
      </c>
      <c r="M2665" s="110" t="str">
        <f>IF(FN_MC!J2668="","*",FN_MC!J2668)</f>
        <v>*</v>
      </c>
      <c r="N2665" s="290" t="str">
        <f>IF(FN_MC!K2668="","*",FN_MC!K2668)</f>
        <v>*</v>
      </c>
      <c r="O2665" s="290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2" t="str">
        <f>IF(FN_MC!N2669="","*",FN_MC!N2669)</f>
        <v>*</v>
      </c>
      <c r="M2666" s="110" t="str">
        <f>IF(FN_MC!J2669="","*",FN_MC!J2669)</f>
        <v>*</v>
      </c>
      <c r="N2666" s="290" t="str">
        <f>IF(FN_MC!K2669="","*",FN_MC!K2669)</f>
        <v>*</v>
      </c>
      <c r="O2666" s="290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2" t="str">
        <f>IF(FN_MC!N2670="","*",FN_MC!N2670)</f>
        <v>*</v>
      </c>
      <c r="M2667" s="110" t="str">
        <f>IF(FN_MC!J2670="","*",FN_MC!J2670)</f>
        <v>*</v>
      </c>
      <c r="N2667" s="290" t="str">
        <f>IF(FN_MC!K2670="","*",FN_MC!K2670)</f>
        <v>*</v>
      </c>
      <c r="O2667" s="290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2" t="str">
        <f>IF(FN_MC!N2671="","*",FN_MC!N2671)</f>
        <v>*</v>
      </c>
      <c r="M2668" s="110" t="str">
        <f>IF(FN_MC!J2671="","*",FN_MC!J2671)</f>
        <v>*</v>
      </c>
      <c r="N2668" s="290" t="str">
        <f>IF(FN_MC!K2671="","*",FN_MC!K2671)</f>
        <v>*</v>
      </c>
      <c r="O2668" s="290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2" t="str">
        <f>IF(FN_MC!N2672="","*",FN_MC!N2672)</f>
        <v>*</v>
      </c>
      <c r="M2669" s="110" t="str">
        <f>IF(FN_MC!J2672="","*",FN_MC!J2672)</f>
        <v>*</v>
      </c>
      <c r="N2669" s="290" t="str">
        <f>IF(FN_MC!K2672="","*",FN_MC!K2672)</f>
        <v>*</v>
      </c>
      <c r="O2669" s="290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2" t="str">
        <f>IF(FN_MC!N2673="","*",FN_MC!N2673)</f>
        <v>*</v>
      </c>
      <c r="M2670" s="110" t="str">
        <f>IF(FN_MC!J2673="","*",FN_MC!J2673)</f>
        <v>*</v>
      </c>
      <c r="N2670" s="290" t="str">
        <f>IF(FN_MC!K2673="","*",FN_MC!K2673)</f>
        <v>*</v>
      </c>
      <c r="O2670" s="290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2" t="str">
        <f>IF(FN_MC!N2674="","*",FN_MC!N2674)</f>
        <v>*</v>
      </c>
      <c r="M2671" s="110" t="str">
        <f>IF(FN_MC!J2674="","*",FN_MC!J2674)</f>
        <v>*</v>
      </c>
      <c r="N2671" s="290" t="str">
        <f>IF(FN_MC!K2674="","*",FN_MC!K2674)</f>
        <v>*</v>
      </c>
      <c r="O2671" s="290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2" t="str">
        <f>IF(FN_MC!N2675="","*",FN_MC!N2675)</f>
        <v>*</v>
      </c>
      <c r="M2672" s="110" t="str">
        <f>IF(FN_MC!J2675="","*",FN_MC!J2675)</f>
        <v>*</v>
      </c>
      <c r="N2672" s="290" t="str">
        <f>IF(FN_MC!K2675="","*",FN_MC!K2675)</f>
        <v>*</v>
      </c>
      <c r="O2672" s="290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2" t="str">
        <f>IF(FN_MC!N2676="","*",FN_MC!N2676)</f>
        <v>*</v>
      </c>
      <c r="M2673" s="110" t="str">
        <f>IF(FN_MC!J2676="","*",FN_MC!J2676)</f>
        <v>*</v>
      </c>
      <c r="N2673" s="290" t="str">
        <f>IF(FN_MC!K2676="","*",FN_MC!K2676)</f>
        <v>*</v>
      </c>
      <c r="O2673" s="290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2" t="str">
        <f>IF(FN_MC!N2677="","*",FN_MC!N2677)</f>
        <v>*</v>
      </c>
      <c r="M2674" s="110" t="str">
        <f>IF(FN_MC!J2677="","*",FN_MC!J2677)</f>
        <v>*</v>
      </c>
      <c r="N2674" s="290" t="str">
        <f>IF(FN_MC!K2677="","*",FN_MC!K2677)</f>
        <v>*</v>
      </c>
      <c r="O2674" s="290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2" t="str">
        <f>IF(FN_MC!N2678="","*",FN_MC!N2678)</f>
        <v>*</v>
      </c>
      <c r="M2675" s="110" t="str">
        <f>IF(FN_MC!J2678="","*",FN_MC!J2678)</f>
        <v>*</v>
      </c>
      <c r="N2675" s="290" t="str">
        <f>IF(FN_MC!K2678="","*",FN_MC!K2678)</f>
        <v>*</v>
      </c>
      <c r="O2675" s="290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2" t="str">
        <f>IF(FN_MC!N2679="","*",FN_MC!N2679)</f>
        <v>*</v>
      </c>
      <c r="M2676" s="110" t="str">
        <f>IF(FN_MC!J2679="","*",FN_MC!J2679)</f>
        <v>*</v>
      </c>
      <c r="N2676" s="290" t="str">
        <f>IF(FN_MC!K2679="","*",FN_MC!K2679)</f>
        <v>*</v>
      </c>
      <c r="O2676" s="290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2" t="str">
        <f>IF(FN_MC!N2680="","*",FN_MC!N2680)</f>
        <v>*</v>
      </c>
      <c r="M2677" s="110" t="str">
        <f>IF(FN_MC!J2680="","*",FN_MC!J2680)</f>
        <v>*</v>
      </c>
      <c r="N2677" s="290" t="str">
        <f>IF(FN_MC!K2680="","*",FN_MC!K2680)</f>
        <v>*</v>
      </c>
      <c r="O2677" s="290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2" t="str">
        <f>IF(FN_MC!N2681="","*",FN_MC!N2681)</f>
        <v>*</v>
      </c>
      <c r="M2678" s="110" t="str">
        <f>IF(FN_MC!J2681="","*",FN_MC!J2681)</f>
        <v>*</v>
      </c>
      <c r="N2678" s="290" t="str">
        <f>IF(FN_MC!K2681="","*",FN_MC!K2681)</f>
        <v>*</v>
      </c>
      <c r="O2678" s="290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2" t="str">
        <f>IF(FN_MC!N2682="","*",FN_MC!N2682)</f>
        <v>*</v>
      </c>
      <c r="M2679" s="110" t="str">
        <f>IF(FN_MC!J2682="","*",FN_MC!J2682)</f>
        <v>*</v>
      </c>
      <c r="N2679" s="290" t="str">
        <f>IF(FN_MC!K2682="","*",FN_MC!K2682)</f>
        <v>*</v>
      </c>
      <c r="O2679" s="290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2" t="str">
        <f>IF(FN_MC!N2683="","*",FN_MC!N2683)</f>
        <v>*</v>
      </c>
      <c r="M2680" s="110" t="str">
        <f>IF(FN_MC!J2683="","*",FN_MC!J2683)</f>
        <v>*</v>
      </c>
      <c r="N2680" s="290" t="str">
        <f>IF(FN_MC!K2683="","*",FN_MC!K2683)</f>
        <v>*</v>
      </c>
      <c r="O2680" s="290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2" t="str">
        <f>IF(FN_MC!N2684="","*",FN_MC!N2684)</f>
        <v>*</v>
      </c>
      <c r="M2681" s="110" t="str">
        <f>IF(FN_MC!J2684="","*",FN_MC!J2684)</f>
        <v>*</v>
      </c>
      <c r="N2681" s="290" t="str">
        <f>IF(FN_MC!K2684="","*",FN_MC!K2684)</f>
        <v>*</v>
      </c>
      <c r="O2681" s="290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2" t="str">
        <f>IF(FN_MC!N2685="","*",FN_MC!N2685)</f>
        <v>*</v>
      </c>
      <c r="M2682" s="110" t="str">
        <f>IF(FN_MC!J2685="","*",FN_MC!J2685)</f>
        <v>*</v>
      </c>
      <c r="N2682" s="290" t="str">
        <f>IF(FN_MC!K2685="","*",FN_MC!K2685)</f>
        <v>*</v>
      </c>
      <c r="O2682" s="290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2" t="str">
        <f>IF(FN_MC!N2686="","*",FN_MC!N2686)</f>
        <v>*</v>
      </c>
      <c r="M2683" s="110" t="str">
        <f>IF(FN_MC!J2686="","*",FN_MC!J2686)</f>
        <v>*</v>
      </c>
      <c r="N2683" s="290" t="str">
        <f>IF(FN_MC!K2686="","*",FN_MC!K2686)</f>
        <v>*</v>
      </c>
      <c r="O2683" s="290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2" t="str">
        <f>IF(FN_MC!N2687="","*",FN_MC!N2687)</f>
        <v>*</v>
      </c>
      <c r="M2684" s="110" t="str">
        <f>IF(FN_MC!J2687="","*",FN_MC!J2687)</f>
        <v>*</v>
      </c>
      <c r="N2684" s="290" t="str">
        <f>IF(FN_MC!K2687="","*",FN_MC!K2687)</f>
        <v>*</v>
      </c>
      <c r="O2684" s="290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2" t="str">
        <f>IF(FN_MC!N2688="","*",FN_MC!N2688)</f>
        <v>*</v>
      </c>
      <c r="M2685" s="110" t="str">
        <f>IF(FN_MC!J2688="","*",FN_MC!J2688)</f>
        <v>*</v>
      </c>
      <c r="N2685" s="290" t="str">
        <f>IF(FN_MC!K2688="","*",FN_MC!K2688)</f>
        <v>*</v>
      </c>
      <c r="O2685" s="290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2" t="str">
        <f>IF(FN_MC!N2689="","*",FN_MC!N2689)</f>
        <v>*</v>
      </c>
      <c r="M2686" s="110" t="str">
        <f>IF(FN_MC!J2689="","*",FN_MC!J2689)</f>
        <v>*</v>
      </c>
      <c r="N2686" s="290" t="str">
        <f>IF(FN_MC!K2689="","*",FN_MC!K2689)</f>
        <v>*</v>
      </c>
      <c r="O2686" s="290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2" t="str">
        <f>IF(FN_MC!N2690="","*",FN_MC!N2690)</f>
        <v>*</v>
      </c>
      <c r="M2687" s="110" t="str">
        <f>IF(FN_MC!J2690="","*",FN_MC!J2690)</f>
        <v>*</v>
      </c>
      <c r="N2687" s="290" t="str">
        <f>IF(FN_MC!K2690="","*",FN_MC!K2690)</f>
        <v>*</v>
      </c>
      <c r="O2687" s="290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2" t="str">
        <f>IF(FN_MC!N2691="","*",FN_MC!N2691)</f>
        <v>*</v>
      </c>
      <c r="M2688" s="110" t="str">
        <f>IF(FN_MC!J2691="","*",FN_MC!J2691)</f>
        <v>*</v>
      </c>
      <c r="N2688" s="290" t="str">
        <f>IF(FN_MC!K2691="","*",FN_MC!K2691)</f>
        <v>*</v>
      </c>
      <c r="O2688" s="290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2" t="str">
        <f>IF(FN_MC!N2692="","*",FN_MC!N2692)</f>
        <v>*</v>
      </c>
      <c r="M2689" s="110" t="str">
        <f>IF(FN_MC!J2692="","*",FN_MC!J2692)</f>
        <v>*</v>
      </c>
      <c r="N2689" s="290" t="str">
        <f>IF(FN_MC!K2692="","*",FN_MC!K2692)</f>
        <v>*</v>
      </c>
      <c r="O2689" s="290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2" t="str">
        <f>IF(FN_MC!N2693="","*",FN_MC!N2693)</f>
        <v>*</v>
      </c>
      <c r="M2690" s="110" t="str">
        <f>IF(FN_MC!J2693="","*",FN_MC!J2693)</f>
        <v>*</v>
      </c>
      <c r="N2690" s="290" t="str">
        <f>IF(FN_MC!K2693="","*",FN_MC!K2693)</f>
        <v>*</v>
      </c>
      <c r="O2690" s="290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2" t="str">
        <f>IF(FN_MC!N2694="","*",FN_MC!N2694)</f>
        <v>*</v>
      </c>
      <c r="M2691" s="110" t="str">
        <f>IF(FN_MC!J2694="","*",FN_MC!J2694)</f>
        <v>*</v>
      </c>
      <c r="N2691" s="290" t="str">
        <f>IF(FN_MC!K2694="","*",FN_MC!K2694)</f>
        <v>*</v>
      </c>
      <c r="O2691" s="290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2" t="str">
        <f>IF(FN_MC!N2695="","*",FN_MC!N2695)</f>
        <v>*</v>
      </c>
      <c r="M2692" s="110" t="str">
        <f>IF(FN_MC!J2695="","*",FN_MC!J2695)</f>
        <v>*</v>
      </c>
      <c r="N2692" s="290" t="str">
        <f>IF(FN_MC!K2695="","*",FN_MC!K2695)</f>
        <v>*</v>
      </c>
      <c r="O2692" s="290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2" t="str">
        <f>IF(FN_MC!N2696="","*",FN_MC!N2696)</f>
        <v>*</v>
      </c>
      <c r="M2693" s="110" t="str">
        <f>IF(FN_MC!J2696="","*",FN_MC!J2696)</f>
        <v>*</v>
      </c>
      <c r="N2693" s="290" t="str">
        <f>IF(FN_MC!K2696="","*",FN_MC!K2696)</f>
        <v>*</v>
      </c>
      <c r="O2693" s="290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2" t="str">
        <f>IF(FN_MC!N2697="","*",FN_MC!N2697)</f>
        <v>*</v>
      </c>
      <c r="M2694" s="110" t="str">
        <f>IF(FN_MC!J2697="","*",FN_MC!J2697)</f>
        <v>*</v>
      </c>
      <c r="N2694" s="290" t="str">
        <f>IF(FN_MC!K2697="","*",FN_MC!K2697)</f>
        <v>*</v>
      </c>
      <c r="O2694" s="290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2" t="str">
        <f>IF(FN_MC!N2698="","*",FN_MC!N2698)</f>
        <v>*</v>
      </c>
      <c r="M2695" s="110" t="str">
        <f>IF(FN_MC!J2698="","*",FN_MC!J2698)</f>
        <v>*</v>
      </c>
      <c r="N2695" s="290" t="str">
        <f>IF(FN_MC!K2698="","*",FN_MC!K2698)</f>
        <v>*</v>
      </c>
      <c r="O2695" s="290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2" t="str">
        <f>IF(FN_MC!N2699="","*",FN_MC!N2699)</f>
        <v>*</v>
      </c>
      <c r="M2696" s="110" t="str">
        <f>IF(FN_MC!J2699="","*",FN_MC!J2699)</f>
        <v>*</v>
      </c>
      <c r="N2696" s="290" t="str">
        <f>IF(FN_MC!K2699="","*",FN_MC!K2699)</f>
        <v>*</v>
      </c>
      <c r="O2696" s="290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2" t="str">
        <f>IF(FN_MC!N2700="","*",FN_MC!N2700)</f>
        <v>*</v>
      </c>
      <c r="M2697" s="110" t="str">
        <f>IF(FN_MC!J2700="","*",FN_MC!J2700)</f>
        <v>*</v>
      </c>
      <c r="N2697" s="290" t="str">
        <f>IF(FN_MC!K2700="","*",FN_MC!K2700)</f>
        <v>*</v>
      </c>
      <c r="O2697" s="290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2" t="str">
        <f>IF(FN_MC!N2701="","*",FN_MC!N2701)</f>
        <v>*</v>
      </c>
      <c r="M2698" s="110" t="str">
        <f>IF(FN_MC!J2701="","*",FN_MC!J2701)</f>
        <v>*</v>
      </c>
      <c r="N2698" s="290" t="str">
        <f>IF(FN_MC!K2701="","*",FN_MC!K2701)</f>
        <v>*</v>
      </c>
      <c r="O2698" s="290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2" t="str">
        <f>IF(FN_MC!N2702="","*",FN_MC!N2702)</f>
        <v>*</v>
      </c>
      <c r="M2699" s="110" t="str">
        <f>IF(FN_MC!J2702="","*",FN_MC!J2702)</f>
        <v>*</v>
      </c>
      <c r="N2699" s="290" t="str">
        <f>IF(FN_MC!K2702="","*",FN_MC!K2702)</f>
        <v>*</v>
      </c>
      <c r="O2699" s="290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2" t="str">
        <f>IF(FN_MC!N2703="","*",FN_MC!N2703)</f>
        <v>*</v>
      </c>
      <c r="M2700" s="110" t="str">
        <f>IF(FN_MC!J2703="","*",FN_MC!J2703)</f>
        <v>*</v>
      </c>
      <c r="N2700" s="290" t="str">
        <f>IF(FN_MC!K2703="","*",FN_MC!K2703)</f>
        <v>*</v>
      </c>
      <c r="O2700" s="290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2" t="str">
        <f>IF(FN_MC!N2704="","*",FN_MC!N2704)</f>
        <v>*</v>
      </c>
      <c r="M2701" s="110" t="str">
        <f>IF(FN_MC!J2704="","*",FN_MC!J2704)</f>
        <v>*</v>
      </c>
      <c r="N2701" s="290" t="str">
        <f>IF(FN_MC!K2704="","*",FN_MC!K2704)</f>
        <v>*</v>
      </c>
      <c r="O2701" s="290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2" t="str">
        <f>IF(FN_MC!N2705="","*",FN_MC!N2705)</f>
        <v>*</v>
      </c>
      <c r="M2702" s="110" t="str">
        <f>IF(FN_MC!J2705="","*",FN_MC!J2705)</f>
        <v>*</v>
      </c>
      <c r="N2702" s="290" t="str">
        <f>IF(FN_MC!K2705="","*",FN_MC!K2705)</f>
        <v>*</v>
      </c>
      <c r="O2702" s="290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2" t="str">
        <f>IF(FN_MC!N2706="","*",FN_MC!N2706)</f>
        <v>*</v>
      </c>
      <c r="M2703" s="110" t="str">
        <f>IF(FN_MC!J2706="","*",FN_MC!J2706)</f>
        <v>*</v>
      </c>
      <c r="N2703" s="290" t="str">
        <f>IF(FN_MC!K2706="","*",FN_MC!K2706)</f>
        <v>*</v>
      </c>
      <c r="O2703" s="290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2" t="str">
        <f>IF(FN_MC!N2707="","*",FN_MC!N2707)</f>
        <v>*</v>
      </c>
      <c r="M2704" s="110" t="str">
        <f>IF(FN_MC!J2707="","*",FN_MC!J2707)</f>
        <v>*</v>
      </c>
      <c r="N2704" s="290" t="str">
        <f>IF(FN_MC!K2707="","*",FN_MC!K2707)</f>
        <v>*</v>
      </c>
      <c r="O2704" s="290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2" t="str">
        <f>IF(FN_MC!N2708="","*",FN_MC!N2708)</f>
        <v>*</v>
      </c>
      <c r="M2705" s="110" t="str">
        <f>IF(FN_MC!J2708="","*",FN_MC!J2708)</f>
        <v>*</v>
      </c>
      <c r="N2705" s="290" t="str">
        <f>IF(FN_MC!K2708="","*",FN_MC!K2708)</f>
        <v>*</v>
      </c>
      <c r="O2705" s="290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2" t="str">
        <f>IF(FN_MC!N2709="","*",FN_MC!N2709)</f>
        <v>*</v>
      </c>
      <c r="M2706" s="110" t="str">
        <f>IF(FN_MC!J2709="","*",FN_MC!J2709)</f>
        <v>*</v>
      </c>
      <c r="N2706" s="290" t="str">
        <f>IF(FN_MC!K2709="","*",FN_MC!K2709)</f>
        <v>*</v>
      </c>
      <c r="O2706" s="290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2" t="str">
        <f>IF(FN_MC!N2710="","*",FN_MC!N2710)</f>
        <v>*</v>
      </c>
      <c r="M2707" s="110" t="str">
        <f>IF(FN_MC!J2710="","*",FN_MC!J2710)</f>
        <v>*</v>
      </c>
      <c r="N2707" s="290" t="str">
        <f>IF(FN_MC!K2710="","*",FN_MC!K2710)</f>
        <v>*</v>
      </c>
      <c r="O2707" s="290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2" t="str">
        <f>IF(FN_MC!N2711="","*",FN_MC!N2711)</f>
        <v>*</v>
      </c>
      <c r="M2708" s="110" t="str">
        <f>IF(FN_MC!J2711="","*",FN_MC!J2711)</f>
        <v>*</v>
      </c>
      <c r="N2708" s="290" t="str">
        <f>IF(FN_MC!K2711="","*",FN_MC!K2711)</f>
        <v>*</v>
      </c>
      <c r="O2708" s="290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2" t="str">
        <f>IF(FN_MC!N2712="","*",FN_MC!N2712)</f>
        <v>*</v>
      </c>
      <c r="M2709" s="110" t="str">
        <f>IF(FN_MC!J2712="","*",FN_MC!J2712)</f>
        <v>*</v>
      </c>
      <c r="N2709" s="290" t="str">
        <f>IF(FN_MC!K2712="","*",FN_MC!K2712)</f>
        <v>*</v>
      </c>
      <c r="O2709" s="290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2" t="str">
        <f>IF(FN_MC!N2713="","*",FN_MC!N2713)</f>
        <v>*</v>
      </c>
      <c r="M2710" s="110" t="str">
        <f>IF(FN_MC!J2713="","*",FN_MC!J2713)</f>
        <v>*</v>
      </c>
      <c r="N2710" s="290" t="str">
        <f>IF(FN_MC!K2713="","*",FN_MC!K2713)</f>
        <v>*</v>
      </c>
      <c r="O2710" s="290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2" t="str">
        <f>IF(FN_MC!N2714="","*",FN_MC!N2714)</f>
        <v>*</v>
      </c>
      <c r="M2711" s="110" t="str">
        <f>IF(FN_MC!J2714="","*",FN_MC!J2714)</f>
        <v>*</v>
      </c>
      <c r="N2711" s="290" t="str">
        <f>IF(FN_MC!K2714="","*",FN_MC!K2714)</f>
        <v>*</v>
      </c>
      <c r="O2711" s="290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2" t="str">
        <f>IF(FN_MC!N2715="","*",FN_MC!N2715)</f>
        <v>*</v>
      </c>
      <c r="M2712" s="110" t="str">
        <f>IF(FN_MC!J2715="","*",FN_MC!J2715)</f>
        <v>*</v>
      </c>
      <c r="N2712" s="290" t="str">
        <f>IF(FN_MC!K2715="","*",FN_MC!K2715)</f>
        <v>*</v>
      </c>
      <c r="O2712" s="290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2" t="str">
        <f>IF(FN_MC!N2716="","*",FN_MC!N2716)</f>
        <v>*</v>
      </c>
      <c r="M2713" s="110" t="str">
        <f>IF(FN_MC!J2716="","*",FN_MC!J2716)</f>
        <v>*</v>
      </c>
      <c r="N2713" s="290" t="str">
        <f>IF(FN_MC!K2716="","*",FN_MC!K2716)</f>
        <v>*</v>
      </c>
      <c r="O2713" s="290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2" t="str">
        <f>IF(FN_MC!N2717="","*",FN_MC!N2717)</f>
        <v>*</v>
      </c>
      <c r="M2714" s="110" t="str">
        <f>IF(FN_MC!J2717="","*",FN_MC!J2717)</f>
        <v>*</v>
      </c>
      <c r="N2714" s="290" t="str">
        <f>IF(FN_MC!K2717="","*",FN_MC!K2717)</f>
        <v>*</v>
      </c>
      <c r="O2714" s="290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2" t="str">
        <f>IF(FN_MC!N2718="","*",FN_MC!N2718)</f>
        <v>*</v>
      </c>
      <c r="M2715" s="110" t="str">
        <f>IF(FN_MC!J2718="","*",FN_MC!J2718)</f>
        <v>*</v>
      </c>
      <c r="N2715" s="290" t="str">
        <f>IF(FN_MC!K2718="","*",FN_MC!K2718)</f>
        <v>*</v>
      </c>
      <c r="O2715" s="290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2" t="str">
        <f>IF(FN_MC!N2719="","*",FN_MC!N2719)</f>
        <v>*</v>
      </c>
      <c r="M2716" s="110" t="str">
        <f>IF(FN_MC!J2719="","*",FN_MC!J2719)</f>
        <v>*</v>
      </c>
      <c r="N2716" s="290" t="str">
        <f>IF(FN_MC!K2719="","*",FN_MC!K2719)</f>
        <v>*</v>
      </c>
      <c r="O2716" s="290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2" t="str">
        <f>IF(FN_MC!N2720="","*",FN_MC!N2720)</f>
        <v>*</v>
      </c>
      <c r="M2717" s="110" t="str">
        <f>IF(FN_MC!J2720="","*",FN_MC!J2720)</f>
        <v>*</v>
      </c>
      <c r="N2717" s="290" t="str">
        <f>IF(FN_MC!K2720="","*",FN_MC!K2720)</f>
        <v>*</v>
      </c>
      <c r="O2717" s="290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2" t="str">
        <f>IF(FN_MC!N2721="","*",FN_MC!N2721)</f>
        <v>*</v>
      </c>
      <c r="M2718" s="110" t="str">
        <f>IF(FN_MC!J2721="","*",FN_MC!J2721)</f>
        <v>*</v>
      </c>
      <c r="N2718" s="290" t="str">
        <f>IF(FN_MC!K2721="","*",FN_MC!K2721)</f>
        <v>*</v>
      </c>
      <c r="O2718" s="290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2" t="str">
        <f>IF(FN_MC!N2722="","*",FN_MC!N2722)</f>
        <v>*</v>
      </c>
      <c r="M2719" s="110" t="str">
        <f>IF(FN_MC!J2722="","*",FN_MC!J2722)</f>
        <v>*</v>
      </c>
      <c r="N2719" s="290" t="str">
        <f>IF(FN_MC!K2722="","*",FN_MC!K2722)</f>
        <v>*</v>
      </c>
      <c r="O2719" s="290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2" t="str">
        <f>IF(FN_MC!N2723="","*",FN_MC!N2723)</f>
        <v>*</v>
      </c>
      <c r="M2720" s="110" t="str">
        <f>IF(FN_MC!J2723="","*",FN_MC!J2723)</f>
        <v>*</v>
      </c>
      <c r="N2720" s="290" t="str">
        <f>IF(FN_MC!K2723="","*",FN_MC!K2723)</f>
        <v>*</v>
      </c>
      <c r="O2720" s="290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2" t="str">
        <f>IF(FN_MC!N2724="","*",FN_MC!N2724)</f>
        <v>*</v>
      </c>
      <c r="M2721" s="110" t="str">
        <f>IF(FN_MC!J2724="","*",FN_MC!J2724)</f>
        <v>*</v>
      </c>
      <c r="N2721" s="290" t="str">
        <f>IF(FN_MC!K2724="","*",FN_MC!K2724)</f>
        <v>*</v>
      </c>
      <c r="O2721" s="290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2" t="str">
        <f>IF(FN_MC!N2725="","*",FN_MC!N2725)</f>
        <v>*</v>
      </c>
      <c r="M2722" s="110" t="str">
        <f>IF(FN_MC!J2725="","*",FN_MC!J2725)</f>
        <v>*</v>
      </c>
      <c r="N2722" s="290" t="str">
        <f>IF(FN_MC!K2725="","*",FN_MC!K2725)</f>
        <v>*</v>
      </c>
      <c r="O2722" s="290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2" t="str">
        <f>IF(FN_MC!N2726="","*",FN_MC!N2726)</f>
        <v>*</v>
      </c>
      <c r="M2723" s="110" t="str">
        <f>IF(FN_MC!J2726="","*",FN_MC!J2726)</f>
        <v>*</v>
      </c>
      <c r="N2723" s="290" t="str">
        <f>IF(FN_MC!K2726="","*",FN_MC!K2726)</f>
        <v>*</v>
      </c>
      <c r="O2723" s="290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2" t="str">
        <f>IF(FN_MC!N2727="","*",FN_MC!N2727)</f>
        <v>*</v>
      </c>
      <c r="M2724" s="110" t="str">
        <f>IF(FN_MC!J2727="","*",FN_MC!J2727)</f>
        <v>*</v>
      </c>
      <c r="N2724" s="290" t="str">
        <f>IF(FN_MC!K2727="","*",FN_MC!K2727)</f>
        <v>*</v>
      </c>
      <c r="O2724" s="290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2" t="str">
        <f>IF(FN_MC!N2728="","*",FN_MC!N2728)</f>
        <v>*</v>
      </c>
      <c r="M2725" s="110" t="str">
        <f>IF(FN_MC!J2728="","*",FN_MC!J2728)</f>
        <v>*</v>
      </c>
      <c r="N2725" s="290" t="str">
        <f>IF(FN_MC!K2728="","*",FN_MC!K2728)</f>
        <v>*</v>
      </c>
      <c r="O2725" s="290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2" t="str">
        <f>IF(FN_MC!N2729="","*",FN_MC!N2729)</f>
        <v>*</v>
      </c>
      <c r="M2726" s="110" t="str">
        <f>IF(FN_MC!J2729="","*",FN_MC!J2729)</f>
        <v>*</v>
      </c>
      <c r="N2726" s="290" t="str">
        <f>IF(FN_MC!K2729="","*",FN_MC!K2729)</f>
        <v>*</v>
      </c>
      <c r="O2726" s="290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2" t="str">
        <f>IF(FN_MC!N2730="","*",FN_MC!N2730)</f>
        <v>*</v>
      </c>
      <c r="M2727" s="110" t="str">
        <f>IF(FN_MC!J2730="","*",FN_MC!J2730)</f>
        <v>*</v>
      </c>
      <c r="N2727" s="290" t="str">
        <f>IF(FN_MC!K2730="","*",FN_MC!K2730)</f>
        <v>*</v>
      </c>
      <c r="O2727" s="290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2" t="str">
        <f>IF(FN_MC!N2731="","*",FN_MC!N2731)</f>
        <v>*</v>
      </c>
      <c r="M2728" s="110" t="str">
        <f>IF(FN_MC!J2731="","*",FN_MC!J2731)</f>
        <v>*</v>
      </c>
      <c r="N2728" s="290" t="str">
        <f>IF(FN_MC!K2731="","*",FN_MC!K2731)</f>
        <v>*</v>
      </c>
      <c r="O2728" s="290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2" t="str">
        <f>IF(FN_MC!N2732="","*",FN_MC!N2732)</f>
        <v>*</v>
      </c>
      <c r="M2729" s="110" t="str">
        <f>IF(FN_MC!J2732="","*",FN_MC!J2732)</f>
        <v>*</v>
      </c>
      <c r="N2729" s="290" t="str">
        <f>IF(FN_MC!K2732="","*",FN_MC!K2732)</f>
        <v>*</v>
      </c>
      <c r="O2729" s="290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2" t="str">
        <f>IF(FN_MC!N2733="","*",FN_MC!N2733)</f>
        <v>*</v>
      </c>
      <c r="M2730" s="110" t="str">
        <f>IF(FN_MC!J2733="","*",FN_MC!J2733)</f>
        <v>*</v>
      </c>
      <c r="N2730" s="290" t="str">
        <f>IF(FN_MC!K2733="","*",FN_MC!K2733)</f>
        <v>*</v>
      </c>
      <c r="O2730" s="290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2" t="str">
        <f>IF(FN_MC!N2734="","*",FN_MC!N2734)</f>
        <v>*</v>
      </c>
      <c r="M2731" s="110" t="str">
        <f>IF(FN_MC!J2734="","*",FN_MC!J2734)</f>
        <v>*</v>
      </c>
      <c r="N2731" s="290" t="str">
        <f>IF(FN_MC!K2734="","*",FN_MC!K2734)</f>
        <v>*</v>
      </c>
      <c r="O2731" s="290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2" t="str">
        <f>IF(FN_MC!N2735="","*",FN_MC!N2735)</f>
        <v>*</v>
      </c>
      <c r="M2732" s="110" t="str">
        <f>IF(FN_MC!J2735="","*",FN_MC!J2735)</f>
        <v>*</v>
      </c>
      <c r="N2732" s="290" t="str">
        <f>IF(FN_MC!K2735="","*",FN_MC!K2735)</f>
        <v>*</v>
      </c>
      <c r="O2732" s="290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2" t="str">
        <f>IF(FN_MC!N2736="","*",FN_MC!N2736)</f>
        <v>*</v>
      </c>
      <c r="M2733" s="110" t="str">
        <f>IF(FN_MC!J2736="","*",FN_MC!J2736)</f>
        <v>*</v>
      </c>
      <c r="N2733" s="290" t="str">
        <f>IF(FN_MC!K2736="","*",FN_MC!K2736)</f>
        <v>*</v>
      </c>
      <c r="O2733" s="290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2" t="str">
        <f>IF(FN_MC!N2737="","*",FN_MC!N2737)</f>
        <v>*</v>
      </c>
      <c r="M2734" s="110" t="str">
        <f>IF(FN_MC!J2737="","*",FN_MC!J2737)</f>
        <v>*</v>
      </c>
      <c r="N2734" s="290" t="str">
        <f>IF(FN_MC!K2737="","*",FN_MC!K2737)</f>
        <v>*</v>
      </c>
      <c r="O2734" s="290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2" t="str">
        <f>IF(FN_MC!N2738="","*",FN_MC!N2738)</f>
        <v>*</v>
      </c>
      <c r="M2735" s="110" t="str">
        <f>IF(FN_MC!J2738="","*",FN_MC!J2738)</f>
        <v>*</v>
      </c>
      <c r="N2735" s="290" t="str">
        <f>IF(FN_MC!K2738="","*",FN_MC!K2738)</f>
        <v>*</v>
      </c>
      <c r="O2735" s="290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2" t="str">
        <f>IF(FN_MC!N2739="","*",FN_MC!N2739)</f>
        <v>*</v>
      </c>
      <c r="M2736" s="110" t="str">
        <f>IF(FN_MC!J2739="","*",FN_MC!J2739)</f>
        <v>*</v>
      </c>
      <c r="N2736" s="290" t="str">
        <f>IF(FN_MC!K2739="","*",FN_MC!K2739)</f>
        <v>*</v>
      </c>
      <c r="O2736" s="290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2" t="str">
        <f>IF(FN_MC!N2740="","*",FN_MC!N2740)</f>
        <v>*</v>
      </c>
      <c r="M2737" s="110" t="str">
        <f>IF(FN_MC!J2740="","*",FN_MC!J2740)</f>
        <v>*</v>
      </c>
      <c r="N2737" s="290" t="str">
        <f>IF(FN_MC!K2740="","*",FN_MC!K2740)</f>
        <v>*</v>
      </c>
      <c r="O2737" s="290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2" t="str">
        <f>IF(FN_MC!N2741="","*",FN_MC!N2741)</f>
        <v>*</v>
      </c>
      <c r="M2738" s="110" t="str">
        <f>IF(FN_MC!J2741="","*",FN_MC!J2741)</f>
        <v>*</v>
      </c>
      <c r="N2738" s="290" t="str">
        <f>IF(FN_MC!K2741="","*",FN_MC!K2741)</f>
        <v>*</v>
      </c>
      <c r="O2738" s="290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2" t="str">
        <f>IF(FN_MC!N2742="","*",FN_MC!N2742)</f>
        <v>*</v>
      </c>
      <c r="M2739" s="110" t="str">
        <f>IF(FN_MC!J2742="","*",FN_MC!J2742)</f>
        <v>*</v>
      </c>
      <c r="N2739" s="290" t="str">
        <f>IF(FN_MC!K2742="","*",FN_MC!K2742)</f>
        <v>*</v>
      </c>
      <c r="O2739" s="290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2" t="str">
        <f>IF(FN_MC!N2743="","*",FN_MC!N2743)</f>
        <v>*</v>
      </c>
      <c r="M2740" s="110" t="str">
        <f>IF(FN_MC!J2743="","*",FN_MC!J2743)</f>
        <v>*</v>
      </c>
      <c r="N2740" s="290" t="str">
        <f>IF(FN_MC!K2743="","*",FN_MC!K2743)</f>
        <v>*</v>
      </c>
      <c r="O2740" s="290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2" t="str">
        <f>IF(FN_MC!N2744="","*",FN_MC!N2744)</f>
        <v>*</v>
      </c>
      <c r="M2741" s="110" t="str">
        <f>IF(FN_MC!J2744="","*",FN_MC!J2744)</f>
        <v>*</v>
      </c>
      <c r="N2741" s="290" t="str">
        <f>IF(FN_MC!K2744="","*",FN_MC!K2744)</f>
        <v>*</v>
      </c>
      <c r="O2741" s="290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2" t="str">
        <f>IF(FN_MC!N2745="","*",FN_MC!N2745)</f>
        <v>*</v>
      </c>
      <c r="M2742" s="110" t="str">
        <f>IF(FN_MC!J2745="","*",FN_MC!J2745)</f>
        <v>*</v>
      </c>
      <c r="N2742" s="290" t="str">
        <f>IF(FN_MC!K2745="","*",FN_MC!K2745)</f>
        <v>*</v>
      </c>
      <c r="O2742" s="290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2" t="str">
        <f>IF(FN_MC!N2746="","*",FN_MC!N2746)</f>
        <v>*</v>
      </c>
      <c r="M2743" s="110" t="str">
        <f>IF(FN_MC!J2746="","*",FN_MC!J2746)</f>
        <v>*</v>
      </c>
      <c r="N2743" s="290" t="str">
        <f>IF(FN_MC!K2746="","*",FN_MC!K2746)</f>
        <v>*</v>
      </c>
      <c r="O2743" s="290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2" t="str">
        <f>IF(FN_MC!N2747="","*",FN_MC!N2747)</f>
        <v>*</v>
      </c>
      <c r="M2744" s="110" t="str">
        <f>IF(FN_MC!J2747="","*",FN_MC!J2747)</f>
        <v>*</v>
      </c>
      <c r="N2744" s="290" t="str">
        <f>IF(FN_MC!K2747="","*",FN_MC!K2747)</f>
        <v>*</v>
      </c>
      <c r="O2744" s="290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2" t="str">
        <f>IF(FN_MC!N2748="","*",FN_MC!N2748)</f>
        <v>*</v>
      </c>
      <c r="M2745" s="110" t="str">
        <f>IF(FN_MC!J2748="","*",FN_MC!J2748)</f>
        <v>*</v>
      </c>
      <c r="N2745" s="290" t="str">
        <f>IF(FN_MC!K2748="","*",FN_MC!K2748)</f>
        <v>*</v>
      </c>
      <c r="O2745" s="290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2" t="str">
        <f>IF(FN_MC!N2749="","*",FN_MC!N2749)</f>
        <v>*</v>
      </c>
      <c r="M2746" s="110" t="str">
        <f>IF(FN_MC!J2749="","*",FN_MC!J2749)</f>
        <v>*</v>
      </c>
      <c r="N2746" s="290" t="str">
        <f>IF(FN_MC!K2749="","*",FN_MC!K2749)</f>
        <v>*</v>
      </c>
      <c r="O2746" s="290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2" t="str">
        <f>IF(FN_MC!N2750="","*",FN_MC!N2750)</f>
        <v>*</v>
      </c>
      <c r="M2747" s="110" t="str">
        <f>IF(FN_MC!J2750="","*",FN_MC!J2750)</f>
        <v>*</v>
      </c>
      <c r="N2747" s="290" t="str">
        <f>IF(FN_MC!K2750="","*",FN_MC!K2750)</f>
        <v>*</v>
      </c>
      <c r="O2747" s="290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2" t="str">
        <f>IF(FN_MC!N2751="","*",FN_MC!N2751)</f>
        <v>*</v>
      </c>
      <c r="M2748" s="110" t="str">
        <f>IF(FN_MC!J2751="","*",FN_MC!J2751)</f>
        <v>*</v>
      </c>
      <c r="N2748" s="290" t="str">
        <f>IF(FN_MC!K2751="","*",FN_MC!K2751)</f>
        <v>*</v>
      </c>
      <c r="O2748" s="290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2" t="str">
        <f>IF(FN_MC!N2752="","*",FN_MC!N2752)</f>
        <v>*</v>
      </c>
      <c r="M2749" s="110" t="str">
        <f>IF(FN_MC!J2752="","*",FN_MC!J2752)</f>
        <v>*</v>
      </c>
      <c r="N2749" s="290" t="str">
        <f>IF(FN_MC!K2752="","*",FN_MC!K2752)</f>
        <v>*</v>
      </c>
      <c r="O2749" s="290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2" t="str">
        <f>IF(FN_MC!N2753="","*",FN_MC!N2753)</f>
        <v>*</v>
      </c>
      <c r="M2750" s="110" t="str">
        <f>IF(FN_MC!J2753="","*",FN_MC!J2753)</f>
        <v>*</v>
      </c>
      <c r="N2750" s="290" t="str">
        <f>IF(FN_MC!K2753="","*",FN_MC!K2753)</f>
        <v>*</v>
      </c>
      <c r="O2750" s="290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2" t="str">
        <f>IF(FN_MC!N2754="","*",FN_MC!N2754)</f>
        <v>*</v>
      </c>
      <c r="M2751" s="110" t="str">
        <f>IF(FN_MC!J2754="","*",FN_MC!J2754)</f>
        <v>*</v>
      </c>
      <c r="N2751" s="290" t="str">
        <f>IF(FN_MC!K2754="","*",FN_MC!K2754)</f>
        <v>*</v>
      </c>
      <c r="O2751" s="290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2" t="str">
        <f>IF(FN_MC!N2755="","*",FN_MC!N2755)</f>
        <v>*</v>
      </c>
      <c r="M2752" s="110" t="str">
        <f>IF(FN_MC!J2755="","*",FN_MC!J2755)</f>
        <v>*</v>
      </c>
      <c r="N2752" s="290" t="str">
        <f>IF(FN_MC!K2755="","*",FN_MC!K2755)</f>
        <v>*</v>
      </c>
      <c r="O2752" s="290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2" t="str">
        <f>IF(FN_MC!N2756="","*",FN_MC!N2756)</f>
        <v>*</v>
      </c>
      <c r="M2753" s="110" t="str">
        <f>IF(FN_MC!J2756="","*",FN_MC!J2756)</f>
        <v>*</v>
      </c>
      <c r="N2753" s="290" t="str">
        <f>IF(FN_MC!K2756="","*",FN_MC!K2756)</f>
        <v>*</v>
      </c>
      <c r="O2753" s="290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2" t="str">
        <f>IF(FN_MC!N2757="","*",FN_MC!N2757)</f>
        <v>*</v>
      </c>
      <c r="M2754" s="110" t="str">
        <f>IF(FN_MC!J2757="","*",FN_MC!J2757)</f>
        <v>*</v>
      </c>
      <c r="N2754" s="290" t="str">
        <f>IF(FN_MC!K2757="","*",FN_MC!K2757)</f>
        <v>*</v>
      </c>
      <c r="O2754" s="290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2" t="str">
        <f>IF(FN_MC!N2758="","*",FN_MC!N2758)</f>
        <v>*</v>
      </c>
      <c r="M2755" s="110" t="str">
        <f>IF(FN_MC!J2758="","*",FN_MC!J2758)</f>
        <v>*</v>
      </c>
      <c r="N2755" s="290" t="str">
        <f>IF(FN_MC!K2758="","*",FN_MC!K2758)</f>
        <v>*</v>
      </c>
      <c r="O2755" s="290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2" t="str">
        <f>IF(FN_MC!N2759="","*",FN_MC!N2759)</f>
        <v>*</v>
      </c>
      <c r="M2756" s="110" t="str">
        <f>IF(FN_MC!J2759="","*",FN_MC!J2759)</f>
        <v>*</v>
      </c>
      <c r="N2756" s="290" t="str">
        <f>IF(FN_MC!K2759="","*",FN_MC!K2759)</f>
        <v>*</v>
      </c>
      <c r="O2756" s="290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2" t="str">
        <f>IF(FN_MC!N2760="","*",FN_MC!N2760)</f>
        <v>*</v>
      </c>
      <c r="M2757" s="110" t="str">
        <f>IF(FN_MC!J2760="","*",FN_MC!J2760)</f>
        <v>*</v>
      </c>
      <c r="N2757" s="290" t="str">
        <f>IF(FN_MC!K2760="","*",FN_MC!K2760)</f>
        <v>*</v>
      </c>
      <c r="O2757" s="290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2" t="str">
        <f>IF(FN_MC!N2761="","*",FN_MC!N2761)</f>
        <v>*</v>
      </c>
      <c r="M2758" s="110" t="str">
        <f>IF(FN_MC!J2761="","*",FN_MC!J2761)</f>
        <v>*</v>
      </c>
      <c r="N2758" s="290" t="str">
        <f>IF(FN_MC!K2761="","*",FN_MC!K2761)</f>
        <v>*</v>
      </c>
      <c r="O2758" s="290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2" t="str">
        <f>IF(FN_MC!N2762="","*",FN_MC!N2762)</f>
        <v>*</v>
      </c>
      <c r="M2759" s="110" t="str">
        <f>IF(FN_MC!J2762="","*",FN_MC!J2762)</f>
        <v>*</v>
      </c>
      <c r="N2759" s="290" t="str">
        <f>IF(FN_MC!K2762="","*",FN_MC!K2762)</f>
        <v>*</v>
      </c>
      <c r="O2759" s="290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2" t="str">
        <f>IF(FN_MC!N2763="","*",FN_MC!N2763)</f>
        <v>*</v>
      </c>
      <c r="M2760" s="110" t="str">
        <f>IF(FN_MC!J2763="","*",FN_MC!J2763)</f>
        <v>*</v>
      </c>
      <c r="N2760" s="290" t="str">
        <f>IF(FN_MC!K2763="","*",FN_MC!K2763)</f>
        <v>*</v>
      </c>
      <c r="O2760" s="290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2" t="str">
        <f>IF(FN_MC!N2764="","*",FN_MC!N2764)</f>
        <v>*</v>
      </c>
      <c r="M2761" s="110" t="str">
        <f>IF(FN_MC!J2764="","*",FN_MC!J2764)</f>
        <v>*</v>
      </c>
      <c r="N2761" s="290" t="str">
        <f>IF(FN_MC!K2764="","*",FN_MC!K2764)</f>
        <v>*</v>
      </c>
      <c r="O2761" s="290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2" t="str">
        <f>IF(FN_MC!N2765="","*",FN_MC!N2765)</f>
        <v>*</v>
      </c>
      <c r="M2762" s="110" t="str">
        <f>IF(FN_MC!J2765="","*",FN_MC!J2765)</f>
        <v>*</v>
      </c>
      <c r="N2762" s="290" t="str">
        <f>IF(FN_MC!K2765="","*",FN_MC!K2765)</f>
        <v>*</v>
      </c>
      <c r="O2762" s="290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2" t="str">
        <f>IF(FN_MC!N2766="","*",FN_MC!N2766)</f>
        <v>*</v>
      </c>
      <c r="M2763" s="110" t="str">
        <f>IF(FN_MC!J2766="","*",FN_MC!J2766)</f>
        <v>*</v>
      </c>
      <c r="N2763" s="290" t="str">
        <f>IF(FN_MC!K2766="","*",FN_MC!K2766)</f>
        <v>*</v>
      </c>
      <c r="O2763" s="290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2" t="str">
        <f>IF(FN_MC!N2767="","*",FN_MC!N2767)</f>
        <v>*</v>
      </c>
      <c r="M2764" s="110" t="str">
        <f>IF(FN_MC!J2767="","*",FN_MC!J2767)</f>
        <v>*</v>
      </c>
      <c r="N2764" s="290" t="str">
        <f>IF(FN_MC!K2767="","*",FN_MC!K2767)</f>
        <v>*</v>
      </c>
      <c r="O2764" s="290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2" t="str">
        <f>IF(FN_MC!N2768="","*",FN_MC!N2768)</f>
        <v>*</v>
      </c>
      <c r="M2765" s="110" t="str">
        <f>IF(FN_MC!J2768="","*",FN_MC!J2768)</f>
        <v>*</v>
      </c>
      <c r="N2765" s="290" t="str">
        <f>IF(FN_MC!K2768="","*",FN_MC!K2768)</f>
        <v>*</v>
      </c>
      <c r="O2765" s="290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2" t="str">
        <f>IF(FN_MC!N2769="","*",FN_MC!N2769)</f>
        <v>*</v>
      </c>
      <c r="M2766" s="110" t="str">
        <f>IF(FN_MC!J2769="","*",FN_MC!J2769)</f>
        <v>*</v>
      </c>
      <c r="N2766" s="290" t="str">
        <f>IF(FN_MC!K2769="","*",FN_MC!K2769)</f>
        <v>*</v>
      </c>
      <c r="O2766" s="290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2" t="str">
        <f>IF(FN_MC!N2770="","*",FN_MC!N2770)</f>
        <v>*</v>
      </c>
      <c r="M2767" s="110" t="str">
        <f>IF(FN_MC!J2770="","*",FN_MC!J2770)</f>
        <v>*</v>
      </c>
      <c r="N2767" s="290" t="str">
        <f>IF(FN_MC!K2770="","*",FN_MC!K2770)</f>
        <v>*</v>
      </c>
      <c r="O2767" s="290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2" t="str">
        <f>IF(FN_MC!N2771="","*",FN_MC!N2771)</f>
        <v>*</v>
      </c>
      <c r="M2768" s="110" t="str">
        <f>IF(FN_MC!J2771="","*",FN_MC!J2771)</f>
        <v>*</v>
      </c>
      <c r="N2768" s="290" t="str">
        <f>IF(FN_MC!K2771="","*",FN_MC!K2771)</f>
        <v>*</v>
      </c>
      <c r="O2768" s="290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2" t="str">
        <f>IF(FN_MC!N2772="","*",FN_MC!N2772)</f>
        <v>*</v>
      </c>
      <c r="M2769" s="110" t="str">
        <f>IF(FN_MC!J2772="","*",FN_MC!J2772)</f>
        <v>*</v>
      </c>
      <c r="N2769" s="290" t="str">
        <f>IF(FN_MC!K2772="","*",FN_MC!K2772)</f>
        <v>*</v>
      </c>
      <c r="O2769" s="290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2" t="str">
        <f>IF(FN_MC!N2773="","*",FN_MC!N2773)</f>
        <v>*</v>
      </c>
      <c r="M2770" s="110" t="str">
        <f>IF(FN_MC!J2773="","*",FN_MC!J2773)</f>
        <v>*</v>
      </c>
      <c r="N2770" s="290" t="str">
        <f>IF(FN_MC!K2773="","*",FN_MC!K2773)</f>
        <v>*</v>
      </c>
      <c r="O2770" s="290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2" t="str">
        <f>IF(FN_MC!N2774="","*",FN_MC!N2774)</f>
        <v>*</v>
      </c>
      <c r="M2771" s="110" t="str">
        <f>IF(FN_MC!J2774="","*",FN_MC!J2774)</f>
        <v>*</v>
      </c>
      <c r="N2771" s="290" t="str">
        <f>IF(FN_MC!K2774="","*",FN_MC!K2774)</f>
        <v>*</v>
      </c>
      <c r="O2771" s="290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2" t="str">
        <f>IF(FN_MC!N2775="","*",FN_MC!N2775)</f>
        <v>*</v>
      </c>
      <c r="M2772" s="110" t="str">
        <f>IF(FN_MC!J2775="","*",FN_MC!J2775)</f>
        <v>*</v>
      </c>
      <c r="N2772" s="290" t="str">
        <f>IF(FN_MC!K2775="","*",FN_MC!K2775)</f>
        <v>*</v>
      </c>
      <c r="O2772" s="290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2" t="str">
        <f>IF(FN_MC!N2776="","*",FN_MC!N2776)</f>
        <v>*</v>
      </c>
      <c r="M2773" s="110" t="str">
        <f>IF(FN_MC!J2776="","*",FN_MC!J2776)</f>
        <v>*</v>
      </c>
      <c r="N2773" s="290" t="str">
        <f>IF(FN_MC!K2776="","*",FN_MC!K2776)</f>
        <v>*</v>
      </c>
      <c r="O2773" s="290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2" t="str">
        <f>IF(FN_MC!N2777="","*",FN_MC!N2777)</f>
        <v>*</v>
      </c>
      <c r="M2774" s="110" t="str">
        <f>IF(FN_MC!J2777="","*",FN_MC!J2777)</f>
        <v>*</v>
      </c>
      <c r="N2774" s="290" t="str">
        <f>IF(FN_MC!K2777="","*",FN_MC!K2777)</f>
        <v>*</v>
      </c>
      <c r="O2774" s="290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2" t="str">
        <f>IF(FN_MC!N2778="","*",FN_MC!N2778)</f>
        <v>*</v>
      </c>
      <c r="M2775" s="110" t="str">
        <f>IF(FN_MC!J2778="","*",FN_MC!J2778)</f>
        <v>*</v>
      </c>
      <c r="N2775" s="290" t="str">
        <f>IF(FN_MC!K2778="","*",FN_MC!K2778)</f>
        <v>*</v>
      </c>
      <c r="O2775" s="290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2" t="str">
        <f>IF(FN_MC!N2779="","*",FN_MC!N2779)</f>
        <v>*</v>
      </c>
      <c r="M2776" s="110" t="str">
        <f>IF(FN_MC!J2779="","*",FN_MC!J2779)</f>
        <v>*</v>
      </c>
      <c r="N2776" s="290" t="str">
        <f>IF(FN_MC!K2779="","*",FN_MC!K2779)</f>
        <v>*</v>
      </c>
      <c r="O2776" s="290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2" t="str">
        <f>IF(FN_MC!N2780="","*",FN_MC!N2780)</f>
        <v>*</v>
      </c>
      <c r="M2777" s="110" t="str">
        <f>IF(FN_MC!J2780="","*",FN_MC!J2780)</f>
        <v>*</v>
      </c>
      <c r="N2777" s="290" t="str">
        <f>IF(FN_MC!K2780="","*",FN_MC!K2780)</f>
        <v>*</v>
      </c>
      <c r="O2777" s="290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2" t="str">
        <f>IF(FN_MC!N2781="","*",FN_MC!N2781)</f>
        <v>*</v>
      </c>
      <c r="M2778" s="110" t="str">
        <f>IF(FN_MC!J2781="","*",FN_MC!J2781)</f>
        <v>*</v>
      </c>
      <c r="N2778" s="290" t="str">
        <f>IF(FN_MC!K2781="","*",FN_MC!K2781)</f>
        <v>*</v>
      </c>
      <c r="O2778" s="290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2" t="str">
        <f>IF(FN_MC!N2782="","*",FN_MC!N2782)</f>
        <v>*</v>
      </c>
      <c r="M2779" s="110" t="str">
        <f>IF(FN_MC!J2782="","*",FN_MC!J2782)</f>
        <v>*</v>
      </c>
      <c r="N2779" s="290" t="str">
        <f>IF(FN_MC!K2782="","*",FN_MC!K2782)</f>
        <v>*</v>
      </c>
      <c r="O2779" s="290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2" t="str">
        <f>IF(FN_MC!N2783="","*",FN_MC!N2783)</f>
        <v>*</v>
      </c>
      <c r="M2780" s="110" t="str">
        <f>IF(FN_MC!J2783="","*",FN_MC!J2783)</f>
        <v>*</v>
      </c>
      <c r="N2780" s="290" t="str">
        <f>IF(FN_MC!K2783="","*",FN_MC!K2783)</f>
        <v>*</v>
      </c>
      <c r="O2780" s="290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2" t="str">
        <f>IF(FN_MC!N2784="","*",FN_MC!N2784)</f>
        <v>*</v>
      </c>
      <c r="M2781" s="110" t="str">
        <f>IF(FN_MC!J2784="","*",FN_MC!J2784)</f>
        <v>*</v>
      </c>
      <c r="N2781" s="290" t="str">
        <f>IF(FN_MC!K2784="","*",FN_MC!K2784)</f>
        <v>*</v>
      </c>
      <c r="O2781" s="290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2" t="str">
        <f>IF(FN_MC!N2785="","*",FN_MC!N2785)</f>
        <v>*</v>
      </c>
      <c r="M2782" s="110" t="str">
        <f>IF(FN_MC!J2785="","*",FN_MC!J2785)</f>
        <v>*</v>
      </c>
      <c r="N2782" s="290" t="str">
        <f>IF(FN_MC!K2785="","*",FN_MC!K2785)</f>
        <v>*</v>
      </c>
      <c r="O2782" s="290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2" t="str">
        <f>IF(FN_MC!N2786="","*",FN_MC!N2786)</f>
        <v>*</v>
      </c>
      <c r="M2783" s="110" t="str">
        <f>IF(FN_MC!J2786="","*",FN_MC!J2786)</f>
        <v>*</v>
      </c>
      <c r="N2783" s="290" t="str">
        <f>IF(FN_MC!K2786="","*",FN_MC!K2786)</f>
        <v>*</v>
      </c>
      <c r="O2783" s="290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2" t="str">
        <f>IF(FN_MC!N2787="","*",FN_MC!N2787)</f>
        <v>*</v>
      </c>
      <c r="M2784" s="110" t="str">
        <f>IF(FN_MC!J2787="","*",FN_MC!J2787)</f>
        <v>*</v>
      </c>
      <c r="N2784" s="290" t="str">
        <f>IF(FN_MC!K2787="","*",FN_MC!K2787)</f>
        <v>*</v>
      </c>
      <c r="O2784" s="290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2" t="str">
        <f>IF(FN_MC!N2788="","*",FN_MC!N2788)</f>
        <v>*</v>
      </c>
      <c r="M2785" s="110" t="str">
        <f>IF(FN_MC!J2788="","*",FN_MC!J2788)</f>
        <v>*</v>
      </c>
      <c r="N2785" s="290" t="str">
        <f>IF(FN_MC!K2788="","*",FN_MC!K2788)</f>
        <v>*</v>
      </c>
      <c r="O2785" s="290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2" t="str">
        <f>IF(FN_MC!N2789="","*",FN_MC!N2789)</f>
        <v>*</v>
      </c>
      <c r="M2786" s="110" t="str">
        <f>IF(FN_MC!J2789="","*",FN_MC!J2789)</f>
        <v>*</v>
      </c>
      <c r="N2786" s="290" t="str">
        <f>IF(FN_MC!K2789="","*",FN_MC!K2789)</f>
        <v>*</v>
      </c>
      <c r="O2786" s="290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2" t="str">
        <f>IF(FN_MC!N2790="","*",FN_MC!N2790)</f>
        <v>*</v>
      </c>
      <c r="M2787" s="110" t="str">
        <f>IF(FN_MC!J2790="","*",FN_MC!J2790)</f>
        <v>*</v>
      </c>
      <c r="N2787" s="290" t="str">
        <f>IF(FN_MC!K2790="","*",FN_MC!K2790)</f>
        <v>*</v>
      </c>
      <c r="O2787" s="290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2" t="str">
        <f>IF(FN_MC!N2791="","*",FN_MC!N2791)</f>
        <v>*</v>
      </c>
      <c r="M2788" s="110" t="str">
        <f>IF(FN_MC!J2791="","*",FN_MC!J2791)</f>
        <v>*</v>
      </c>
      <c r="N2788" s="290" t="str">
        <f>IF(FN_MC!K2791="","*",FN_MC!K2791)</f>
        <v>*</v>
      </c>
      <c r="O2788" s="290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2" t="str">
        <f>IF(FN_MC!N2792="","*",FN_MC!N2792)</f>
        <v>*</v>
      </c>
      <c r="M2789" s="110" t="str">
        <f>IF(FN_MC!J2792="","*",FN_MC!J2792)</f>
        <v>*</v>
      </c>
      <c r="N2789" s="290" t="str">
        <f>IF(FN_MC!K2792="","*",FN_MC!K2792)</f>
        <v>*</v>
      </c>
      <c r="O2789" s="290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2" t="str">
        <f>IF(FN_MC!N2793="","*",FN_MC!N2793)</f>
        <v>*</v>
      </c>
      <c r="M2790" s="110" t="str">
        <f>IF(FN_MC!J2793="","*",FN_MC!J2793)</f>
        <v>*</v>
      </c>
      <c r="N2790" s="290" t="str">
        <f>IF(FN_MC!K2793="","*",FN_MC!K2793)</f>
        <v>*</v>
      </c>
      <c r="O2790" s="290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2" t="str">
        <f>IF(FN_MC!N2794="","*",FN_MC!N2794)</f>
        <v>*</v>
      </c>
      <c r="M2791" s="110" t="str">
        <f>IF(FN_MC!J2794="","*",FN_MC!J2794)</f>
        <v>*</v>
      </c>
      <c r="N2791" s="290" t="str">
        <f>IF(FN_MC!K2794="","*",FN_MC!K2794)</f>
        <v>*</v>
      </c>
      <c r="O2791" s="290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2" t="str">
        <f>IF(FN_MC!N2795="","*",FN_MC!N2795)</f>
        <v>*</v>
      </c>
      <c r="M2792" s="110" t="str">
        <f>IF(FN_MC!J2795="","*",FN_MC!J2795)</f>
        <v>*</v>
      </c>
      <c r="N2792" s="290" t="str">
        <f>IF(FN_MC!K2795="","*",FN_MC!K2795)</f>
        <v>*</v>
      </c>
      <c r="O2792" s="290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2" t="str">
        <f>IF(FN_MC!N2796="","*",FN_MC!N2796)</f>
        <v>*</v>
      </c>
      <c r="M2793" s="110" t="str">
        <f>IF(FN_MC!J2796="","*",FN_MC!J2796)</f>
        <v>*</v>
      </c>
      <c r="N2793" s="290" t="str">
        <f>IF(FN_MC!K2796="","*",FN_MC!K2796)</f>
        <v>*</v>
      </c>
      <c r="O2793" s="290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2" t="str">
        <f>IF(FN_MC!N2797="","*",FN_MC!N2797)</f>
        <v>*</v>
      </c>
      <c r="M2794" s="110" t="str">
        <f>IF(FN_MC!J2797="","*",FN_MC!J2797)</f>
        <v>*</v>
      </c>
      <c r="N2794" s="290" t="str">
        <f>IF(FN_MC!K2797="","*",FN_MC!K2797)</f>
        <v>*</v>
      </c>
      <c r="O2794" s="290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2" t="str">
        <f>IF(FN_MC!N2798="","*",FN_MC!N2798)</f>
        <v>*</v>
      </c>
      <c r="M2795" s="110" t="str">
        <f>IF(FN_MC!J2798="","*",FN_MC!J2798)</f>
        <v>*</v>
      </c>
      <c r="N2795" s="290" t="str">
        <f>IF(FN_MC!K2798="","*",FN_MC!K2798)</f>
        <v>*</v>
      </c>
      <c r="O2795" s="290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2" t="str">
        <f>IF(FN_MC!N2799="","*",FN_MC!N2799)</f>
        <v>*</v>
      </c>
      <c r="M2796" s="110" t="str">
        <f>IF(FN_MC!J2799="","*",FN_MC!J2799)</f>
        <v>*</v>
      </c>
      <c r="N2796" s="290" t="str">
        <f>IF(FN_MC!K2799="","*",FN_MC!K2799)</f>
        <v>*</v>
      </c>
      <c r="O2796" s="290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2" t="str">
        <f>IF(FN_MC!N2800="","*",FN_MC!N2800)</f>
        <v>*</v>
      </c>
      <c r="M2797" s="110" t="str">
        <f>IF(FN_MC!J2800="","*",FN_MC!J2800)</f>
        <v>*</v>
      </c>
      <c r="N2797" s="290" t="str">
        <f>IF(FN_MC!K2800="","*",FN_MC!K2800)</f>
        <v>*</v>
      </c>
      <c r="O2797" s="290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2" t="str">
        <f>IF(FN_MC!N2801="","*",FN_MC!N2801)</f>
        <v>*</v>
      </c>
      <c r="M2798" s="110" t="str">
        <f>IF(FN_MC!J2801="","*",FN_MC!J2801)</f>
        <v>*</v>
      </c>
      <c r="N2798" s="290" t="str">
        <f>IF(FN_MC!K2801="","*",FN_MC!K2801)</f>
        <v>*</v>
      </c>
      <c r="O2798" s="290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2" t="str">
        <f>IF(FN_MC!N2802="","*",FN_MC!N2802)</f>
        <v>*</v>
      </c>
      <c r="M2799" s="110" t="str">
        <f>IF(FN_MC!J2802="","*",FN_MC!J2802)</f>
        <v>*</v>
      </c>
      <c r="N2799" s="290" t="str">
        <f>IF(FN_MC!K2802="","*",FN_MC!K2802)</f>
        <v>*</v>
      </c>
      <c r="O2799" s="290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2" t="str">
        <f>IF(FN_MC!N2803="","*",FN_MC!N2803)</f>
        <v>*</v>
      </c>
      <c r="M2800" s="110" t="str">
        <f>IF(FN_MC!J2803="","*",FN_MC!J2803)</f>
        <v>*</v>
      </c>
      <c r="N2800" s="290" t="str">
        <f>IF(FN_MC!K2803="","*",FN_MC!K2803)</f>
        <v>*</v>
      </c>
      <c r="O2800" s="290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2" t="str">
        <f>IF(FN_MC!N2804="","*",FN_MC!N2804)</f>
        <v>*</v>
      </c>
      <c r="M2801" s="110" t="str">
        <f>IF(FN_MC!J2804="","*",FN_MC!J2804)</f>
        <v>*</v>
      </c>
      <c r="N2801" s="290" t="str">
        <f>IF(FN_MC!K2804="","*",FN_MC!K2804)</f>
        <v>*</v>
      </c>
      <c r="O2801" s="290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2" t="str">
        <f>IF(FN_MC!N2805="","*",FN_MC!N2805)</f>
        <v>*</v>
      </c>
      <c r="M2802" s="110" t="str">
        <f>IF(FN_MC!J2805="","*",FN_MC!J2805)</f>
        <v>*</v>
      </c>
      <c r="N2802" s="290" t="str">
        <f>IF(FN_MC!K2805="","*",FN_MC!K2805)</f>
        <v>*</v>
      </c>
      <c r="O2802" s="290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2" t="str">
        <f>IF(FN_MC!N2806="","*",FN_MC!N2806)</f>
        <v>*</v>
      </c>
      <c r="M2803" s="110" t="str">
        <f>IF(FN_MC!J2806="","*",FN_MC!J2806)</f>
        <v>*</v>
      </c>
      <c r="N2803" s="290" t="str">
        <f>IF(FN_MC!K2806="","*",FN_MC!K2806)</f>
        <v>*</v>
      </c>
      <c r="O2803" s="290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2" t="str">
        <f>IF(FN_MC!N2807="","*",FN_MC!N2807)</f>
        <v>*</v>
      </c>
      <c r="M2804" s="110" t="str">
        <f>IF(FN_MC!J2807="","*",FN_MC!J2807)</f>
        <v>*</v>
      </c>
      <c r="N2804" s="290" t="str">
        <f>IF(FN_MC!K2807="","*",FN_MC!K2807)</f>
        <v>*</v>
      </c>
      <c r="O2804" s="290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2" t="str">
        <f>IF(FN_MC!N2808="","*",FN_MC!N2808)</f>
        <v>*</v>
      </c>
      <c r="M2805" s="110" t="str">
        <f>IF(FN_MC!J2808="","*",FN_MC!J2808)</f>
        <v>*</v>
      </c>
      <c r="N2805" s="290" t="str">
        <f>IF(FN_MC!K2808="","*",FN_MC!K2808)</f>
        <v>*</v>
      </c>
      <c r="O2805" s="290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2" t="str">
        <f>IF(FN_MC!N2809="","*",FN_MC!N2809)</f>
        <v>*</v>
      </c>
      <c r="M2806" s="110" t="str">
        <f>IF(FN_MC!J2809="","*",FN_MC!J2809)</f>
        <v>*</v>
      </c>
      <c r="N2806" s="290" t="str">
        <f>IF(FN_MC!K2809="","*",FN_MC!K2809)</f>
        <v>*</v>
      </c>
      <c r="O2806" s="290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2" t="str">
        <f>IF(FN_MC!N2810="","*",FN_MC!N2810)</f>
        <v>*</v>
      </c>
      <c r="M2807" s="110" t="str">
        <f>IF(FN_MC!J2810="","*",FN_MC!J2810)</f>
        <v>*</v>
      </c>
      <c r="N2807" s="290" t="str">
        <f>IF(FN_MC!K2810="","*",FN_MC!K2810)</f>
        <v>*</v>
      </c>
      <c r="O2807" s="290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2" t="str">
        <f>IF(FN_MC!N2811="","*",FN_MC!N2811)</f>
        <v>*</v>
      </c>
      <c r="M2808" s="110" t="str">
        <f>IF(FN_MC!J2811="","*",FN_MC!J2811)</f>
        <v>*</v>
      </c>
      <c r="N2808" s="290" t="str">
        <f>IF(FN_MC!K2811="","*",FN_MC!K2811)</f>
        <v>*</v>
      </c>
      <c r="O2808" s="290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2" t="str">
        <f>IF(FN_MC!N2812="","*",FN_MC!N2812)</f>
        <v>*</v>
      </c>
      <c r="M2809" s="110" t="str">
        <f>IF(FN_MC!J2812="","*",FN_MC!J2812)</f>
        <v>*</v>
      </c>
      <c r="N2809" s="290" t="str">
        <f>IF(FN_MC!K2812="","*",FN_MC!K2812)</f>
        <v>*</v>
      </c>
      <c r="O2809" s="290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2" t="str">
        <f>IF(FN_MC!N2813="","*",FN_MC!N2813)</f>
        <v>*</v>
      </c>
      <c r="M2810" s="110" t="str">
        <f>IF(FN_MC!J2813="","*",FN_MC!J2813)</f>
        <v>*</v>
      </c>
      <c r="N2810" s="290" t="str">
        <f>IF(FN_MC!K2813="","*",FN_MC!K2813)</f>
        <v>*</v>
      </c>
      <c r="O2810" s="290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2" t="str">
        <f>IF(FN_MC!N2814="","*",FN_MC!N2814)</f>
        <v>*</v>
      </c>
      <c r="M2811" s="110" t="str">
        <f>IF(FN_MC!J2814="","*",FN_MC!J2814)</f>
        <v>*</v>
      </c>
      <c r="N2811" s="290" t="str">
        <f>IF(FN_MC!K2814="","*",FN_MC!K2814)</f>
        <v>*</v>
      </c>
      <c r="O2811" s="290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2" t="str">
        <f>IF(FN_MC!N2815="","*",FN_MC!N2815)</f>
        <v>*</v>
      </c>
      <c r="M2812" s="110" t="str">
        <f>IF(FN_MC!J2815="","*",FN_MC!J2815)</f>
        <v>*</v>
      </c>
      <c r="N2812" s="290" t="str">
        <f>IF(FN_MC!K2815="","*",FN_MC!K2815)</f>
        <v>*</v>
      </c>
      <c r="O2812" s="290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2" t="str">
        <f>IF(FN_MC!N2816="","*",FN_MC!N2816)</f>
        <v>*</v>
      </c>
      <c r="M2813" s="110" t="str">
        <f>IF(FN_MC!J2816="","*",FN_MC!J2816)</f>
        <v>*</v>
      </c>
      <c r="N2813" s="290" t="str">
        <f>IF(FN_MC!K2816="","*",FN_MC!K2816)</f>
        <v>*</v>
      </c>
      <c r="O2813" s="290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2" t="str">
        <f>IF(FN_MC!N2817="","*",FN_MC!N2817)</f>
        <v>*</v>
      </c>
      <c r="M2814" s="110" t="str">
        <f>IF(FN_MC!J2817="","*",FN_MC!J2817)</f>
        <v>*</v>
      </c>
      <c r="N2814" s="290" t="str">
        <f>IF(FN_MC!K2817="","*",FN_MC!K2817)</f>
        <v>*</v>
      </c>
      <c r="O2814" s="290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2" t="str">
        <f>IF(FN_MC!N2818="","*",FN_MC!N2818)</f>
        <v>*</v>
      </c>
      <c r="M2815" s="110" t="str">
        <f>IF(FN_MC!J2818="","*",FN_MC!J2818)</f>
        <v>*</v>
      </c>
      <c r="N2815" s="290" t="str">
        <f>IF(FN_MC!K2818="","*",FN_MC!K2818)</f>
        <v>*</v>
      </c>
      <c r="O2815" s="290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2" t="str">
        <f>IF(FN_MC!N2819="","*",FN_MC!N2819)</f>
        <v>*</v>
      </c>
      <c r="M2816" s="110" t="str">
        <f>IF(FN_MC!J2819="","*",FN_MC!J2819)</f>
        <v>*</v>
      </c>
      <c r="N2816" s="290" t="str">
        <f>IF(FN_MC!K2819="","*",FN_MC!K2819)</f>
        <v>*</v>
      </c>
      <c r="O2816" s="290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2" t="str">
        <f>IF(FN_MC!N2820="","*",FN_MC!N2820)</f>
        <v>*</v>
      </c>
      <c r="M2817" s="110" t="str">
        <f>IF(FN_MC!J2820="","*",FN_MC!J2820)</f>
        <v>*</v>
      </c>
      <c r="N2817" s="290" t="str">
        <f>IF(FN_MC!K2820="","*",FN_MC!K2820)</f>
        <v>*</v>
      </c>
      <c r="O2817" s="290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2" t="str">
        <f>IF(FN_MC!N2821="","*",FN_MC!N2821)</f>
        <v>*</v>
      </c>
      <c r="M2818" s="110" t="str">
        <f>IF(FN_MC!J2821="","*",FN_MC!J2821)</f>
        <v>*</v>
      </c>
      <c r="N2818" s="290" t="str">
        <f>IF(FN_MC!K2821="","*",FN_MC!K2821)</f>
        <v>*</v>
      </c>
      <c r="O2818" s="290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2" t="str">
        <f>IF(FN_MC!N2822="","*",FN_MC!N2822)</f>
        <v>*</v>
      </c>
      <c r="M2819" s="110" t="str">
        <f>IF(FN_MC!J2822="","*",FN_MC!J2822)</f>
        <v>*</v>
      </c>
      <c r="N2819" s="290" t="str">
        <f>IF(FN_MC!K2822="","*",FN_MC!K2822)</f>
        <v>*</v>
      </c>
      <c r="O2819" s="290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2" t="str">
        <f>IF(FN_MC!N2823="","*",FN_MC!N2823)</f>
        <v>*</v>
      </c>
      <c r="M2820" s="110" t="str">
        <f>IF(FN_MC!J2823="","*",FN_MC!J2823)</f>
        <v>*</v>
      </c>
      <c r="N2820" s="290" t="str">
        <f>IF(FN_MC!K2823="","*",FN_MC!K2823)</f>
        <v>*</v>
      </c>
      <c r="O2820" s="290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2" t="str">
        <f>IF(FN_MC!N2824="","*",FN_MC!N2824)</f>
        <v>*</v>
      </c>
      <c r="M2821" s="110" t="str">
        <f>IF(FN_MC!J2824="","*",FN_MC!J2824)</f>
        <v>*</v>
      </c>
      <c r="N2821" s="290" t="str">
        <f>IF(FN_MC!K2824="","*",FN_MC!K2824)</f>
        <v>*</v>
      </c>
      <c r="O2821" s="290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2" t="str">
        <f>IF(FN_MC!N2825="","*",FN_MC!N2825)</f>
        <v>*</v>
      </c>
      <c r="M2822" s="110" t="str">
        <f>IF(FN_MC!J2825="","*",FN_MC!J2825)</f>
        <v>*</v>
      </c>
      <c r="N2822" s="290" t="str">
        <f>IF(FN_MC!K2825="","*",FN_MC!K2825)</f>
        <v>*</v>
      </c>
      <c r="O2822" s="290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2" t="str">
        <f>IF(FN_MC!N2826="","*",FN_MC!N2826)</f>
        <v>*</v>
      </c>
      <c r="M2823" s="110" t="str">
        <f>IF(FN_MC!J2826="","*",FN_MC!J2826)</f>
        <v>*</v>
      </c>
      <c r="N2823" s="290" t="str">
        <f>IF(FN_MC!K2826="","*",FN_MC!K2826)</f>
        <v>*</v>
      </c>
      <c r="O2823" s="290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2" t="str">
        <f>IF(FN_MC!N2827="","*",FN_MC!N2827)</f>
        <v>*</v>
      </c>
      <c r="M2824" s="110" t="str">
        <f>IF(FN_MC!J2827="","*",FN_MC!J2827)</f>
        <v>*</v>
      </c>
      <c r="N2824" s="290" t="str">
        <f>IF(FN_MC!K2827="","*",FN_MC!K2827)</f>
        <v>*</v>
      </c>
      <c r="O2824" s="290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2" t="str">
        <f>IF(FN_MC!N2828="","*",FN_MC!N2828)</f>
        <v>*</v>
      </c>
      <c r="M2825" s="110" t="str">
        <f>IF(FN_MC!J2828="","*",FN_MC!J2828)</f>
        <v>*</v>
      </c>
      <c r="N2825" s="290" t="str">
        <f>IF(FN_MC!K2828="","*",FN_MC!K2828)</f>
        <v>*</v>
      </c>
      <c r="O2825" s="290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2" t="str">
        <f>IF(FN_MC!N2829="","*",FN_MC!N2829)</f>
        <v>*</v>
      </c>
      <c r="M2826" s="110" t="str">
        <f>IF(FN_MC!J2829="","*",FN_MC!J2829)</f>
        <v>*</v>
      </c>
      <c r="N2826" s="290" t="str">
        <f>IF(FN_MC!K2829="","*",FN_MC!K2829)</f>
        <v>*</v>
      </c>
      <c r="O2826" s="290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2" t="str">
        <f>IF(FN_MC!N2830="","*",FN_MC!N2830)</f>
        <v>*</v>
      </c>
      <c r="M2827" s="110" t="str">
        <f>IF(FN_MC!J2830="","*",FN_MC!J2830)</f>
        <v>*</v>
      </c>
      <c r="N2827" s="290" t="str">
        <f>IF(FN_MC!K2830="","*",FN_MC!K2830)</f>
        <v>*</v>
      </c>
      <c r="O2827" s="290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2" t="str">
        <f>IF(FN_MC!N2831="","*",FN_MC!N2831)</f>
        <v>*</v>
      </c>
      <c r="M2828" s="110" t="str">
        <f>IF(FN_MC!J2831="","*",FN_MC!J2831)</f>
        <v>*</v>
      </c>
      <c r="N2828" s="290" t="str">
        <f>IF(FN_MC!K2831="","*",FN_MC!K2831)</f>
        <v>*</v>
      </c>
      <c r="O2828" s="290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2" t="str">
        <f>IF(FN_MC!N2832="","*",FN_MC!N2832)</f>
        <v>*</v>
      </c>
      <c r="M2829" s="110" t="str">
        <f>IF(FN_MC!J2832="","*",FN_MC!J2832)</f>
        <v>*</v>
      </c>
      <c r="N2829" s="290" t="str">
        <f>IF(FN_MC!K2832="","*",FN_MC!K2832)</f>
        <v>*</v>
      </c>
      <c r="O2829" s="290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2" t="str">
        <f>IF(FN_MC!N2833="","*",FN_MC!N2833)</f>
        <v>*</v>
      </c>
      <c r="M2830" s="110" t="str">
        <f>IF(FN_MC!J2833="","*",FN_MC!J2833)</f>
        <v>*</v>
      </c>
      <c r="N2830" s="290" t="str">
        <f>IF(FN_MC!K2833="","*",FN_MC!K2833)</f>
        <v>*</v>
      </c>
      <c r="O2830" s="290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2" t="str">
        <f>IF(FN_MC!N2834="","*",FN_MC!N2834)</f>
        <v>*</v>
      </c>
      <c r="M2831" s="110" t="str">
        <f>IF(FN_MC!J2834="","*",FN_MC!J2834)</f>
        <v>*</v>
      </c>
      <c r="N2831" s="290" t="str">
        <f>IF(FN_MC!K2834="","*",FN_MC!K2834)</f>
        <v>*</v>
      </c>
      <c r="O2831" s="290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2" t="str">
        <f>IF(FN_MC!N2835="","*",FN_MC!N2835)</f>
        <v>*</v>
      </c>
      <c r="M2832" s="110" t="str">
        <f>IF(FN_MC!J2835="","*",FN_MC!J2835)</f>
        <v>*</v>
      </c>
      <c r="N2832" s="290" t="str">
        <f>IF(FN_MC!K2835="","*",FN_MC!K2835)</f>
        <v>*</v>
      </c>
      <c r="O2832" s="290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2" t="str">
        <f>IF(FN_MC!N2836="","*",FN_MC!N2836)</f>
        <v>*</v>
      </c>
      <c r="M2833" s="110" t="str">
        <f>IF(FN_MC!J2836="","*",FN_MC!J2836)</f>
        <v>*</v>
      </c>
      <c r="N2833" s="290" t="str">
        <f>IF(FN_MC!K2836="","*",FN_MC!K2836)</f>
        <v>*</v>
      </c>
      <c r="O2833" s="290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2" t="str">
        <f>IF(FN_MC!N2837="","*",FN_MC!N2837)</f>
        <v>*</v>
      </c>
      <c r="M2834" s="110" t="str">
        <f>IF(FN_MC!J2837="","*",FN_MC!J2837)</f>
        <v>*</v>
      </c>
      <c r="N2834" s="290" t="str">
        <f>IF(FN_MC!K2837="","*",FN_MC!K2837)</f>
        <v>*</v>
      </c>
      <c r="O2834" s="290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2" t="str">
        <f>IF(FN_MC!N2838="","*",FN_MC!N2838)</f>
        <v>*</v>
      </c>
      <c r="M2835" s="110" t="str">
        <f>IF(FN_MC!J2838="","*",FN_MC!J2838)</f>
        <v>*</v>
      </c>
      <c r="N2835" s="290" t="str">
        <f>IF(FN_MC!K2838="","*",FN_MC!K2838)</f>
        <v>*</v>
      </c>
      <c r="O2835" s="290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2" t="str">
        <f>IF(FN_MC!N2839="","*",FN_MC!N2839)</f>
        <v>*</v>
      </c>
      <c r="M2836" s="110" t="str">
        <f>IF(FN_MC!J2839="","*",FN_MC!J2839)</f>
        <v>*</v>
      </c>
      <c r="N2836" s="290" t="str">
        <f>IF(FN_MC!K2839="","*",FN_MC!K2839)</f>
        <v>*</v>
      </c>
      <c r="O2836" s="290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2" t="str">
        <f>IF(FN_MC!N2840="","*",FN_MC!N2840)</f>
        <v>*</v>
      </c>
      <c r="M2837" s="110" t="str">
        <f>IF(FN_MC!J2840="","*",FN_MC!J2840)</f>
        <v>*</v>
      </c>
      <c r="N2837" s="290" t="str">
        <f>IF(FN_MC!K2840="","*",FN_MC!K2840)</f>
        <v>*</v>
      </c>
      <c r="O2837" s="290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2" t="str">
        <f>IF(FN_MC!N2841="","*",FN_MC!N2841)</f>
        <v>*</v>
      </c>
      <c r="M2838" s="110" t="str">
        <f>IF(FN_MC!J2841="","*",FN_MC!J2841)</f>
        <v>*</v>
      </c>
      <c r="N2838" s="290" t="str">
        <f>IF(FN_MC!K2841="","*",FN_MC!K2841)</f>
        <v>*</v>
      </c>
      <c r="O2838" s="290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2" t="str">
        <f>IF(FN_MC!N2842="","*",FN_MC!N2842)</f>
        <v>*</v>
      </c>
      <c r="M2839" s="110" t="str">
        <f>IF(FN_MC!J2842="","*",FN_MC!J2842)</f>
        <v>*</v>
      </c>
      <c r="N2839" s="290" t="str">
        <f>IF(FN_MC!K2842="","*",FN_MC!K2842)</f>
        <v>*</v>
      </c>
      <c r="O2839" s="290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2" t="str">
        <f>IF(FN_MC!N2843="","*",FN_MC!N2843)</f>
        <v>*</v>
      </c>
      <c r="M2840" s="110" t="str">
        <f>IF(FN_MC!J2843="","*",FN_MC!J2843)</f>
        <v>*</v>
      </c>
      <c r="N2840" s="290" t="str">
        <f>IF(FN_MC!K2843="","*",FN_MC!K2843)</f>
        <v>*</v>
      </c>
      <c r="O2840" s="290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2" t="str">
        <f>IF(FN_MC!N2844="","*",FN_MC!N2844)</f>
        <v>*</v>
      </c>
      <c r="M2841" s="110" t="str">
        <f>IF(FN_MC!J2844="","*",FN_MC!J2844)</f>
        <v>*</v>
      </c>
      <c r="N2841" s="290" t="str">
        <f>IF(FN_MC!K2844="","*",FN_MC!K2844)</f>
        <v>*</v>
      </c>
      <c r="O2841" s="290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2" t="str">
        <f>IF(FN_MC!N2845="","*",FN_MC!N2845)</f>
        <v>*</v>
      </c>
      <c r="M2842" s="110" t="str">
        <f>IF(FN_MC!J2845="","*",FN_MC!J2845)</f>
        <v>*</v>
      </c>
      <c r="N2842" s="290" t="str">
        <f>IF(FN_MC!K2845="","*",FN_MC!K2845)</f>
        <v>*</v>
      </c>
      <c r="O2842" s="290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2" t="str">
        <f>IF(FN_MC!N2846="","*",FN_MC!N2846)</f>
        <v>*</v>
      </c>
      <c r="M2843" s="110" t="str">
        <f>IF(FN_MC!J2846="","*",FN_MC!J2846)</f>
        <v>*</v>
      </c>
      <c r="N2843" s="290" t="str">
        <f>IF(FN_MC!K2846="","*",FN_MC!K2846)</f>
        <v>*</v>
      </c>
      <c r="O2843" s="290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2" t="str">
        <f>IF(FN_MC!N2847="","*",FN_MC!N2847)</f>
        <v>*</v>
      </c>
      <c r="M2844" s="110" t="str">
        <f>IF(FN_MC!J2847="","*",FN_MC!J2847)</f>
        <v>*</v>
      </c>
      <c r="N2844" s="290" t="str">
        <f>IF(FN_MC!K2847="","*",FN_MC!K2847)</f>
        <v>*</v>
      </c>
      <c r="O2844" s="290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2" t="str">
        <f>IF(FN_MC!N2848="","*",FN_MC!N2848)</f>
        <v>*</v>
      </c>
      <c r="M2845" s="110" t="str">
        <f>IF(FN_MC!J2848="","*",FN_MC!J2848)</f>
        <v>*</v>
      </c>
      <c r="N2845" s="290" t="str">
        <f>IF(FN_MC!K2848="","*",FN_MC!K2848)</f>
        <v>*</v>
      </c>
      <c r="O2845" s="290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2" t="str">
        <f>IF(FN_MC!N2849="","*",FN_MC!N2849)</f>
        <v>*</v>
      </c>
      <c r="M2846" s="110" t="str">
        <f>IF(FN_MC!J2849="","*",FN_MC!J2849)</f>
        <v>*</v>
      </c>
      <c r="N2846" s="290" t="str">
        <f>IF(FN_MC!K2849="","*",FN_MC!K2849)</f>
        <v>*</v>
      </c>
      <c r="O2846" s="290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2" t="str">
        <f>IF(FN_MC!N2850="","*",FN_MC!N2850)</f>
        <v>*</v>
      </c>
      <c r="M2847" s="110" t="str">
        <f>IF(FN_MC!J2850="","*",FN_MC!J2850)</f>
        <v>*</v>
      </c>
      <c r="N2847" s="290" t="str">
        <f>IF(FN_MC!K2850="","*",FN_MC!K2850)</f>
        <v>*</v>
      </c>
      <c r="O2847" s="290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2" t="str">
        <f>IF(FN_MC!N2851="","*",FN_MC!N2851)</f>
        <v>*</v>
      </c>
      <c r="M2848" s="110" t="str">
        <f>IF(FN_MC!J2851="","*",FN_MC!J2851)</f>
        <v>*</v>
      </c>
      <c r="N2848" s="290" t="str">
        <f>IF(FN_MC!K2851="","*",FN_MC!K2851)</f>
        <v>*</v>
      </c>
      <c r="O2848" s="290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2" t="str">
        <f>IF(FN_MC!N2852="","*",FN_MC!N2852)</f>
        <v>*</v>
      </c>
      <c r="M2849" s="110" t="str">
        <f>IF(FN_MC!J2852="","*",FN_MC!J2852)</f>
        <v>*</v>
      </c>
      <c r="N2849" s="290" t="str">
        <f>IF(FN_MC!K2852="","*",FN_MC!K2852)</f>
        <v>*</v>
      </c>
      <c r="O2849" s="290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2" t="str">
        <f>IF(FN_MC!N2853="","*",FN_MC!N2853)</f>
        <v>*</v>
      </c>
      <c r="M2850" s="110" t="str">
        <f>IF(FN_MC!J2853="","*",FN_MC!J2853)</f>
        <v>*</v>
      </c>
      <c r="N2850" s="290" t="str">
        <f>IF(FN_MC!K2853="","*",FN_MC!K2853)</f>
        <v>*</v>
      </c>
      <c r="O2850" s="290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2" t="str">
        <f>IF(FN_MC!N2854="","*",FN_MC!N2854)</f>
        <v>*</v>
      </c>
      <c r="M2851" s="110" t="str">
        <f>IF(FN_MC!J2854="","*",FN_MC!J2854)</f>
        <v>*</v>
      </c>
      <c r="N2851" s="290" t="str">
        <f>IF(FN_MC!K2854="","*",FN_MC!K2854)</f>
        <v>*</v>
      </c>
      <c r="O2851" s="290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2" t="str">
        <f>IF(FN_MC!N2855="","*",FN_MC!N2855)</f>
        <v>*</v>
      </c>
      <c r="M2852" s="110" t="str">
        <f>IF(FN_MC!J2855="","*",FN_MC!J2855)</f>
        <v>*</v>
      </c>
      <c r="N2852" s="290" t="str">
        <f>IF(FN_MC!K2855="","*",FN_MC!K2855)</f>
        <v>*</v>
      </c>
      <c r="O2852" s="290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2" t="str">
        <f>IF(FN_MC!N2856="","*",FN_MC!N2856)</f>
        <v>*</v>
      </c>
      <c r="M2853" s="110" t="str">
        <f>IF(FN_MC!J2856="","*",FN_MC!J2856)</f>
        <v>*</v>
      </c>
      <c r="N2853" s="290" t="str">
        <f>IF(FN_MC!K2856="","*",FN_MC!K2856)</f>
        <v>*</v>
      </c>
      <c r="O2853" s="290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2" t="str">
        <f>IF(FN_MC!N2857="","*",FN_MC!N2857)</f>
        <v>*</v>
      </c>
      <c r="M2854" s="110" t="str">
        <f>IF(FN_MC!J2857="","*",FN_MC!J2857)</f>
        <v>*</v>
      </c>
      <c r="N2854" s="290" t="str">
        <f>IF(FN_MC!K2857="","*",FN_MC!K2857)</f>
        <v>*</v>
      </c>
      <c r="O2854" s="290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2" t="str">
        <f>IF(FN_MC!N2858="","*",FN_MC!N2858)</f>
        <v>*</v>
      </c>
      <c r="M2855" s="110" t="str">
        <f>IF(FN_MC!J2858="","*",FN_MC!J2858)</f>
        <v>*</v>
      </c>
      <c r="N2855" s="290" t="str">
        <f>IF(FN_MC!K2858="","*",FN_MC!K2858)</f>
        <v>*</v>
      </c>
      <c r="O2855" s="290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2" t="str">
        <f>IF(FN_MC!N2859="","*",FN_MC!N2859)</f>
        <v>*</v>
      </c>
      <c r="M2856" s="110" t="str">
        <f>IF(FN_MC!J2859="","*",FN_MC!J2859)</f>
        <v>*</v>
      </c>
      <c r="N2856" s="290" t="str">
        <f>IF(FN_MC!K2859="","*",FN_MC!K2859)</f>
        <v>*</v>
      </c>
      <c r="O2856" s="290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2" t="str">
        <f>IF(FN_MC!N2860="","*",FN_MC!N2860)</f>
        <v>*</v>
      </c>
      <c r="M2857" s="110" t="str">
        <f>IF(FN_MC!J2860="","*",FN_MC!J2860)</f>
        <v>*</v>
      </c>
      <c r="N2857" s="290" t="str">
        <f>IF(FN_MC!K2860="","*",FN_MC!K2860)</f>
        <v>*</v>
      </c>
      <c r="O2857" s="290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2" t="str">
        <f>IF(FN_MC!N2861="","*",FN_MC!N2861)</f>
        <v>*</v>
      </c>
      <c r="M2858" s="110" t="str">
        <f>IF(FN_MC!J2861="","*",FN_MC!J2861)</f>
        <v>*</v>
      </c>
      <c r="N2858" s="290" t="str">
        <f>IF(FN_MC!K2861="","*",FN_MC!K2861)</f>
        <v>*</v>
      </c>
      <c r="O2858" s="290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2" t="str">
        <f>IF(FN_MC!N2862="","*",FN_MC!N2862)</f>
        <v>*</v>
      </c>
      <c r="M2859" s="110" t="str">
        <f>IF(FN_MC!J2862="","*",FN_MC!J2862)</f>
        <v>*</v>
      </c>
      <c r="N2859" s="290" t="str">
        <f>IF(FN_MC!K2862="","*",FN_MC!K2862)</f>
        <v>*</v>
      </c>
      <c r="O2859" s="290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2" t="str">
        <f>IF(FN_MC!N2863="","*",FN_MC!N2863)</f>
        <v>*</v>
      </c>
      <c r="M2860" s="110" t="str">
        <f>IF(FN_MC!J2863="","*",FN_MC!J2863)</f>
        <v>*</v>
      </c>
      <c r="N2860" s="290" t="str">
        <f>IF(FN_MC!K2863="","*",FN_MC!K2863)</f>
        <v>*</v>
      </c>
      <c r="O2860" s="290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2" t="str">
        <f>IF(FN_MC!N2864="","*",FN_MC!N2864)</f>
        <v>*</v>
      </c>
      <c r="M2861" s="110" t="str">
        <f>IF(FN_MC!J2864="","*",FN_MC!J2864)</f>
        <v>*</v>
      </c>
      <c r="N2861" s="290" t="str">
        <f>IF(FN_MC!K2864="","*",FN_MC!K2864)</f>
        <v>*</v>
      </c>
      <c r="O2861" s="290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2" t="str">
        <f>IF(FN_MC!N2865="","*",FN_MC!N2865)</f>
        <v>*</v>
      </c>
      <c r="M2862" s="110" t="str">
        <f>IF(FN_MC!J2865="","*",FN_MC!J2865)</f>
        <v>*</v>
      </c>
      <c r="N2862" s="290" t="str">
        <f>IF(FN_MC!K2865="","*",FN_MC!K2865)</f>
        <v>*</v>
      </c>
      <c r="O2862" s="290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2" t="str">
        <f>IF(FN_MC!N2866="","*",FN_MC!N2866)</f>
        <v>*</v>
      </c>
      <c r="M2863" s="110" t="str">
        <f>IF(FN_MC!J2866="","*",FN_MC!J2866)</f>
        <v>*</v>
      </c>
      <c r="N2863" s="290" t="str">
        <f>IF(FN_MC!K2866="","*",FN_MC!K2866)</f>
        <v>*</v>
      </c>
      <c r="O2863" s="290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2" t="str">
        <f>IF(FN_MC!N2867="","*",FN_MC!N2867)</f>
        <v>*</v>
      </c>
      <c r="M2864" s="110" t="str">
        <f>IF(FN_MC!J2867="","*",FN_MC!J2867)</f>
        <v>*</v>
      </c>
      <c r="N2864" s="290" t="str">
        <f>IF(FN_MC!K2867="","*",FN_MC!K2867)</f>
        <v>*</v>
      </c>
      <c r="O2864" s="290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2" t="str">
        <f>IF(FN_MC!N2868="","*",FN_MC!N2868)</f>
        <v>*</v>
      </c>
      <c r="M2865" s="110" t="str">
        <f>IF(FN_MC!J2868="","*",FN_MC!J2868)</f>
        <v>*</v>
      </c>
      <c r="N2865" s="290" t="str">
        <f>IF(FN_MC!K2868="","*",FN_MC!K2868)</f>
        <v>*</v>
      </c>
      <c r="O2865" s="290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2" t="str">
        <f>IF(FN_MC!N2869="","*",FN_MC!N2869)</f>
        <v>*</v>
      </c>
      <c r="M2866" s="110" t="str">
        <f>IF(FN_MC!J2869="","*",FN_MC!J2869)</f>
        <v>*</v>
      </c>
      <c r="N2866" s="290" t="str">
        <f>IF(FN_MC!K2869="","*",FN_MC!K2869)</f>
        <v>*</v>
      </c>
      <c r="O2866" s="290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2" t="str">
        <f>IF(FN_MC!N2870="","*",FN_MC!N2870)</f>
        <v>*</v>
      </c>
      <c r="M2867" s="110" t="str">
        <f>IF(FN_MC!J2870="","*",FN_MC!J2870)</f>
        <v>*</v>
      </c>
      <c r="N2867" s="290" t="str">
        <f>IF(FN_MC!K2870="","*",FN_MC!K2870)</f>
        <v>*</v>
      </c>
      <c r="O2867" s="290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2" t="str">
        <f>IF(FN_MC!N2871="","*",FN_MC!N2871)</f>
        <v>*</v>
      </c>
      <c r="M2868" s="110" t="str">
        <f>IF(FN_MC!J2871="","*",FN_MC!J2871)</f>
        <v>*</v>
      </c>
      <c r="N2868" s="290" t="str">
        <f>IF(FN_MC!K2871="","*",FN_MC!K2871)</f>
        <v>*</v>
      </c>
      <c r="O2868" s="290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2" t="str">
        <f>IF(FN_MC!N2872="","*",FN_MC!N2872)</f>
        <v>*</v>
      </c>
      <c r="M2869" s="110" t="str">
        <f>IF(FN_MC!J2872="","*",FN_MC!J2872)</f>
        <v>*</v>
      </c>
      <c r="N2869" s="290" t="str">
        <f>IF(FN_MC!K2872="","*",FN_MC!K2872)</f>
        <v>*</v>
      </c>
      <c r="O2869" s="290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2" t="str">
        <f>IF(FN_MC!N2873="","*",FN_MC!N2873)</f>
        <v>*</v>
      </c>
      <c r="M2870" s="110" t="str">
        <f>IF(FN_MC!J2873="","*",FN_MC!J2873)</f>
        <v>*</v>
      </c>
      <c r="N2870" s="290" t="str">
        <f>IF(FN_MC!K2873="","*",FN_MC!K2873)</f>
        <v>*</v>
      </c>
      <c r="O2870" s="290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2" t="str">
        <f>IF(FN_MC!N2874="","*",FN_MC!N2874)</f>
        <v>*</v>
      </c>
      <c r="M2871" s="110" t="str">
        <f>IF(FN_MC!J2874="","*",FN_MC!J2874)</f>
        <v>*</v>
      </c>
      <c r="N2871" s="290" t="str">
        <f>IF(FN_MC!K2874="","*",FN_MC!K2874)</f>
        <v>*</v>
      </c>
      <c r="O2871" s="290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2" t="str">
        <f>IF(FN_MC!N2875="","*",FN_MC!N2875)</f>
        <v>*</v>
      </c>
      <c r="M2872" s="110" t="str">
        <f>IF(FN_MC!J2875="","*",FN_MC!J2875)</f>
        <v>*</v>
      </c>
      <c r="N2872" s="290" t="str">
        <f>IF(FN_MC!K2875="","*",FN_MC!K2875)</f>
        <v>*</v>
      </c>
      <c r="O2872" s="290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2" t="str">
        <f>IF(FN_MC!N2876="","*",FN_MC!N2876)</f>
        <v>*</v>
      </c>
      <c r="M2873" s="110" t="str">
        <f>IF(FN_MC!J2876="","*",FN_MC!J2876)</f>
        <v>*</v>
      </c>
      <c r="N2873" s="290" t="str">
        <f>IF(FN_MC!K2876="","*",FN_MC!K2876)</f>
        <v>*</v>
      </c>
      <c r="O2873" s="290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2" t="str">
        <f>IF(FN_MC!N2877="","*",FN_MC!N2877)</f>
        <v>*</v>
      </c>
      <c r="M2874" s="110" t="str">
        <f>IF(FN_MC!J2877="","*",FN_MC!J2877)</f>
        <v>*</v>
      </c>
      <c r="N2874" s="290" t="str">
        <f>IF(FN_MC!K2877="","*",FN_MC!K2877)</f>
        <v>*</v>
      </c>
      <c r="O2874" s="290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2" t="str">
        <f>IF(FN_MC!N2878="","*",FN_MC!N2878)</f>
        <v>*</v>
      </c>
      <c r="M2875" s="110" t="str">
        <f>IF(FN_MC!J2878="","*",FN_MC!J2878)</f>
        <v>*</v>
      </c>
      <c r="N2875" s="290" t="str">
        <f>IF(FN_MC!K2878="","*",FN_MC!K2878)</f>
        <v>*</v>
      </c>
      <c r="O2875" s="290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2" t="str">
        <f>IF(FN_MC!N2879="","*",FN_MC!N2879)</f>
        <v>*</v>
      </c>
      <c r="M2876" s="110" t="str">
        <f>IF(FN_MC!J2879="","*",FN_MC!J2879)</f>
        <v>*</v>
      </c>
      <c r="N2876" s="290" t="str">
        <f>IF(FN_MC!K2879="","*",FN_MC!K2879)</f>
        <v>*</v>
      </c>
      <c r="O2876" s="290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2" t="str">
        <f>IF(FN_MC!N2880="","*",FN_MC!N2880)</f>
        <v>*</v>
      </c>
      <c r="M2877" s="110" t="str">
        <f>IF(FN_MC!J2880="","*",FN_MC!J2880)</f>
        <v>*</v>
      </c>
      <c r="N2877" s="290" t="str">
        <f>IF(FN_MC!K2880="","*",FN_MC!K2880)</f>
        <v>*</v>
      </c>
      <c r="O2877" s="290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2" t="str">
        <f>IF(FN_MC!N2881="","*",FN_MC!N2881)</f>
        <v>*</v>
      </c>
      <c r="M2878" s="110" t="str">
        <f>IF(FN_MC!J2881="","*",FN_MC!J2881)</f>
        <v>*</v>
      </c>
      <c r="N2878" s="290" t="str">
        <f>IF(FN_MC!K2881="","*",FN_MC!K2881)</f>
        <v>*</v>
      </c>
      <c r="O2878" s="290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2" t="str">
        <f>IF(FN_MC!N2882="","*",FN_MC!N2882)</f>
        <v>*</v>
      </c>
      <c r="M2879" s="110" t="str">
        <f>IF(FN_MC!J2882="","*",FN_MC!J2882)</f>
        <v>*</v>
      </c>
      <c r="N2879" s="290" t="str">
        <f>IF(FN_MC!K2882="","*",FN_MC!K2882)</f>
        <v>*</v>
      </c>
      <c r="O2879" s="290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2" t="str">
        <f>IF(FN_MC!N2883="","*",FN_MC!N2883)</f>
        <v>*</v>
      </c>
      <c r="M2880" s="110" t="str">
        <f>IF(FN_MC!J2883="","*",FN_MC!J2883)</f>
        <v>*</v>
      </c>
      <c r="N2880" s="290" t="str">
        <f>IF(FN_MC!K2883="","*",FN_MC!K2883)</f>
        <v>*</v>
      </c>
      <c r="O2880" s="290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2" t="str">
        <f>IF(FN_MC!N2884="","*",FN_MC!N2884)</f>
        <v>*</v>
      </c>
      <c r="M2881" s="110" t="str">
        <f>IF(FN_MC!J2884="","*",FN_MC!J2884)</f>
        <v>*</v>
      </c>
      <c r="N2881" s="290" t="str">
        <f>IF(FN_MC!K2884="","*",FN_MC!K2884)</f>
        <v>*</v>
      </c>
      <c r="O2881" s="290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2" t="str">
        <f>IF(FN_MC!N2885="","*",FN_MC!N2885)</f>
        <v>*</v>
      </c>
      <c r="M2882" s="110" t="str">
        <f>IF(FN_MC!J2885="","*",FN_MC!J2885)</f>
        <v>*</v>
      </c>
      <c r="N2882" s="290" t="str">
        <f>IF(FN_MC!K2885="","*",FN_MC!K2885)</f>
        <v>*</v>
      </c>
      <c r="O2882" s="290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2" t="str">
        <f>IF(FN_MC!N2886="","*",FN_MC!N2886)</f>
        <v>*</v>
      </c>
      <c r="M2883" s="110" t="str">
        <f>IF(FN_MC!J2886="","*",FN_MC!J2886)</f>
        <v>*</v>
      </c>
      <c r="N2883" s="290" t="str">
        <f>IF(FN_MC!K2886="","*",FN_MC!K2886)</f>
        <v>*</v>
      </c>
      <c r="O2883" s="290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2" t="str">
        <f>IF(FN_MC!N2887="","*",FN_MC!N2887)</f>
        <v>*</v>
      </c>
      <c r="M2884" s="110" t="str">
        <f>IF(FN_MC!J2887="","*",FN_MC!J2887)</f>
        <v>*</v>
      </c>
      <c r="N2884" s="290" t="str">
        <f>IF(FN_MC!K2887="","*",FN_MC!K2887)</f>
        <v>*</v>
      </c>
      <c r="O2884" s="290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2" t="str">
        <f>IF(FN_MC!N2888="","*",FN_MC!N2888)</f>
        <v>*</v>
      </c>
      <c r="M2885" s="110" t="str">
        <f>IF(FN_MC!J2888="","*",FN_MC!J2888)</f>
        <v>*</v>
      </c>
      <c r="N2885" s="290" t="str">
        <f>IF(FN_MC!K2888="","*",FN_MC!K2888)</f>
        <v>*</v>
      </c>
      <c r="O2885" s="290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2" t="str">
        <f>IF(FN_MC!N2889="","*",FN_MC!N2889)</f>
        <v>*</v>
      </c>
      <c r="M2886" s="110" t="str">
        <f>IF(FN_MC!J2889="","*",FN_MC!J2889)</f>
        <v>*</v>
      </c>
      <c r="N2886" s="290" t="str">
        <f>IF(FN_MC!K2889="","*",FN_MC!K2889)</f>
        <v>*</v>
      </c>
      <c r="O2886" s="290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2" t="str">
        <f>IF(FN_MC!N2890="","*",FN_MC!N2890)</f>
        <v>*</v>
      </c>
      <c r="M2887" s="110" t="str">
        <f>IF(FN_MC!J2890="","*",FN_MC!J2890)</f>
        <v>*</v>
      </c>
      <c r="N2887" s="290" t="str">
        <f>IF(FN_MC!K2890="","*",FN_MC!K2890)</f>
        <v>*</v>
      </c>
      <c r="O2887" s="290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2" t="str">
        <f>IF(FN_MC!N2891="","*",FN_MC!N2891)</f>
        <v>*</v>
      </c>
      <c r="M2888" s="110" t="str">
        <f>IF(FN_MC!J2891="","*",FN_MC!J2891)</f>
        <v>*</v>
      </c>
      <c r="N2888" s="290" t="str">
        <f>IF(FN_MC!K2891="","*",FN_MC!K2891)</f>
        <v>*</v>
      </c>
      <c r="O2888" s="290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2" t="str">
        <f>IF(FN_MC!N2892="","*",FN_MC!N2892)</f>
        <v>*</v>
      </c>
      <c r="M2889" s="110" t="str">
        <f>IF(FN_MC!J2892="","*",FN_MC!J2892)</f>
        <v>*</v>
      </c>
      <c r="N2889" s="290" t="str">
        <f>IF(FN_MC!K2892="","*",FN_MC!K2892)</f>
        <v>*</v>
      </c>
      <c r="O2889" s="290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2" t="str">
        <f>IF(FN_MC!N2893="","*",FN_MC!N2893)</f>
        <v>*</v>
      </c>
      <c r="M2890" s="110" t="str">
        <f>IF(FN_MC!J2893="","*",FN_MC!J2893)</f>
        <v>*</v>
      </c>
      <c r="N2890" s="290" t="str">
        <f>IF(FN_MC!K2893="","*",FN_MC!K2893)</f>
        <v>*</v>
      </c>
      <c r="O2890" s="290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2" t="str">
        <f>IF(FN_MC!N2894="","*",FN_MC!N2894)</f>
        <v>*</v>
      </c>
      <c r="M2891" s="110" t="str">
        <f>IF(FN_MC!J2894="","*",FN_MC!J2894)</f>
        <v>*</v>
      </c>
      <c r="N2891" s="290" t="str">
        <f>IF(FN_MC!K2894="","*",FN_MC!K2894)</f>
        <v>*</v>
      </c>
      <c r="O2891" s="290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2" t="str">
        <f>IF(FN_MC!N2895="","*",FN_MC!N2895)</f>
        <v>*</v>
      </c>
      <c r="M2892" s="110" t="str">
        <f>IF(FN_MC!J2895="","*",FN_MC!J2895)</f>
        <v>*</v>
      </c>
      <c r="N2892" s="290" t="str">
        <f>IF(FN_MC!K2895="","*",FN_MC!K2895)</f>
        <v>*</v>
      </c>
      <c r="O2892" s="290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2" t="str">
        <f>IF(FN_MC!N2896="","*",FN_MC!N2896)</f>
        <v>*</v>
      </c>
      <c r="M2893" s="110" t="str">
        <f>IF(FN_MC!J2896="","*",FN_MC!J2896)</f>
        <v>*</v>
      </c>
      <c r="N2893" s="290" t="str">
        <f>IF(FN_MC!K2896="","*",FN_MC!K2896)</f>
        <v>*</v>
      </c>
      <c r="O2893" s="290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2" t="str">
        <f>IF(FN_MC!N2897="","*",FN_MC!N2897)</f>
        <v>*</v>
      </c>
      <c r="M2894" s="110" t="str">
        <f>IF(FN_MC!J2897="","*",FN_MC!J2897)</f>
        <v>*</v>
      </c>
      <c r="N2894" s="290" t="str">
        <f>IF(FN_MC!K2897="","*",FN_MC!K2897)</f>
        <v>*</v>
      </c>
      <c r="O2894" s="290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2" t="str">
        <f>IF(FN_MC!N2898="","*",FN_MC!N2898)</f>
        <v>*</v>
      </c>
      <c r="M2895" s="110" t="str">
        <f>IF(FN_MC!J2898="","*",FN_MC!J2898)</f>
        <v>*</v>
      </c>
      <c r="N2895" s="290" t="str">
        <f>IF(FN_MC!K2898="","*",FN_MC!K2898)</f>
        <v>*</v>
      </c>
      <c r="O2895" s="290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2" t="str">
        <f>IF(FN_MC!N2899="","*",FN_MC!N2899)</f>
        <v>*</v>
      </c>
      <c r="M2896" s="110" t="str">
        <f>IF(FN_MC!J2899="","*",FN_MC!J2899)</f>
        <v>*</v>
      </c>
      <c r="N2896" s="290" t="str">
        <f>IF(FN_MC!K2899="","*",FN_MC!K2899)</f>
        <v>*</v>
      </c>
      <c r="O2896" s="290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2" t="str">
        <f>IF(FN_MC!N2900="","*",FN_MC!N2900)</f>
        <v>*</v>
      </c>
      <c r="M2897" s="110" t="str">
        <f>IF(FN_MC!J2900="","*",FN_MC!J2900)</f>
        <v>*</v>
      </c>
      <c r="N2897" s="290" t="str">
        <f>IF(FN_MC!K2900="","*",FN_MC!K2900)</f>
        <v>*</v>
      </c>
      <c r="O2897" s="290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2" t="str">
        <f>IF(FN_MC!N2901="","*",FN_MC!N2901)</f>
        <v>*</v>
      </c>
      <c r="M2898" s="110" t="str">
        <f>IF(FN_MC!J2901="","*",FN_MC!J2901)</f>
        <v>*</v>
      </c>
      <c r="N2898" s="290" t="str">
        <f>IF(FN_MC!K2901="","*",FN_MC!K2901)</f>
        <v>*</v>
      </c>
      <c r="O2898" s="290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2" t="str">
        <f>IF(FN_MC!N2902="","*",FN_MC!N2902)</f>
        <v>*</v>
      </c>
      <c r="M2899" s="110" t="str">
        <f>IF(FN_MC!J2902="","*",FN_MC!J2902)</f>
        <v>*</v>
      </c>
      <c r="N2899" s="290" t="str">
        <f>IF(FN_MC!K2902="","*",FN_MC!K2902)</f>
        <v>*</v>
      </c>
      <c r="O2899" s="290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2" t="str">
        <f>IF(FN_MC!N2903="","*",FN_MC!N2903)</f>
        <v>*</v>
      </c>
      <c r="M2900" s="110" t="str">
        <f>IF(FN_MC!J2903="","*",FN_MC!J2903)</f>
        <v>*</v>
      </c>
      <c r="N2900" s="290" t="str">
        <f>IF(FN_MC!K2903="","*",FN_MC!K2903)</f>
        <v>*</v>
      </c>
      <c r="O2900" s="290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2" t="str">
        <f>IF(FN_MC!N2904="","*",FN_MC!N2904)</f>
        <v>*</v>
      </c>
      <c r="M2901" s="110" t="str">
        <f>IF(FN_MC!J2904="","*",FN_MC!J2904)</f>
        <v>*</v>
      </c>
      <c r="N2901" s="290" t="str">
        <f>IF(FN_MC!K2904="","*",FN_MC!K2904)</f>
        <v>*</v>
      </c>
      <c r="O2901" s="290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2" t="str">
        <f>IF(FN_MC!N2905="","*",FN_MC!N2905)</f>
        <v>*</v>
      </c>
      <c r="M2902" s="110" t="str">
        <f>IF(FN_MC!J2905="","*",FN_MC!J2905)</f>
        <v>*</v>
      </c>
      <c r="N2902" s="290" t="str">
        <f>IF(FN_MC!K2905="","*",FN_MC!K2905)</f>
        <v>*</v>
      </c>
      <c r="O2902" s="290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2" t="str">
        <f>IF(FN_MC!N2906="","*",FN_MC!N2906)</f>
        <v>*</v>
      </c>
      <c r="M2903" s="110" t="str">
        <f>IF(FN_MC!J2906="","*",FN_MC!J2906)</f>
        <v>*</v>
      </c>
      <c r="N2903" s="290" t="str">
        <f>IF(FN_MC!K2906="","*",FN_MC!K2906)</f>
        <v>*</v>
      </c>
      <c r="O2903" s="290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2" t="str">
        <f>IF(FN_MC!N2907="","*",FN_MC!N2907)</f>
        <v>*</v>
      </c>
      <c r="M2904" s="110" t="str">
        <f>IF(FN_MC!J2907="","*",FN_MC!J2907)</f>
        <v>*</v>
      </c>
      <c r="N2904" s="290" t="str">
        <f>IF(FN_MC!K2907="","*",FN_MC!K2907)</f>
        <v>*</v>
      </c>
      <c r="O2904" s="290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2" t="str">
        <f>IF(FN_MC!N2908="","*",FN_MC!N2908)</f>
        <v>*</v>
      </c>
      <c r="M2905" s="110" t="str">
        <f>IF(FN_MC!J2908="","*",FN_MC!J2908)</f>
        <v>*</v>
      </c>
      <c r="N2905" s="290" t="str">
        <f>IF(FN_MC!K2908="","*",FN_MC!K2908)</f>
        <v>*</v>
      </c>
      <c r="O2905" s="290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2" t="str">
        <f>IF(FN_MC!N2909="","*",FN_MC!N2909)</f>
        <v>*</v>
      </c>
      <c r="M2906" s="110" t="str">
        <f>IF(FN_MC!J2909="","*",FN_MC!J2909)</f>
        <v>*</v>
      </c>
      <c r="N2906" s="290" t="str">
        <f>IF(FN_MC!K2909="","*",FN_MC!K2909)</f>
        <v>*</v>
      </c>
      <c r="O2906" s="290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2" t="str">
        <f>IF(FN_MC!N2910="","*",FN_MC!N2910)</f>
        <v>*</v>
      </c>
      <c r="M2907" s="110" t="str">
        <f>IF(FN_MC!J2910="","*",FN_MC!J2910)</f>
        <v>*</v>
      </c>
      <c r="N2907" s="290" t="str">
        <f>IF(FN_MC!K2910="","*",FN_MC!K2910)</f>
        <v>*</v>
      </c>
      <c r="O2907" s="290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2" t="str">
        <f>IF(FN_MC!N2911="","*",FN_MC!N2911)</f>
        <v>*</v>
      </c>
      <c r="M2908" s="110" t="str">
        <f>IF(FN_MC!J2911="","*",FN_MC!J2911)</f>
        <v>*</v>
      </c>
      <c r="N2908" s="290" t="str">
        <f>IF(FN_MC!K2911="","*",FN_MC!K2911)</f>
        <v>*</v>
      </c>
      <c r="O2908" s="290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2" t="str">
        <f>IF(FN_MC!N2912="","*",FN_MC!N2912)</f>
        <v>*</v>
      </c>
      <c r="M2909" s="110" t="str">
        <f>IF(FN_MC!J2912="","*",FN_MC!J2912)</f>
        <v>*</v>
      </c>
      <c r="N2909" s="290" t="str">
        <f>IF(FN_MC!K2912="","*",FN_MC!K2912)</f>
        <v>*</v>
      </c>
      <c r="O2909" s="290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2" t="str">
        <f>IF(FN_MC!N2913="","*",FN_MC!N2913)</f>
        <v>*</v>
      </c>
      <c r="M2910" s="110" t="str">
        <f>IF(FN_MC!J2913="","*",FN_MC!J2913)</f>
        <v>*</v>
      </c>
      <c r="N2910" s="290" t="str">
        <f>IF(FN_MC!K2913="","*",FN_MC!K2913)</f>
        <v>*</v>
      </c>
      <c r="O2910" s="290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2" t="str">
        <f>IF(FN_MC!N2914="","*",FN_MC!N2914)</f>
        <v>*</v>
      </c>
      <c r="M2911" s="110" t="str">
        <f>IF(FN_MC!J2914="","*",FN_MC!J2914)</f>
        <v>*</v>
      </c>
      <c r="N2911" s="290" t="str">
        <f>IF(FN_MC!K2914="","*",FN_MC!K2914)</f>
        <v>*</v>
      </c>
      <c r="O2911" s="290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2" t="str">
        <f>IF(FN_MC!N2915="","*",FN_MC!N2915)</f>
        <v>*</v>
      </c>
      <c r="M2912" s="110" t="str">
        <f>IF(FN_MC!J2915="","*",FN_MC!J2915)</f>
        <v>*</v>
      </c>
      <c r="N2912" s="290" t="str">
        <f>IF(FN_MC!K2915="","*",FN_MC!K2915)</f>
        <v>*</v>
      </c>
      <c r="O2912" s="290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2" t="str">
        <f>IF(FN_MC!N2916="","*",FN_MC!N2916)</f>
        <v>*</v>
      </c>
      <c r="M2913" s="110" t="str">
        <f>IF(FN_MC!J2916="","*",FN_MC!J2916)</f>
        <v>*</v>
      </c>
      <c r="N2913" s="290" t="str">
        <f>IF(FN_MC!K2916="","*",FN_MC!K2916)</f>
        <v>*</v>
      </c>
      <c r="O2913" s="290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2" t="str">
        <f>IF(FN_MC!N2917="","*",FN_MC!N2917)</f>
        <v>*</v>
      </c>
      <c r="M2914" s="110" t="str">
        <f>IF(FN_MC!J2917="","*",FN_MC!J2917)</f>
        <v>*</v>
      </c>
      <c r="N2914" s="290" t="str">
        <f>IF(FN_MC!K2917="","*",FN_MC!K2917)</f>
        <v>*</v>
      </c>
      <c r="O2914" s="290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2" t="str">
        <f>IF(FN_MC!N2918="","*",FN_MC!N2918)</f>
        <v>*</v>
      </c>
      <c r="M2915" s="110" t="str">
        <f>IF(FN_MC!J2918="","*",FN_MC!J2918)</f>
        <v>*</v>
      </c>
      <c r="N2915" s="290" t="str">
        <f>IF(FN_MC!K2918="","*",FN_MC!K2918)</f>
        <v>*</v>
      </c>
      <c r="O2915" s="290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2" t="str">
        <f>IF(FN_MC!N2919="","*",FN_MC!N2919)</f>
        <v>*</v>
      </c>
      <c r="M2916" s="110" t="str">
        <f>IF(FN_MC!J2919="","*",FN_MC!J2919)</f>
        <v>*</v>
      </c>
      <c r="N2916" s="290" t="str">
        <f>IF(FN_MC!K2919="","*",FN_MC!K2919)</f>
        <v>*</v>
      </c>
      <c r="O2916" s="290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2" t="str">
        <f>IF(FN_MC!N2920="","*",FN_MC!N2920)</f>
        <v>*</v>
      </c>
      <c r="M2917" s="110" t="str">
        <f>IF(FN_MC!J2920="","*",FN_MC!J2920)</f>
        <v>*</v>
      </c>
      <c r="N2917" s="290" t="str">
        <f>IF(FN_MC!K2920="","*",FN_MC!K2920)</f>
        <v>*</v>
      </c>
      <c r="O2917" s="290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2" t="str">
        <f>IF(FN_MC!N2921="","*",FN_MC!N2921)</f>
        <v>*</v>
      </c>
      <c r="M2918" s="110" t="str">
        <f>IF(FN_MC!J2921="","*",FN_MC!J2921)</f>
        <v>*</v>
      </c>
      <c r="N2918" s="290" t="str">
        <f>IF(FN_MC!K2921="","*",FN_MC!K2921)</f>
        <v>*</v>
      </c>
      <c r="O2918" s="290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2" t="str">
        <f>IF(FN_MC!N2922="","*",FN_MC!N2922)</f>
        <v>*</v>
      </c>
      <c r="M2919" s="110" t="str">
        <f>IF(FN_MC!J2922="","*",FN_MC!J2922)</f>
        <v>*</v>
      </c>
      <c r="N2919" s="290" t="str">
        <f>IF(FN_MC!K2922="","*",FN_MC!K2922)</f>
        <v>*</v>
      </c>
      <c r="O2919" s="290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2" t="str">
        <f>IF(FN_MC!N2923="","*",FN_MC!N2923)</f>
        <v>*</v>
      </c>
      <c r="M2920" s="110" t="str">
        <f>IF(FN_MC!J2923="","*",FN_MC!J2923)</f>
        <v>*</v>
      </c>
      <c r="N2920" s="290" t="str">
        <f>IF(FN_MC!K2923="","*",FN_MC!K2923)</f>
        <v>*</v>
      </c>
      <c r="O2920" s="290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2" t="str">
        <f>IF(FN_MC!N2924="","*",FN_MC!N2924)</f>
        <v>*</v>
      </c>
      <c r="M2921" s="110" t="str">
        <f>IF(FN_MC!J2924="","*",FN_MC!J2924)</f>
        <v>*</v>
      </c>
      <c r="N2921" s="290" t="str">
        <f>IF(FN_MC!K2924="","*",FN_MC!K2924)</f>
        <v>*</v>
      </c>
      <c r="O2921" s="290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2" t="str">
        <f>IF(FN_MC!N2925="","*",FN_MC!N2925)</f>
        <v>*</v>
      </c>
      <c r="M2922" s="110" t="str">
        <f>IF(FN_MC!J2925="","*",FN_MC!J2925)</f>
        <v>*</v>
      </c>
      <c r="N2922" s="290" t="str">
        <f>IF(FN_MC!K2925="","*",FN_MC!K2925)</f>
        <v>*</v>
      </c>
      <c r="O2922" s="290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2" t="str">
        <f>IF(FN_MC!N2926="","*",FN_MC!N2926)</f>
        <v>*</v>
      </c>
      <c r="M2923" s="110" t="str">
        <f>IF(FN_MC!J2926="","*",FN_MC!J2926)</f>
        <v>*</v>
      </c>
      <c r="N2923" s="290" t="str">
        <f>IF(FN_MC!K2926="","*",FN_MC!K2926)</f>
        <v>*</v>
      </c>
      <c r="O2923" s="290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2" t="str">
        <f>IF(FN_MC!N2927="","*",FN_MC!N2927)</f>
        <v>*</v>
      </c>
      <c r="M2924" s="110" t="str">
        <f>IF(FN_MC!J2927="","*",FN_MC!J2927)</f>
        <v>*</v>
      </c>
      <c r="N2924" s="290" t="str">
        <f>IF(FN_MC!K2927="","*",FN_MC!K2927)</f>
        <v>*</v>
      </c>
      <c r="O2924" s="290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2" t="str">
        <f>IF(FN_MC!N2928="","*",FN_MC!N2928)</f>
        <v>*</v>
      </c>
      <c r="M2925" s="110" t="str">
        <f>IF(FN_MC!J2928="","*",FN_MC!J2928)</f>
        <v>*</v>
      </c>
      <c r="N2925" s="290" t="str">
        <f>IF(FN_MC!K2928="","*",FN_MC!K2928)</f>
        <v>*</v>
      </c>
      <c r="O2925" s="290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2" t="str">
        <f>IF(FN_MC!N2929="","*",FN_MC!N2929)</f>
        <v>*</v>
      </c>
      <c r="M2926" s="110" t="str">
        <f>IF(FN_MC!J2929="","*",FN_MC!J2929)</f>
        <v>*</v>
      </c>
      <c r="N2926" s="290" t="str">
        <f>IF(FN_MC!K2929="","*",FN_MC!K2929)</f>
        <v>*</v>
      </c>
      <c r="O2926" s="290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2" t="str">
        <f>IF(FN_MC!N2930="","*",FN_MC!N2930)</f>
        <v>*</v>
      </c>
      <c r="M2927" s="110" t="str">
        <f>IF(FN_MC!J2930="","*",FN_MC!J2930)</f>
        <v>*</v>
      </c>
      <c r="N2927" s="290" t="str">
        <f>IF(FN_MC!K2930="","*",FN_MC!K2930)</f>
        <v>*</v>
      </c>
      <c r="O2927" s="290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2" t="str">
        <f>IF(FN_MC!N2931="","*",FN_MC!N2931)</f>
        <v>*</v>
      </c>
      <c r="M2928" s="110" t="str">
        <f>IF(FN_MC!J2931="","*",FN_MC!J2931)</f>
        <v>*</v>
      </c>
      <c r="N2928" s="290" t="str">
        <f>IF(FN_MC!K2931="","*",FN_MC!K2931)</f>
        <v>*</v>
      </c>
      <c r="O2928" s="290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2" t="str">
        <f>IF(FN_MC!N2932="","*",FN_MC!N2932)</f>
        <v>*</v>
      </c>
      <c r="M2929" s="110" t="str">
        <f>IF(FN_MC!J2932="","*",FN_MC!J2932)</f>
        <v>*</v>
      </c>
      <c r="N2929" s="290" t="str">
        <f>IF(FN_MC!K2932="","*",FN_MC!K2932)</f>
        <v>*</v>
      </c>
      <c r="O2929" s="290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2" t="str">
        <f>IF(FN_MC!N2933="","*",FN_MC!N2933)</f>
        <v>*</v>
      </c>
      <c r="M2930" s="110" t="str">
        <f>IF(FN_MC!J2933="","*",FN_MC!J2933)</f>
        <v>*</v>
      </c>
      <c r="N2930" s="290" t="str">
        <f>IF(FN_MC!K2933="","*",FN_MC!K2933)</f>
        <v>*</v>
      </c>
      <c r="O2930" s="290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2" t="str">
        <f>IF(FN_MC!N2934="","*",FN_MC!N2934)</f>
        <v>*</v>
      </c>
      <c r="M2931" s="110" t="str">
        <f>IF(FN_MC!J2934="","*",FN_MC!J2934)</f>
        <v>*</v>
      </c>
      <c r="N2931" s="290" t="str">
        <f>IF(FN_MC!K2934="","*",FN_MC!K2934)</f>
        <v>*</v>
      </c>
      <c r="O2931" s="290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2" t="str">
        <f>IF(FN_MC!N2935="","*",FN_MC!N2935)</f>
        <v>*</v>
      </c>
      <c r="M2932" s="110" t="str">
        <f>IF(FN_MC!J2935="","*",FN_MC!J2935)</f>
        <v>*</v>
      </c>
      <c r="N2932" s="290" t="str">
        <f>IF(FN_MC!K2935="","*",FN_MC!K2935)</f>
        <v>*</v>
      </c>
      <c r="O2932" s="290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2" t="str">
        <f>IF(FN_MC!N2936="","*",FN_MC!N2936)</f>
        <v>*</v>
      </c>
      <c r="M2933" s="110" t="str">
        <f>IF(FN_MC!J2936="","*",FN_MC!J2936)</f>
        <v>*</v>
      </c>
      <c r="N2933" s="290" t="str">
        <f>IF(FN_MC!K2936="","*",FN_MC!K2936)</f>
        <v>*</v>
      </c>
      <c r="O2933" s="290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2" t="str">
        <f>IF(FN_MC!N2937="","*",FN_MC!N2937)</f>
        <v>*</v>
      </c>
      <c r="M2934" s="110" t="str">
        <f>IF(FN_MC!J2937="","*",FN_MC!J2937)</f>
        <v>*</v>
      </c>
      <c r="N2934" s="290" t="str">
        <f>IF(FN_MC!K2937="","*",FN_MC!K2937)</f>
        <v>*</v>
      </c>
      <c r="O2934" s="290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2" t="str">
        <f>IF(FN_MC!N2938="","*",FN_MC!N2938)</f>
        <v>*</v>
      </c>
      <c r="M2935" s="110" t="str">
        <f>IF(FN_MC!J2938="","*",FN_MC!J2938)</f>
        <v>*</v>
      </c>
      <c r="N2935" s="290" t="str">
        <f>IF(FN_MC!K2938="","*",FN_MC!K2938)</f>
        <v>*</v>
      </c>
      <c r="O2935" s="290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2" t="str">
        <f>IF(FN_MC!N2939="","*",FN_MC!N2939)</f>
        <v>*</v>
      </c>
      <c r="M2936" s="110" t="str">
        <f>IF(FN_MC!J2939="","*",FN_MC!J2939)</f>
        <v>*</v>
      </c>
      <c r="N2936" s="290" t="str">
        <f>IF(FN_MC!K2939="","*",FN_MC!K2939)</f>
        <v>*</v>
      </c>
      <c r="O2936" s="290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2" t="str">
        <f>IF(FN_MC!N2940="","*",FN_MC!N2940)</f>
        <v>*</v>
      </c>
      <c r="M2937" s="110" t="str">
        <f>IF(FN_MC!J2940="","*",FN_MC!J2940)</f>
        <v>*</v>
      </c>
      <c r="N2937" s="290" t="str">
        <f>IF(FN_MC!K2940="","*",FN_MC!K2940)</f>
        <v>*</v>
      </c>
      <c r="O2937" s="290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2" t="str">
        <f>IF(FN_MC!N2941="","*",FN_MC!N2941)</f>
        <v>*</v>
      </c>
      <c r="M2938" s="110" t="str">
        <f>IF(FN_MC!J2941="","*",FN_MC!J2941)</f>
        <v>*</v>
      </c>
      <c r="N2938" s="290" t="str">
        <f>IF(FN_MC!K2941="","*",FN_MC!K2941)</f>
        <v>*</v>
      </c>
      <c r="O2938" s="290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2" t="str">
        <f>IF(FN_MC!N2942="","*",FN_MC!N2942)</f>
        <v>*</v>
      </c>
      <c r="M2939" s="110" t="str">
        <f>IF(FN_MC!J2942="","*",FN_MC!J2942)</f>
        <v>*</v>
      </c>
      <c r="N2939" s="290" t="str">
        <f>IF(FN_MC!K2942="","*",FN_MC!K2942)</f>
        <v>*</v>
      </c>
      <c r="O2939" s="290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2" t="str">
        <f>IF(FN_MC!N2943="","*",FN_MC!N2943)</f>
        <v>*</v>
      </c>
      <c r="M2940" s="110" t="str">
        <f>IF(FN_MC!J2943="","*",FN_MC!J2943)</f>
        <v>*</v>
      </c>
      <c r="N2940" s="290" t="str">
        <f>IF(FN_MC!K2943="","*",FN_MC!K2943)</f>
        <v>*</v>
      </c>
      <c r="O2940" s="290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2" t="str">
        <f>IF(FN_MC!N2944="","*",FN_MC!N2944)</f>
        <v>*</v>
      </c>
      <c r="M2941" s="110" t="str">
        <f>IF(FN_MC!J2944="","*",FN_MC!J2944)</f>
        <v>*</v>
      </c>
      <c r="N2941" s="290" t="str">
        <f>IF(FN_MC!K2944="","*",FN_MC!K2944)</f>
        <v>*</v>
      </c>
      <c r="O2941" s="290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2" t="str">
        <f>IF(FN_MC!N2945="","*",FN_MC!N2945)</f>
        <v>*</v>
      </c>
      <c r="M2942" s="110" t="str">
        <f>IF(FN_MC!J2945="","*",FN_MC!J2945)</f>
        <v>*</v>
      </c>
      <c r="N2942" s="290" t="str">
        <f>IF(FN_MC!K2945="","*",FN_MC!K2945)</f>
        <v>*</v>
      </c>
      <c r="O2942" s="290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2" t="str">
        <f>IF(FN_MC!N2946="","*",FN_MC!N2946)</f>
        <v>*</v>
      </c>
      <c r="M2943" s="110" t="str">
        <f>IF(FN_MC!J2946="","*",FN_MC!J2946)</f>
        <v>*</v>
      </c>
      <c r="N2943" s="290" t="str">
        <f>IF(FN_MC!K2946="","*",FN_MC!K2946)</f>
        <v>*</v>
      </c>
      <c r="O2943" s="290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2" t="str">
        <f>IF(FN_MC!N2947="","*",FN_MC!N2947)</f>
        <v>*</v>
      </c>
      <c r="M2944" s="110" t="str">
        <f>IF(FN_MC!J2947="","*",FN_MC!J2947)</f>
        <v>*</v>
      </c>
      <c r="N2944" s="290" t="str">
        <f>IF(FN_MC!K2947="","*",FN_MC!K2947)</f>
        <v>*</v>
      </c>
      <c r="O2944" s="290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2" t="str">
        <f>IF(FN_MC!N2948="","*",FN_MC!N2948)</f>
        <v>*</v>
      </c>
      <c r="M2945" s="110" t="str">
        <f>IF(FN_MC!J2948="","*",FN_MC!J2948)</f>
        <v>*</v>
      </c>
      <c r="N2945" s="290" t="str">
        <f>IF(FN_MC!K2948="","*",FN_MC!K2948)</f>
        <v>*</v>
      </c>
      <c r="O2945" s="290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2" t="str">
        <f>IF(FN_MC!N2949="","*",FN_MC!N2949)</f>
        <v>*</v>
      </c>
      <c r="M2946" s="110" t="str">
        <f>IF(FN_MC!J2949="","*",FN_MC!J2949)</f>
        <v>*</v>
      </c>
      <c r="N2946" s="290" t="str">
        <f>IF(FN_MC!K2949="","*",FN_MC!K2949)</f>
        <v>*</v>
      </c>
      <c r="O2946" s="290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2" t="str">
        <f>IF(FN_MC!N2950="","*",FN_MC!N2950)</f>
        <v>*</v>
      </c>
      <c r="M2947" s="110" t="str">
        <f>IF(FN_MC!J2950="","*",FN_MC!J2950)</f>
        <v>*</v>
      </c>
      <c r="N2947" s="290" t="str">
        <f>IF(FN_MC!K2950="","*",FN_MC!K2950)</f>
        <v>*</v>
      </c>
      <c r="O2947" s="290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2" t="str">
        <f>IF(FN_MC!N2951="","*",FN_MC!N2951)</f>
        <v>*</v>
      </c>
      <c r="M2948" s="110" t="str">
        <f>IF(FN_MC!J2951="","*",FN_MC!J2951)</f>
        <v>*</v>
      </c>
      <c r="N2948" s="290" t="str">
        <f>IF(FN_MC!K2951="","*",FN_MC!K2951)</f>
        <v>*</v>
      </c>
      <c r="O2948" s="290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2" t="str">
        <f>IF(FN_MC!N2952="","*",FN_MC!N2952)</f>
        <v>*</v>
      </c>
      <c r="M2949" s="110" t="str">
        <f>IF(FN_MC!J2952="","*",FN_MC!J2952)</f>
        <v>*</v>
      </c>
      <c r="N2949" s="290" t="str">
        <f>IF(FN_MC!K2952="","*",FN_MC!K2952)</f>
        <v>*</v>
      </c>
      <c r="O2949" s="290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2" t="str">
        <f>IF(FN_MC!N2953="","*",FN_MC!N2953)</f>
        <v>*</v>
      </c>
      <c r="M2950" s="110" t="str">
        <f>IF(FN_MC!J2953="","*",FN_MC!J2953)</f>
        <v>*</v>
      </c>
      <c r="N2950" s="290" t="str">
        <f>IF(FN_MC!K2953="","*",FN_MC!K2953)</f>
        <v>*</v>
      </c>
      <c r="O2950" s="290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2" t="str">
        <f>IF(FN_MC!N2954="","*",FN_MC!N2954)</f>
        <v>*</v>
      </c>
      <c r="M2951" s="110" t="str">
        <f>IF(FN_MC!J2954="","*",FN_MC!J2954)</f>
        <v>*</v>
      </c>
      <c r="N2951" s="290" t="str">
        <f>IF(FN_MC!K2954="","*",FN_MC!K2954)</f>
        <v>*</v>
      </c>
      <c r="O2951" s="290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2" t="str">
        <f>IF(FN_MC!N2955="","*",FN_MC!N2955)</f>
        <v>*</v>
      </c>
      <c r="M2952" s="110" t="str">
        <f>IF(FN_MC!J2955="","*",FN_MC!J2955)</f>
        <v>*</v>
      </c>
      <c r="N2952" s="290" t="str">
        <f>IF(FN_MC!K2955="","*",FN_MC!K2955)</f>
        <v>*</v>
      </c>
      <c r="O2952" s="290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2" t="str">
        <f>IF(FN_MC!N2956="","*",FN_MC!N2956)</f>
        <v>*</v>
      </c>
      <c r="M2953" s="110" t="str">
        <f>IF(FN_MC!J2956="","*",FN_MC!J2956)</f>
        <v>*</v>
      </c>
      <c r="N2953" s="290" t="str">
        <f>IF(FN_MC!K2956="","*",FN_MC!K2956)</f>
        <v>*</v>
      </c>
      <c r="O2953" s="290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2" t="str">
        <f>IF(FN_MC!N2957="","*",FN_MC!N2957)</f>
        <v>*</v>
      </c>
      <c r="M2954" s="110" t="str">
        <f>IF(FN_MC!J2957="","*",FN_MC!J2957)</f>
        <v>*</v>
      </c>
      <c r="N2954" s="290" t="str">
        <f>IF(FN_MC!K2957="","*",FN_MC!K2957)</f>
        <v>*</v>
      </c>
      <c r="O2954" s="290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2" t="str">
        <f>IF(FN_MC!N2958="","*",FN_MC!N2958)</f>
        <v>*</v>
      </c>
      <c r="M2955" s="110" t="str">
        <f>IF(FN_MC!J2958="","*",FN_MC!J2958)</f>
        <v>*</v>
      </c>
      <c r="N2955" s="290" t="str">
        <f>IF(FN_MC!K2958="","*",FN_MC!K2958)</f>
        <v>*</v>
      </c>
      <c r="O2955" s="290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2" t="str">
        <f>IF(FN_MC!N2959="","*",FN_MC!N2959)</f>
        <v>*</v>
      </c>
      <c r="M2956" s="110" t="str">
        <f>IF(FN_MC!J2959="","*",FN_MC!J2959)</f>
        <v>*</v>
      </c>
      <c r="N2956" s="290" t="str">
        <f>IF(FN_MC!K2959="","*",FN_MC!K2959)</f>
        <v>*</v>
      </c>
      <c r="O2956" s="290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2" t="str">
        <f>IF(FN_MC!N2960="","*",FN_MC!N2960)</f>
        <v>*</v>
      </c>
      <c r="M2957" s="110" t="str">
        <f>IF(FN_MC!J2960="","*",FN_MC!J2960)</f>
        <v>*</v>
      </c>
      <c r="N2957" s="290" t="str">
        <f>IF(FN_MC!K2960="","*",FN_MC!K2960)</f>
        <v>*</v>
      </c>
      <c r="O2957" s="290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2" t="str">
        <f>IF(FN_MC!N2961="","*",FN_MC!N2961)</f>
        <v>*</v>
      </c>
      <c r="M2958" s="110" t="str">
        <f>IF(FN_MC!J2961="","*",FN_MC!J2961)</f>
        <v>*</v>
      </c>
      <c r="N2958" s="290" t="str">
        <f>IF(FN_MC!K2961="","*",FN_MC!K2961)</f>
        <v>*</v>
      </c>
      <c r="O2958" s="290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2" t="str">
        <f>IF(FN_MC!N2962="","*",FN_MC!N2962)</f>
        <v>*</v>
      </c>
      <c r="M2959" s="110" t="str">
        <f>IF(FN_MC!J2962="","*",FN_MC!J2962)</f>
        <v>*</v>
      </c>
      <c r="N2959" s="290" t="str">
        <f>IF(FN_MC!K2962="","*",FN_MC!K2962)</f>
        <v>*</v>
      </c>
      <c r="O2959" s="290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2" t="str">
        <f>IF(FN_MC!N2963="","*",FN_MC!N2963)</f>
        <v>*</v>
      </c>
      <c r="M2960" s="110" t="str">
        <f>IF(FN_MC!J2963="","*",FN_MC!J2963)</f>
        <v>*</v>
      </c>
      <c r="N2960" s="290" t="str">
        <f>IF(FN_MC!K2963="","*",FN_MC!K2963)</f>
        <v>*</v>
      </c>
      <c r="O2960" s="290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2" t="str">
        <f>IF(FN_MC!N2964="","*",FN_MC!N2964)</f>
        <v>*</v>
      </c>
      <c r="M2961" s="110" t="str">
        <f>IF(FN_MC!J2964="","*",FN_MC!J2964)</f>
        <v>*</v>
      </c>
      <c r="N2961" s="290" t="str">
        <f>IF(FN_MC!K2964="","*",FN_MC!K2964)</f>
        <v>*</v>
      </c>
      <c r="O2961" s="290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2" t="str">
        <f>IF(FN_MC!N2965="","*",FN_MC!N2965)</f>
        <v>*</v>
      </c>
      <c r="M2962" s="110" t="str">
        <f>IF(FN_MC!J2965="","*",FN_MC!J2965)</f>
        <v>*</v>
      </c>
      <c r="N2962" s="290" t="str">
        <f>IF(FN_MC!K2965="","*",FN_MC!K2965)</f>
        <v>*</v>
      </c>
      <c r="O2962" s="290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2" t="str">
        <f>IF(FN_MC!N2966="","*",FN_MC!N2966)</f>
        <v>*</v>
      </c>
      <c r="M2963" s="110" t="str">
        <f>IF(FN_MC!J2966="","*",FN_MC!J2966)</f>
        <v>*</v>
      </c>
      <c r="N2963" s="290" t="str">
        <f>IF(FN_MC!K2966="","*",FN_MC!K2966)</f>
        <v>*</v>
      </c>
      <c r="O2963" s="290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2" t="str">
        <f>IF(FN_MC!N2967="","*",FN_MC!N2967)</f>
        <v>*</v>
      </c>
      <c r="M2964" s="110" t="str">
        <f>IF(FN_MC!J2967="","*",FN_MC!J2967)</f>
        <v>*</v>
      </c>
      <c r="N2964" s="290" t="str">
        <f>IF(FN_MC!K2967="","*",FN_MC!K2967)</f>
        <v>*</v>
      </c>
      <c r="O2964" s="290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2" t="str">
        <f>IF(FN_MC!N2968="","*",FN_MC!N2968)</f>
        <v>*</v>
      </c>
      <c r="M2965" s="110" t="str">
        <f>IF(FN_MC!J2968="","*",FN_MC!J2968)</f>
        <v>*</v>
      </c>
      <c r="N2965" s="290" t="str">
        <f>IF(FN_MC!K2968="","*",FN_MC!K2968)</f>
        <v>*</v>
      </c>
      <c r="O2965" s="290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2" t="str">
        <f>IF(FN_MC!N2969="","*",FN_MC!N2969)</f>
        <v>*</v>
      </c>
      <c r="M2966" s="110" t="str">
        <f>IF(FN_MC!J2969="","*",FN_MC!J2969)</f>
        <v>*</v>
      </c>
      <c r="N2966" s="290" t="str">
        <f>IF(FN_MC!K2969="","*",FN_MC!K2969)</f>
        <v>*</v>
      </c>
      <c r="O2966" s="290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2" t="str">
        <f>IF(FN_MC!N2970="","*",FN_MC!N2970)</f>
        <v>*</v>
      </c>
      <c r="M2967" s="110" t="str">
        <f>IF(FN_MC!J2970="","*",FN_MC!J2970)</f>
        <v>*</v>
      </c>
      <c r="N2967" s="290" t="str">
        <f>IF(FN_MC!K2970="","*",FN_MC!K2970)</f>
        <v>*</v>
      </c>
      <c r="O2967" s="290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2" t="str">
        <f>IF(FN_MC!N2971="","*",FN_MC!N2971)</f>
        <v>*</v>
      </c>
      <c r="M2968" s="110" t="str">
        <f>IF(FN_MC!J2971="","*",FN_MC!J2971)</f>
        <v>*</v>
      </c>
      <c r="N2968" s="290" t="str">
        <f>IF(FN_MC!K2971="","*",FN_MC!K2971)</f>
        <v>*</v>
      </c>
      <c r="O2968" s="290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2" t="str">
        <f>IF(FN_MC!N2972="","*",FN_MC!N2972)</f>
        <v>*</v>
      </c>
      <c r="M2969" s="110" t="str">
        <f>IF(FN_MC!J2972="","*",FN_MC!J2972)</f>
        <v>*</v>
      </c>
      <c r="N2969" s="290" t="str">
        <f>IF(FN_MC!K2972="","*",FN_MC!K2972)</f>
        <v>*</v>
      </c>
      <c r="O2969" s="290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2" t="str">
        <f>IF(FN_MC!N2973="","*",FN_MC!N2973)</f>
        <v>*</v>
      </c>
      <c r="M2970" s="110" t="str">
        <f>IF(FN_MC!J2973="","*",FN_MC!J2973)</f>
        <v>*</v>
      </c>
      <c r="N2970" s="290" t="str">
        <f>IF(FN_MC!K2973="","*",FN_MC!K2973)</f>
        <v>*</v>
      </c>
      <c r="O2970" s="290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2" t="str">
        <f>IF(FN_MC!N2974="","*",FN_MC!N2974)</f>
        <v>*</v>
      </c>
      <c r="M2971" s="110" t="str">
        <f>IF(FN_MC!J2974="","*",FN_MC!J2974)</f>
        <v>*</v>
      </c>
      <c r="N2971" s="290" t="str">
        <f>IF(FN_MC!K2974="","*",FN_MC!K2974)</f>
        <v>*</v>
      </c>
      <c r="O2971" s="290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2" t="str">
        <f>IF(FN_MC!N2975="","*",FN_MC!N2975)</f>
        <v>*</v>
      </c>
      <c r="M2972" s="110" t="str">
        <f>IF(FN_MC!J2975="","*",FN_MC!J2975)</f>
        <v>*</v>
      </c>
      <c r="N2972" s="290" t="str">
        <f>IF(FN_MC!K2975="","*",FN_MC!K2975)</f>
        <v>*</v>
      </c>
      <c r="O2972" s="290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2" t="str">
        <f>IF(FN_MC!N2976="","*",FN_MC!N2976)</f>
        <v>*</v>
      </c>
      <c r="M2973" s="110" t="str">
        <f>IF(FN_MC!J2976="","*",FN_MC!J2976)</f>
        <v>*</v>
      </c>
      <c r="N2973" s="290" t="str">
        <f>IF(FN_MC!K2976="","*",FN_MC!K2976)</f>
        <v>*</v>
      </c>
      <c r="O2973" s="290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2" t="str">
        <f>IF(FN_MC!N2977="","*",FN_MC!N2977)</f>
        <v>*</v>
      </c>
      <c r="M2974" s="110" t="str">
        <f>IF(FN_MC!J2977="","*",FN_MC!J2977)</f>
        <v>*</v>
      </c>
      <c r="N2974" s="290" t="str">
        <f>IF(FN_MC!K2977="","*",FN_MC!K2977)</f>
        <v>*</v>
      </c>
      <c r="O2974" s="290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2" t="str">
        <f>IF(FN_MC!N2978="","*",FN_MC!N2978)</f>
        <v>*</v>
      </c>
      <c r="M2975" s="110" t="str">
        <f>IF(FN_MC!J2978="","*",FN_MC!J2978)</f>
        <v>*</v>
      </c>
      <c r="N2975" s="290" t="str">
        <f>IF(FN_MC!K2978="","*",FN_MC!K2978)</f>
        <v>*</v>
      </c>
      <c r="O2975" s="290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2" t="str">
        <f>IF(FN_MC!N2979="","*",FN_MC!N2979)</f>
        <v>*</v>
      </c>
      <c r="M2976" s="110" t="str">
        <f>IF(FN_MC!J2979="","*",FN_MC!J2979)</f>
        <v>*</v>
      </c>
      <c r="N2976" s="290" t="str">
        <f>IF(FN_MC!K2979="","*",FN_MC!K2979)</f>
        <v>*</v>
      </c>
      <c r="O2976" s="290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2" t="str">
        <f>IF(FN_MC!N2980="","*",FN_MC!N2980)</f>
        <v>*</v>
      </c>
      <c r="M2977" s="110" t="str">
        <f>IF(FN_MC!J2980="","*",FN_MC!J2980)</f>
        <v>*</v>
      </c>
      <c r="N2977" s="290" t="str">
        <f>IF(FN_MC!K2980="","*",FN_MC!K2980)</f>
        <v>*</v>
      </c>
      <c r="O2977" s="290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2" t="str">
        <f>IF(FN_MC!N2981="","*",FN_MC!N2981)</f>
        <v>*</v>
      </c>
      <c r="M2978" s="110" t="str">
        <f>IF(FN_MC!J2981="","*",FN_MC!J2981)</f>
        <v>*</v>
      </c>
      <c r="N2978" s="290" t="str">
        <f>IF(FN_MC!K2981="","*",FN_MC!K2981)</f>
        <v>*</v>
      </c>
      <c r="O2978" s="290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2" t="str">
        <f>IF(FN_MC!N2982="","*",FN_MC!N2982)</f>
        <v>*</v>
      </c>
      <c r="M2979" s="110" t="str">
        <f>IF(FN_MC!J2982="","*",FN_MC!J2982)</f>
        <v>*</v>
      </c>
      <c r="N2979" s="290" t="str">
        <f>IF(FN_MC!K2982="","*",FN_MC!K2982)</f>
        <v>*</v>
      </c>
      <c r="O2979" s="290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2" t="str">
        <f>IF(FN_MC!N2983="","*",FN_MC!N2983)</f>
        <v>*</v>
      </c>
      <c r="M2980" s="110" t="str">
        <f>IF(FN_MC!J2983="","*",FN_MC!J2983)</f>
        <v>*</v>
      </c>
      <c r="N2980" s="290" t="str">
        <f>IF(FN_MC!K2983="","*",FN_MC!K2983)</f>
        <v>*</v>
      </c>
      <c r="O2980" s="290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2" t="str">
        <f>IF(FN_MC!N2984="","*",FN_MC!N2984)</f>
        <v>*</v>
      </c>
      <c r="M2981" s="110" t="str">
        <f>IF(FN_MC!J2984="","*",FN_MC!J2984)</f>
        <v>*</v>
      </c>
      <c r="N2981" s="290" t="str">
        <f>IF(FN_MC!K2984="","*",FN_MC!K2984)</f>
        <v>*</v>
      </c>
      <c r="O2981" s="290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2" t="str">
        <f>IF(FN_MC!N2985="","*",FN_MC!N2985)</f>
        <v>*</v>
      </c>
      <c r="M2982" s="110" t="str">
        <f>IF(FN_MC!J2985="","*",FN_MC!J2985)</f>
        <v>*</v>
      </c>
      <c r="N2982" s="290" t="str">
        <f>IF(FN_MC!K2985="","*",FN_MC!K2985)</f>
        <v>*</v>
      </c>
      <c r="O2982" s="290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2" t="str">
        <f>IF(FN_MC!N2986="","*",FN_MC!N2986)</f>
        <v>*</v>
      </c>
      <c r="M2983" s="110" t="str">
        <f>IF(FN_MC!J2986="","*",FN_MC!J2986)</f>
        <v>*</v>
      </c>
      <c r="N2983" s="290" t="str">
        <f>IF(FN_MC!K2986="","*",FN_MC!K2986)</f>
        <v>*</v>
      </c>
      <c r="O2983" s="290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2" t="str">
        <f>IF(FN_MC!N2987="","*",FN_MC!N2987)</f>
        <v>*</v>
      </c>
      <c r="M2984" s="110" t="str">
        <f>IF(FN_MC!J2987="","*",FN_MC!J2987)</f>
        <v>*</v>
      </c>
      <c r="N2984" s="290" t="str">
        <f>IF(FN_MC!K2987="","*",FN_MC!K2987)</f>
        <v>*</v>
      </c>
      <c r="O2984" s="290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2" t="str">
        <f>IF(FN_MC!N2988="","*",FN_MC!N2988)</f>
        <v>*</v>
      </c>
      <c r="M2985" s="110" t="str">
        <f>IF(FN_MC!J2988="","*",FN_MC!J2988)</f>
        <v>*</v>
      </c>
      <c r="N2985" s="290" t="str">
        <f>IF(FN_MC!K2988="","*",FN_MC!K2988)</f>
        <v>*</v>
      </c>
      <c r="O2985" s="290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2" t="str">
        <f>IF(FN_MC!N2989="","*",FN_MC!N2989)</f>
        <v>*</v>
      </c>
      <c r="M2986" s="110" t="str">
        <f>IF(FN_MC!J2989="","*",FN_MC!J2989)</f>
        <v>*</v>
      </c>
      <c r="N2986" s="290" t="str">
        <f>IF(FN_MC!K2989="","*",FN_MC!K2989)</f>
        <v>*</v>
      </c>
      <c r="O2986" s="290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2" t="str">
        <f>IF(FN_MC!N2990="","*",FN_MC!N2990)</f>
        <v>*</v>
      </c>
      <c r="M2987" s="110" t="str">
        <f>IF(FN_MC!J2990="","*",FN_MC!J2990)</f>
        <v>*</v>
      </c>
      <c r="N2987" s="290" t="str">
        <f>IF(FN_MC!K2990="","*",FN_MC!K2990)</f>
        <v>*</v>
      </c>
      <c r="O2987" s="290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2" t="str">
        <f>IF(FN_MC!N2991="","*",FN_MC!N2991)</f>
        <v>*</v>
      </c>
      <c r="M2988" s="110" t="str">
        <f>IF(FN_MC!J2991="","*",FN_MC!J2991)</f>
        <v>*</v>
      </c>
      <c r="N2988" s="290" t="str">
        <f>IF(FN_MC!K2991="","*",FN_MC!K2991)</f>
        <v>*</v>
      </c>
      <c r="O2988" s="290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2" t="str">
        <f>IF(FN_MC!N2992="","*",FN_MC!N2992)</f>
        <v>*</v>
      </c>
      <c r="M2989" s="110" t="str">
        <f>IF(FN_MC!J2992="","*",FN_MC!J2992)</f>
        <v>*</v>
      </c>
      <c r="N2989" s="290" t="str">
        <f>IF(FN_MC!K2992="","*",FN_MC!K2992)</f>
        <v>*</v>
      </c>
      <c r="O2989" s="290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2" t="str">
        <f>IF(FN_MC!N2993="","*",FN_MC!N2993)</f>
        <v>*</v>
      </c>
      <c r="M2990" s="110" t="str">
        <f>IF(FN_MC!J2993="","*",FN_MC!J2993)</f>
        <v>*</v>
      </c>
      <c r="N2990" s="290" t="str">
        <f>IF(FN_MC!K2993="","*",FN_MC!K2993)</f>
        <v>*</v>
      </c>
      <c r="O2990" s="290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2" t="str">
        <f>IF(FN_MC!N2994="","*",FN_MC!N2994)</f>
        <v>*</v>
      </c>
      <c r="M2991" s="110" t="str">
        <f>IF(FN_MC!J2994="","*",FN_MC!J2994)</f>
        <v>*</v>
      </c>
      <c r="N2991" s="290" t="str">
        <f>IF(FN_MC!K2994="","*",FN_MC!K2994)</f>
        <v>*</v>
      </c>
      <c r="O2991" s="290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2" t="str">
        <f>IF(FN_MC!N2995="","*",FN_MC!N2995)</f>
        <v>*</v>
      </c>
      <c r="M2992" s="110" t="str">
        <f>IF(FN_MC!J2995="","*",FN_MC!J2995)</f>
        <v>*</v>
      </c>
      <c r="N2992" s="290" t="str">
        <f>IF(FN_MC!K2995="","*",FN_MC!K2995)</f>
        <v>*</v>
      </c>
      <c r="O2992" s="290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2" t="str">
        <f>IF(FN_MC!N2996="","*",FN_MC!N2996)</f>
        <v>*</v>
      </c>
      <c r="M2993" s="110" t="str">
        <f>IF(FN_MC!J2996="","*",FN_MC!J2996)</f>
        <v>*</v>
      </c>
      <c r="N2993" s="290" t="str">
        <f>IF(FN_MC!K2996="","*",FN_MC!K2996)</f>
        <v>*</v>
      </c>
      <c r="O2993" s="290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2" t="str">
        <f>IF(FN_MC!N2997="","*",FN_MC!N2997)</f>
        <v>*</v>
      </c>
      <c r="M2994" s="110" t="str">
        <f>IF(FN_MC!J2997="","*",FN_MC!J2997)</f>
        <v>*</v>
      </c>
      <c r="N2994" s="290" t="str">
        <f>IF(FN_MC!K2997="","*",FN_MC!K2997)</f>
        <v>*</v>
      </c>
      <c r="O2994" s="290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2" t="str">
        <f>IF(FN_MC!N2998="","*",FN_MC!N2998)</f>
        <v>*</v>
      </c>
      <c r="M2995" s="110" t="str">
        <f>IF(FN_MC!J2998="","*",FN_MC!J2998)</f>
        <v>*</v>
      </c>
      <c r="N2995" s="290" t="str">
        <f>IF(FN_MC!K2998="","*",FN_MC!K2998)</f>
        <v>*</v>
      </c>
      <c r="O2995" s="290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2" t="str">
        <f>IF(FN_MC!N2999="","*",FN_MC!N2999)</f>
        <v>*</v>
      </c>
      <c r="M2996" s="110" t="str">
        <f>IF(FN_MC!J2999="","*",FN_MC!J2999)</f>
        <v>*</v>
      </c>
      <c r="N2996" s="290" t="str">
        <f>IF(FN_MC!K2999="","*",FN_MC!K2999)</f>
        <v>*</v>
      </c>
      <c r="O2996" s="290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2" t="str">
        <f>IF(FN_MC!N3000="","*",FN_MC!N3000)</f>
        <v>*</v>
      </c>
      <c r="M2997" s="110" t="str">
        <f>IF(FN_MC!J3000="","*",FN_MC!J3000)</f>
        <v>*</v>
      </c>
      <c r="N2997" s="290" t="str">
        <f>IF(FN_MC!K3000="","*",FN_MC!K3000)</f>
        <v>*</v>
      </c>
      <c r="O2997" s="290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2" t="str">
        <f>IF(FN_MC!N3001="","*",FN_MC!N3001)</f>
        <v>*</v>
      </c>
      <c r="M2998" s="110" t="str">
        <f>IF(FN_MC!J3001="","*",FN_MC!J3001)</f>
        <v>*</v>
      </c>
      <c r="N2998" s="290" t="str">
        <f>IF(FN_MC!K3001="","*",FN_MC!K3001)</f>
        <v>*</v>
      </c>
      <c r="O2998" s="290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2" t="str">
        <f>IF(FN_MC!N3002="","*",FN_MC!N3002)</f>
        <v>*</v>
      </c>
      <c r="M2999" s="110" t="str">
        <f>IF(FN_MC!J3002="","*",FN_MC!J3002)</f>
        <v>*</v>
      </c>
      <c r="N2999" s="290" t="str">
        <f>IF(FN_MC!K3002="","*",FN_MC!K3002)</f>
        <v>*</v>
      </c>
      <c r="O2999" s="290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1888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1889</v>
      </c>
      <c r="C2" s="95" t="s">
        <v>1162</v>
      </c>
      <c r="D2" s="95" t="s">
        <v>1164</v>
      </c>
      <c r="E2" s="95" t="s">
        <v>1890</v>
      </c>
      <c r="F2" s="95" t="s">
        <v>1891</v>
      </c>
      <c r="G2" s="95" t="s">
        <v>1892</v>
      </c>
      <c r="H2" s="95" t="s">
        <v>1893</v>
      </c>
      <c r="I2" s="95" t="s">
        <v>1894</v>
      </c>
      <c r="J2" s="95" t="s">
        <v>1895</v>
      </c>
      <c r="K2" s="130" t="s">
        <v>1896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>
        <f>IF(FN_MC!B435="","*",FN_MC!B435)</f>
        <v>46049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FIXO + ESCALA</v>
      </c>
      <c r="I433" s="120" t="str">
        <f>IF(FN_MC!AC436="","*",FN_MC!AC436)</f>
        <v>AGD ACIONAMENTO PCM</v>
      </c>
      <c r="J433" s="121" t="str">
        <f>IF(FN_MC!AA436="","*",FN_MC!AA436)</f>
        <v>Kleber + 1 Escala</v>
      </c>
      <c r="K433" s="133">
        <f>IF(FN_MC!AD436="","*",FN_MC!AD436)</f>
        <v>0.35416666666666669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A88</v>
      </c>
      <c r="E439" s="120" t="str">
        <f>IF(FN_MC!H442="","*",FN_MC!H442)</f>
        <v>ZIQ2</v>
      </c>
      <c r="F439" s="136" t="str">
        <f>IF(FN_MC!M442="","*",FN_MC!M442)</f>
        <v>ZIQ-ZQY</v>
      </c>
      <c r="G439" s="120" t="str">
        <f>IF(FN_MC!I442="","*",FN_MC!I442)</f>
        <v>ZFH2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0.3125</v>
      </c>
    </row>
    <row r="440" spans="2:11" s="122" customFormat="1" hidden="1">
      <c r="B440" s="119" t="str">
        <f>IF(FN_MC!Y443="","*",FN_MC!Y443)</f>
        <v>*</v>
      </c>
      <c r="C440" s="120">
        <f>IF(FN_MC!B443="","*",FN_MC!B443)</f>
        <v>46049</v>
      </c>
      <c r="D440" s="120" t="str">
        <f>IF(FN_MC!D443="","*",FN_MC!D443)</f>
        <v>W94</v>
      </c>
      <c r="E440" s="120" t="str">
        <f>IF(FN_MC!H443="","*",FN_MC!H443)</f>
        <v>PPR1</v>
      </c>
      <c r="F440" s="136" t="str">
        <f>IF(FN_MC!M443="","*",FN_MC!M443)</f>
        <v>PPR-PIT</v>
      </c>
      <c r="G440" s="120" t="str">
        <f>IF(FN_MC!I443="","*",FN_MC!I443)</f>
        <v>PIT2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0.33333333333333331</v>
      </c>
    </row>
    <row r="441" spans="2:11" s="122" customFormat="1" hidden="1">
      <c r="B441" s="119" t="str">
        <f>IF(FN_MC!Y444="","*",FN_MC!Y444)</f>
        <v>*</v>
      </c>
      <c r="C441" s="120">
        <f>IF(FN_MC!B444="","*",FN_MC!B444)</f>
        <v>46049</v>
      </c>
      <c r="D441" s="120" t="str">
        <f>IF(FN_MC!D444="","*",FN_MC!D444)</f>
        <v>A10</v>
      </c>
      <c r="E441" s="120" t="str">
        <f>IF(FN_MC!H444="","*",FN_MC!H444)</f>
        <v>PNNPCB</v>
      </c>
      <c r="F441" s="136" t="str">
        <f>IF(FN_MC!M444="","*",FN_MC!M444)</f>
        <v>PNN-PCB</v>
      </c>
      <c r="G441" s="120" t="str">
        <f>IF(FN_MC!I444="","*",FN_MC!I444)</f>
        <v>PNNPCB</v>
      </c>
      <c r="H441" s="120" t="str">
        <f>IF(FN_MC!AB444="","*",FN_MC!AB444)</f>
        <v>-</v>
      </c>
      <c r="I441" s="120" t="str">
        <f>IF(FN_MC!AC444="","*",FN_MC!AC444)</f>
        <v>-</v>
      </c>
      <c r="J441" s="121" t="str">
        <f>IF(FN_MC!AA444="","*",FN_MC!AA444)</f>
        <v>-</v>
      </c>
      <c r="K441" s="133" t="str">
        <f>IF(FN_MC!AD444="","*",FN_MC!AD444)</f>
        <v>-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>
        <f>IF(FN_MC!B435="","*",FN_MC!B435)</f>
        <v>46049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FIXO + ESCALA</v>
      </c>
      <c r="I541" s="120" t="str">
        <f>IF(FN_MC!AC436="","*",FN_MC!AC436)</f>
        <v>AGD ACIONAMENTO PCM</v>
      </c>
      <c r="J541" s="121" t="str">
        <f>IF(FN_MC!AA436="","*",FN_MC!AA436)</f>
        <v>Kleber + 1 Escala</v>
      </c>
      <c r="K541" s="133">
        <f>IF(FN_MC!AD436="","*",FN_MC!AD436)</f>
        <v>0.35416666666666669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A88</v>
      </c>
      <c r="E547" s="120" t="str">
        <f>IF(FN_MC!H442="","*",FN_MC!H442)</f>
        <v>ZIQ2</v>
      </c>
      <c r="F547" s="136" t="str">
        <f>IF(FN_MC!M442="","*",FN_MC!M442)</f>
        <v>ZIQ-ZQY</v>
      </c>
      <c r="G547" s="120" t="str">
        <f>IF(FN_MC!I442="","*",FN_MC!I442)</f>
        <v>ZFH2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0.3125</v>
      </c>
    </row>
    <row r="548" spans="2:11" s="122" customFormat="1" hidden="1">
      <c r="B548" s="119" t="str">
        <f>IF(FN_MC!Y443="","*",FN_MC!Y443)</f>
        <v>*</v>
      </c>
      <c r="C548" s="120">
        <f>IF(FN_MC!B443="","*",FN_MC!B443)</f>
        <v>46049</v>
      </c>
      <c r="D548" s="120" t="str">
        <f>IF(FN_MC!D443="","*",FN_MC!D443)</f>
        <v>W94</v>
      </c>
      <c r="E548" s="120" t="str">
        <f>IF(FN_MC!H443="","*",FN_MC!H443)</f>
        <v>PPR1</v>
      </c>
      <c r="F548" s="136" t="str">
        <f>IF(FN_MC!M443="","*",FN_MC!M443)</f>
        <v>PPR-PIT</v>
      </c>
      <c r="G548" s="120" t="str">
        <f>IF(FN_MC!I443="","*",FN_MC!I443)</f>
        <v>PIT2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0.33333333333333331</v>
      </c>
    </row>
    <row r="549" spans="2:11" s="122" customFormat="1" hidden="1">
      <c r="B549" s="119" t="str">
        <f>IF(FN_MC!Y444="","*",FN_MC!Y444)</f>
        <v>*</v>
      </c>
      <c r="C549" s="120">
        <f>IF(FN_MC!B444="","*",FN_MC!B444)</f>
        <v>46049</v>
      </c>
      <c r="D549" s="120" t="str">
        <f>IF(FN_MC!D444="","*",FN_MC!D444)</f>
        <v>A10</v>
      </c>
      <c r="E549" s="120" t="str">
        <f>IF(FN_MC!H444="","*",FN_MC!H444)</f>
        <v>PNNPCB</v>
      </c>
      <c r="F549" s="136" t="str">
        <f>IF(FN_MC!M444="","*",FN_MC!M444)</f>
        <v>PNN-PCB</v>
      </c>
      <c r="G549" s="120" t="str">
        <f>IF(FN_MC!I444="","*",FN_MC!I444)</f>
        <v>PNNPCB</v>
      </c>
      <c r="H549" s="120" t="str">
        <f>IF(FN_MC!AB444="","*",FN_MC!AB444)</f>
        <v>-</v>
      </c>
      <c r="I549" s="120" t="str">
        <f>IF(FN_MC!AC444="","*",FN_MC!AC444)</f>
        <v>-</v>
      </c>
      <c r="J549" s="121" t="str">
        <f>IF(FN_MC!AA444="","*",FN_MC!AA444)</f>
        <v>-</v>
      </c>
      <c r="K549" s="133" t="str">
        <f>IF(FN_MC!AD444="","*",FN_MC!AD444)</f>
        <v>-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8" bestFit="1" customWidth="1"/>
    <col min="16" max="16" width="12.42578125" style="151" hidden="1" customWidth="1"/>
    <col min="17" max="17" width="75.140625" style="186" customWidth="1"/>
    <col min="18" max="18" width="5.7109375" bestFit="1" customWidth="1"/>
  </cols>
  <sheetData>
    <row r="1" spans="1:17">
      <c r="A1" s="87" t="s">
        <v>960</v>
      </c>
      <c r="B1" s="88"/>
      <c r="Q1" s="185"/>
    </row>
    <row r="2" spans="1:17">
      <c r="A2" s="90">
        <v>2</v>
      </c>
      <c r="B2" s="91"/>
    </row>
    <row r="3" spans="1:17">
      <c r="O3" s="239"/>
      <c r="P3" s="150"/>
    </row>
    <row r="4" spans="1:17" ht="15.75" customHeight="1">
      <c r="O4" s="239"/>
      <c r="P4" s="150"/>
    </row>
    <row r="5" spans="1:17" s="93" customFormat="1" ht="11.25" customHeight="1">
      <c r="A5"/>
      <c r="B5" s="92"/>
      <c r="C5" s="397" t="s">
        <v>1897</v>
      </c>
      <c r="D5" s="398"/>
      <c r="E5" s="398"/>
      <c r="F5" s="398"/>
      <c r="G5" s="398"/>
      <c r="H5" s="398"/>
      <c r="I5" s="398"/>
      <c r="J5" s="399"/>
      <c r="K5" s="400" t="s">
        <v>1898</v>
      </c>
      <c r="L5" s="401"/>
      <c r="M5" s="401"/>
      <c r="N5" s="401"/>
      <c r="O5" s="402" t="s">
        <v>1899</v>
      </c>
      <c r="P5" s="403"/>
      <c r="Q5" s="404"/>
    </row>
    <row r="6" spans="1:17" s="93" customFormat="1" ht="15.75" customHeight="1">
      <c r="A6" s="87" t="s">
        <v>1886</v>
      </c>
      <c r="B6" s="94" t="s">
        <v>1885</v>
      </c>
      <c r="C6" s="95" t="s">
        <v>1177</v>
      </c>
      <c r="D6" s="96" t="s">
        <v>1178</v>
      </c>
      <c r="E6" s="95" t="s">
        <v>1900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1901</v>
      </c>
      <c r="M6" s="138" t="s">
        <v>628</v>
      </c>
      <c r="N6" s="139" t="s">
        <v>1172</v>
      </c>
      <c r="O6" s="240" t="s">
        <v>1215</v>
      </c>
      <c r="P6" s="152"/>
      <c r="Q6" s="187" t="s">
        <v>1902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>
        <f>IF(FN_MC!BH429="","*",FN_MC!BH429)</f>
        <v>1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>
        <f>IF(FN_MC!B435="","*",FN_MC!B435)</f>
        <v>46049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532.79999999999995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532.79999999999995</v>
      </c>
      <c r="N524" s="140" t="str">
        <f>IF(FN_MC!AM435="","*",FN_MC!AM435)</f>
        <v>TBE-TRM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Oportunidade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0.39583333333333331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A88</v>
      </c>
      <c r="F531" s="99" t="str">
        <f>IF(FN_MC!H442="","*",FN_MC!H442)</f>
        <v>ZIQ2</v>
      </c>
      <c r="G531" s="99" t="str">
        <f>IF(FN_MC!M442="","*",FN_MC!M442)</f>
        <v>ZIQ-ZQY</v>
      </c>
      <c r="H531" s="149">
        <f>IF(FN_MC!K442="","*",FN_MC!K442)</f>
        <v>181</v>
      </c>
      <c r="I531" s="131">
        <f>IF(FN_MC!O442="","*",FN_MC!O442)</f>
        <v>0.35416666666666669</v>
      </c>
      <c r="J531" s="131">
        <f>IF(FN_MC!P442="","*",FN_MC!P442)</f>
        <v>4.1666666666666664E-2</v>
      </c>
      <c r="K531" s="140" t="str">
        <f>IF(FN_MC!AK442="","*",FN_MC!AK442)</f>
        <v>ZIQ2</v>
      </c>
      <c r="L531" s="140" t="str">
        <f>IF(FN_MC!AM442="","*",FN_MC!AM442)</f>
        <v>ZIQ-ZQY</v>
      </c>
      <c r="M531" s="140">
        <f>IF(FN_MC!AP442="","*",FN_MC!AP442)</f>
        <v>181</v>
      </c>
      <c r="N531" s="140" t="str">
        <f>IF(FN_MC!AM442="","*",FN_MC!AM442)</f>
        <v>ZIQ-ZQY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PRV-POV</v>
      </c>
      <c r="E532" s="99" t="str">
        <f>IF(FN_MC!D443="","*",FN_MC!D443)</f>
        <v>W94</v>
      </c>
      <c r="F532" s="99" t="str">
        <f>IF(FN_MC!H443="","*",FN_MC!H443)</f>
        <v>PPR1</v>
      </c>
      <c r="G532" s="99" t="str">
        <f>IF(FN_MC!M443="","*",FN_MC!M443)</f>
        <v>PPR-PIT</v>
      </c>
      <c r="H532" s="149">
        <f>IF(FN_MC!K443="","*",FN_MC!K443)</f>
        <v>2017</v>
      </c>
      <c r="I532" s="131">
        <f>IF(FN_MC!O443="","*",FN_MC!O443)</f>
        <v>0.375</v>
      </c>
      <c r="J532" s="131">
        <f>IF(FN_MC!P443="","*",FN_MC!P443)</f>
        <v>4.1666666666666664E-2</v>
      </c>
      <c r="K532" s="140" t="str">
        <f>IF(FN_MC!AK443="","*",FN_MC!AK443)</f>
        <v>PPR1</v>
      </c>
      <c r="L532" s="140" t="str">
        <f>IF(FN_MC!AM443="","*",FN_MC!AM443)</f>
        <v>PPR-PIT</v>
      </c>
      <c r="M532" s="140">
        <f>IF(FN_MC!AP443="","*",FN_MC!AP443)</f>
        <v>2017</v>
      </c>
      <c r="N532" s="140" t="str">
        <f>IF(FN_MC!AM443="","*",FN_MC!AM443)</f>
        <v>PPR-PIT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PPN-POV</v>
      </c>
      <c r="E533" s="99" t="str">
        <f>IF(FN_MC!D444="","*",FN_MC!D444)</f>
        <v>A10</v>
      </c>
      <c r="F533" s="99" t="str">
        <f>IF(FN_MC!H444="","*",FN_MC!H444)</f>
        <v>PNNPCB</v>
      </c>
      <c r="G533" s="99" t="str">
        <f>IF(FN_MC!M444="","*",FN_MC!M444)</f>
        <v>PNN-PCB</v>
      </c>
      <c r="H533" s="149">
        <f>IF(FN_MC!K444="","*",FN_MC!K444)</f>
        <v>834.96100000000001</v>
      </c>
      <c r="I533" s="131">
        <f>IF(FN_MC!O444="","*",FN_MC!O444)</f>
        <v>0.375</v>
      </c>
      <c r="J533" s="131">
        <f>IF(FN_MC!P444="","*",FN_MC!P444)</f>
        <v>0.25</v>
      </c>
      <c r="K533" s="140" t="str">
        <f>IF(FN_MC!AK444="","*",FN_MC!AK444)</f>
        <v>PNNPCB</v>
      </c>
      <c r="L533" s="140" t="str">
        <f>IF(FN_MC!AM444="","*",FN_MC!AM444)</f>
        <v>PNN-PCB</v>
      </c>
      <c r="M533" s="140">
        <f>IF(FN_MC!AP444="","*",FN_MC!AP444)</f>
        <v>834.96100000000001</v>
      </c>
      <c r="N533" s="140" t="str">
        <f>IF(FN_MC!AM444="","*",FN_MC!AM444)</f>
        <v>PNN-PCB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1"/>
      <c r="P1001" s="90"/>
      <c r="Q1001" s="144"/>
    </row>
    <row r="1002" spans="1:17">
      <c r="A1002" s="206"/>
      <c r="B1002" s="205"/>
      <c r="C1002" s="204"/>
      <c r="D1002" s="204"/>
      <c r="E1002" s="204"/>
      <c r="F1002" s="204"/>
      <c r="G1002" s="204"/>
      <c r="H1002" s="203"/>
      <c r="I1002" s="202"/>
      <c r="J1002" s="202"/>
      <c r="K1002" s="201"/>
      <c r="L1002" s="201"/>
      <c r="M1002" s="201"/>
      <c r="N1002" s="201"/>
      <c r="O1002" s="242"/>
      <c r="P1002" s="199"/>
      <c r="Q1002" s="144"/>
    </row>
    <row r="1003" spans="1:17">
      <c r="A1003" s="206"/>
      <c r="B1003" s="205"/>
      <c r="C1003" s="204"/>
      <c r="D1003" s="204"/>
      <c r="E1003" s="204"/>
      <c r="F1003" s="204"/>
      <c r="G1003" s="204"/>
      <c r="H1003" s="203"/>
      <c r="I1003" s="202"/>
      <c r="J1003" s="202"/>
      <c r="K1003" s="201"/>
      <c r="L1003" s="201"/>
      <c r="M1003" s="201"/>
      <c r="N1003" s="201"/>
      <c r="O1003" s="242"/>
      <c r="P1003" s="213"/>
      <c r="Q1003" s="144"/>
    </row>
    <row r="1004" spans="1:17">
      <c r="A1004" s="206"/>
      <c r="B1004" s="205"/>
      <c r="C1004" s="204"/>
      <c r="D1004" s="204"/>
      <c r="E1004" s="204"/>
      <c r="F1004" s="204"/>
      <c r="G1004" s="204"/>
      <c r="H1004" s="203"/>
      <c r="I1004" s="202"/>
      <c r="J1004" s="202"/>
      <c r="K1004" s="201"/>
      <c r="L1004" s="201"/>
      <c r="M1004" s="201"/>
      <c r="N1004" s="201"/>
      <c r="O1004" s="242"/>
      <c r="P1004" s="187" t="s">
        <v>1902</v>
      </c>
      <c r="Q1004" s="191"/>
    </row>
    <row r="1005" spans="1:17">
      <c r="A1005" s="206"/>
      <c r="B1005" s="205"/>
      <c r="C1005" s="204"/>
      <c r="D1005" s="204"/>
      <c r="E1005" s="204"/>
      <c r="F1005" s="204"/>
      <c r="G1005" s="204"/>
      <c r="H1005" s="203"/>
      <c r="I1005" s="202"/>
      <c r="J1005" s="202"/>
      <c r="K1005" s="201"/>
      <c r="L1005" s="201"/>
      <c r="M1005" s="201"/>
      <c r="N1005" s="201"/>
      <c r="O1005" s="242"/>
      <c r="P1005" s="200"/>
      <c r="Q1005" s="191"/>
    </row>
    <row r="1006" spans="1:17">
      <c r="A1006" s="206"/>
      <c r="B1006" s="205"/>
      <c r="C1006" s="204"/>
      <c r="D1006" s="204"/>
      <c r="E1006" s="204"/>
      <c r="F1006" s="204"/>
      <c r="G1006" s="204"/>
      <c r="H1006" s="203"/>
      <c r="I1006" s="202"/>
      <c r="J1006" s="202"/>
      <c r="K1006" s="201"/>
      <c r="L1006" s="201"/>
      <c r="M1006" s="201"/>
      <c r="N1006" s="201"/>
      <c r="O1006" s="242"/>
      <c r="P1006" s="200"/>
      <c r="Q1006" s="191"/>
    </row>
    <row r="1007" spans="1:17">
      <c r="A1007" s="206"/>
      <c r="B1007" s="205"/>
      <c r="C1007" s="204"/>
      <c r="D1007" s="204"/>
      <c r="E1007" s="204"/>
      <c r="F1007" s="204"/>
      <c r="G1007" s="204"/>
      <c r="H1007" s="203"/>
      <c r="I1007" s="202"/>
      <c r="J1007" s="202"/>
      <c r="K1007" s="201"/>
      <c r="L1007" s="201"/>
      <c r="M1007" s="201"/>
      <c r="N1007" s="201"/>
      <c r="O1007" s="242"/>
      <c r="P1007" s="200"/>
      <c r="Q1007" s="191"/>
    </row>
    <row r="1008" spans="1:17">
      <c r="A1008" s="206"/>
      <c r="B1008" s="205"/>
      <c r="C1008" s="204"/>
      <c r="D1008" s="204"/>
      <c r="E1008" s="204"/>
      <c r="F1008" s="204"/>
      <c r="G1008" s="204"/>
      <c r="H1008" s="203"/>
      <c r="I1008" s="202"/>
      <c r="J1008" s="202"/>
      <c r="K1008" s="201"/>
      <c r="L1008" s="201"/>
      <c r="M1008" s="201"/>
      <c r="N1008" s="201"/>
      <c r="O1008" s="242"/>
      <c r="P1008" s="200"/>
      <c r="Q1008" s="191"/>
    </row>
    <row r="1009" spans="1:17">
      <c r="A1009" s="206"/>
      <c r="B1009" s="205"/>
      <c r="C1009" s="204"/>
      <c r="D1009" s="204"/>
      <c r="E1009" s="204"/>
      <c r="F1009" s="204"/>
      <c r="G1009" s="204"/>
      <c r="H1009" s="203"/>
      <c r="I1009" s="202"/>
      <c r="J1009" s="202"/>
      <c r="K1009" s="201"/>
      <c r="L1009" s="201"/>
      <c r="M1009" s="201"/>
      <c r="N1009" s="201"/>
      <c r="O1009" s="242"/>
      <c r="P1009" s="200"/>
      <c r="Q1009" s="191"/>
    </row>
    <row r="1010" spans="1:17">
      <c r="A1010" s="206"/>
      <c r="B1010" s="205"/>
      <c r="C1010" s="204"/>
      <c r="D1010" s="204"/>
      <c r="E1010" s="204"/>
      <c r="F1010" s="204"/>
      <c r="G1010" s="204"/>
      <c r="H1010" s="203"/>
      <c r="I1010" s="202"/>
      <c r="J1010" s="202"/>
      <c r="K1010" s="201"/>
      <c r="L1010" s="201"/>
      <c r="M1010" s="201"/>
      <c r="N1010" s="201"/>
      <c r="O1010" s="242"/>
      <c r="P1010" s="200"/>
      <c r="Q1010" s="191"/>
    </row>
    <row r="1011" spans="1:17">
      <c r="A1011" s="206"/>
      <c r="B1011" s="205"/>
      <c r="C1011" s="204"/>
      <c r="D1011" s="204"/>
      <c r="E1011" s="204"/>
      <c r="F1011" s="204"/>
      <c r="G1011" s="204"/>
      <c r="H1011" s="203"/>
      <c r="I1011" s="202"/>
      <c r="J1011" s="202"/>
      <c r="K1011" s="201"/>
      <c r="L1011" s="201"/>
      <c r="M1011" s="201"/>
      <c r="N1011" s="201"/>
      <c r="O1011" s="242"/>
      <c r="P1011" s="200"/>
      <c r="Q1011" s="191"/>
    </row>
    <row r="1012" spans="1:17">
      <c r="A1012" s="206"/>
      <c r="B1012" s="205"/>
      <c r="C1012" s="204"/>
      <c r="D1012" s="204"/>
      <c r="E1012" s="204"/>
      <c r="F1012" s="204"/>
      <c r="G1012" s="204"/>
      <c r="H1012" s="203"/>
      <c r="I1012" s="202"/>
      <c r="J1012" s="202"/>
      <c r="K1012" s="201"/>
      <c r="L1012" s="201"/>
      <c r="M1012" s="201"/>
      <c r="N1012" s="201"/>
      <c r="O1012" s="242"/>
      <c r="P1012" s="200"/>
      <c r="Q1012" s="191"/>
    </row>
    <row r="1013" spans="1:17">
      <c r="A1013" s="206"/>
      <c r="B1013" s="205"/>
      <c r="C1013" s="204"/>
      <c r="D1013" s="204"/>
      <c r="E1013" s="204"/>
      <c r="F1013" s="204"/>
      <c r="G1013" s="204"/>
      <c r="H1013" s="203"/>
      <c r="I1013" s="202"/>
      <c r="J1013" s="202"/>
      <c r="K1013" s="201"/>
      <c r="L1013" s="201"/>
      <c r="M1013" s="201"/>
      <c r="N1013" s="201"/>
      <c r="O1013" s="242"/>
      <c r="P1013" s="200"/>
      <c r="Q1013" s="191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1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1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1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1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1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1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1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1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1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1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1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1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1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1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1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1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1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1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1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1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1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1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1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1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1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1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1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1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1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1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1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1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1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1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1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1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1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1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1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1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1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1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1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1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1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1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1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1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1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1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1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1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1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1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1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1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1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1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1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1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1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1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1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1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1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1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1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1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1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1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1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1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1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1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1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1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1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1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1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1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1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1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1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1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1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1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1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1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1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1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1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1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1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1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1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1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1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1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1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1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1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1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1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1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1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1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1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1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1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1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1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1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1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1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1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1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1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1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1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1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1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1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1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1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1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1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1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1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1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1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1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1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1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1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1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1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1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1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1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1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1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1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1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1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1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1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1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1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1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1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1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1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1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1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1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1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1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1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1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1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1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1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1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1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1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1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1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1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1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1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1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1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1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1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1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1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1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1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1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1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1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1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1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1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1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1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1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1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1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1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1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1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1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1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1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1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1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1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1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1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1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1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1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1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1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1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1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1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1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1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1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1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1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1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1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1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1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1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1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1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1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1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1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1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1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1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1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1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1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1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1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1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1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1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1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1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1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1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1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1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1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1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1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1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1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1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1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1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1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1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1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1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1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1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1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1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1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1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1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1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1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1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1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1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1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1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1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1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1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1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1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1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1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1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1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1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1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1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1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1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1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1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1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1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1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1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1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1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1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1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1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1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1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1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1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1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1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1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1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1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1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1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1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1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1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1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1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1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1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1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1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1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1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1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1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1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1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1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1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1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1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1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1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1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1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1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1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1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1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1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1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1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1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1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1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1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1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1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1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1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1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1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1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1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1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1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1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1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1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1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1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1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1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1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1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1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1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1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1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1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1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1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1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1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1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1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1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1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1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1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1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1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1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1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1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1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1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1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1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1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1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1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1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1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1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1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1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1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1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1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1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1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1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1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1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1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1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1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1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1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1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1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1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1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1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1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1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1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1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1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1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1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1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1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1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1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1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1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1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1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1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1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1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1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1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1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1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1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1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1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1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1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1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1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1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1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1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1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1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1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1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1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1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1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1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1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1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1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1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1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1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1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1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1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1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1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1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1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1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1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1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1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1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1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1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1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1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1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1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1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1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1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1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1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1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1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1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1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1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1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1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1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1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1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1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1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1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1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1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1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1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1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1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1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1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1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1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1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1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1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1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1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1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1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1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1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1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1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1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1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1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1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1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1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1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1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1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1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1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1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1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1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1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1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1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1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1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1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1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1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1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1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1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1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1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1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1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1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1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1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1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1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1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1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1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1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1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1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1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1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1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1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1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1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1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1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1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1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1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1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1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1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1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1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1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1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1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1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1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1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1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1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1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1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1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1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1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1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1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1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1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1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1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1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1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1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1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1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1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1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1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1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1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1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1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1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1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1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1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1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1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1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1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1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1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1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1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1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1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1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1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1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1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1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1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1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1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1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1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1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1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1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1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1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1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1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1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1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1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1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1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1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1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1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1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1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1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1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1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1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1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1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1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1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1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1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1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1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1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1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1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1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1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1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1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1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1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1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1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1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1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1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1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1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1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1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1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1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1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1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1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1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1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1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1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1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1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1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1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1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1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1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1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1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1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1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1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1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1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1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1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1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1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1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1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1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1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1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1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1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1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1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1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1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1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1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1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1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1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1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1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1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1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1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1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1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1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1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1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1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1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1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1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1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1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1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1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1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1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1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1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1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1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1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1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1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1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1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1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1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1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1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1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1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1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1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1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1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1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1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1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1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1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1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1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1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1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1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1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1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1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1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1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1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1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1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1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1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1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1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1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1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1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1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1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1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1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1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1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1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1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1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1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1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1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1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1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1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1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1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1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1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1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1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1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1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1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1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1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1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1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1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1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1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1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1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1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1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1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1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1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1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1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1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1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1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1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1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1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1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1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1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1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1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1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1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1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1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1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1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1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1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1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1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1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1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1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1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1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1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1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1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1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1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1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1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1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1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1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1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1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1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1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1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1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1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1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1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1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1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1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1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1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1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1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1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1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1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1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1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1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1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1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1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1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1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1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1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1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1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1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1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1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1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1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1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1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1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1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1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1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1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1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1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1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1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1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1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1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1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1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1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1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1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1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1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1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1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1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1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1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1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1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1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1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1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1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1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1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1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1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1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1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1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1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1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1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1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1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1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1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1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1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1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1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1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1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1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1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1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1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1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1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1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1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1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1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1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1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1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1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1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1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1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1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1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1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1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1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1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1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1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1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1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1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1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1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1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1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1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1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1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1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1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1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1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1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1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1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1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1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1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1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1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1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1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1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1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1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1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1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1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1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1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1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1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1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1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1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1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1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1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1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1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1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1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1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1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1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1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1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1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1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1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1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1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1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1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1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1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1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1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1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1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1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1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1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1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1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1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1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1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1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1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1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1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1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1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1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1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1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1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1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1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1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1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1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1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1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1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1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1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1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1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1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1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1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1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1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1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1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1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1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1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1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1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1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1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1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1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1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1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1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1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1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1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1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1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1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1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1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1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1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1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1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1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1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1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1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1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1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1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1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1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1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1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1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1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1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1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1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1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1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1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1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1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1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1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1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1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1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1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1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1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1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1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1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1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1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1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1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1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1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1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1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1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1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1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1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1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1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1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1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1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1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1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1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1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1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1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1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1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1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1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1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1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1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1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1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1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1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1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1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1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1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1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1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1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1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1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1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1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1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1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1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1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1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1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1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1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1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1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1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1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1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1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1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1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1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1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1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1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1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1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1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1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1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1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1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1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1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1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1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1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1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1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1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1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1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1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1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1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1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1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1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1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1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1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1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1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1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1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1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1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1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1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1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1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1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1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1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1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1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1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1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1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1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1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1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1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1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1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1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1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1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1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1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1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1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1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1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1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1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1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1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1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1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1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1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1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1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1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1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1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1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1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1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1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1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1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1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1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1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1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1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1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1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1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1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1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1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1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1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1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1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1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1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1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1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1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1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1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1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1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1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1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1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1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1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1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1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1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1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1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1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1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1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1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1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1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1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1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1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1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1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1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1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1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1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1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1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1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1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1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1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1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1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1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1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1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1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1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1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1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1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1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1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1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1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1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1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1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1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1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1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1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1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1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1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1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1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1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1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1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1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1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1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1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1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1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1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1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1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1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1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1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1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1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1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1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1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1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1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1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1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1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1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1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1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1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1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1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1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1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1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1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1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1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1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1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1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1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1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1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1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1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1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1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1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1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1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1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1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1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1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1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1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1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1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1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1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1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1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1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1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1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1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1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1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1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1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1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1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1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1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1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1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1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1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1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1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1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1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1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1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1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1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1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1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1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1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1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1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1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1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1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1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1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1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1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1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1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1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1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1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1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1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1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1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1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1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1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1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1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1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1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1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1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1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1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1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1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1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1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1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1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1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1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1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1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1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1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1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1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1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1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1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1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1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1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1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1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1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1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1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1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1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1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1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1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1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1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1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1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1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1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1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1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1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1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1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1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1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1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1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1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1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1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1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1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1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1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1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1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1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1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1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1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1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1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1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1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1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1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1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1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1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1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1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1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1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1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1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1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1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1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1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1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1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1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1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1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1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1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1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1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1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1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1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1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1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1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1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1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1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1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1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1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1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1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1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1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1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1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1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1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1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1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1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1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1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1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1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1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1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1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1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1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1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1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1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1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1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1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1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1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1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1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1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1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1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1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1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1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1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1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1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1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1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1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1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1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1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1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1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1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1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1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1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1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1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1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1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1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1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1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1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1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1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1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1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1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1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1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1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1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1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1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1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1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1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1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1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1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1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1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1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1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1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1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1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1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1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1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1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1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1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1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1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1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1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1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1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1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1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1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1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1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1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1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1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1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1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1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1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1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1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1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1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1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1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1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1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1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1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1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1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1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1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1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1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1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1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1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1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1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1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1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1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1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1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1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1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1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1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1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1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1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1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1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1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1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1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1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1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1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1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1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1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1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1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1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1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1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1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1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1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1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1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1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1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1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1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1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1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1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1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1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1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1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1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1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1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1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1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1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1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1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1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1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1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1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1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1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1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1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1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1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1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1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1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1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1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1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1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1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1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1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1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1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1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1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1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1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1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1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1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1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1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1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1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1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1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1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1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1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1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1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1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1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1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1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1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1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1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1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1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1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1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1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1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1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1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1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1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1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1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1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1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1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1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1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1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1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1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1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1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1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1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1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1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1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1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1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1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1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1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1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1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1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1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1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1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1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1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1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1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1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1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1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1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1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1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1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1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1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1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1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1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1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1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1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1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1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1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1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1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1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1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1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1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1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1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1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1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1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1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1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1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1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1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1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1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1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1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1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1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1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1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1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1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1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1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1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1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1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1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1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1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1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1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1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1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1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1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1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1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1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1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1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1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1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1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1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1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1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1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1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1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1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1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1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1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1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1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1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1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1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1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1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1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1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1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1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1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1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1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1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1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1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1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1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1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1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1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1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1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1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1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1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1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1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1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1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1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1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1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1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1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1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1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1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1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1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1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1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1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1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1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1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1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1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1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1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1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1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1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1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1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1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1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1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1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1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1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1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1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1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1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1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1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1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1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1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1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1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1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1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1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1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1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1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1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1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1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1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1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2026-01-26T13:47:42Z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