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17" documentId="120_S{118792C3-22EF-5104-A093-F22BFE3913F3}" xr6:coauthVersionLast="47" xr6:coauthVersionMax="47" xr10:uidLastSave="{8ADBF7CE-DC41-43DC-BBBB-841EB8868DF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4" i="1" l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93" i="15" s="1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M193" i="1" a="1"/>
  <c r="M193" i="1" s="1"/>
  <c r="K196" i="15" s="1"/>
  <c r="N193" i="1" a="1"/>
  <c r="N193" i="1" s="1"/>
  <c r="L196" i="15" s="1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8" i="15" s="1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200" i="15" s="1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<sst xmlns="http://schemas.openxmlformats.org/spreadsheetml/2006/main" count="5094" uniqueCount="1407">
  <si>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</si>
  <si>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</si>
  <si>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</si>
  <si>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</si>
  <si>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</si>
  <si>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</si>
  <si>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</si>
  <si>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</si>
  <si>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</si>
  <si>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</si>
  <si>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</si>
  <si>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</si>
  <si>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</si>
  <si>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</si>
  <si>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</si>
  <si>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</si>
  <si>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</si>
  <si>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</si>
  <si>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</si>
  <si>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</si>
  <si>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</si>
  <si>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</si>
  <si>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</si>
  <si>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</si>
  <si>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</si>
  <si>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</si>
  <si>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</si>
  <si>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</si>
  <si>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</si>
  <si>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</si>
  <si>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</si>
  <si>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</si>
  <si>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</si>
  <si>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</si>
  <si>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</si>
  <si>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</si>
  <si>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</si>
  <si>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</si>
  <si>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</si>
  <si>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</si>
  <si>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</si>
  <si>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</si>
  <si>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</si>
  <si>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</si>
  <si>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</si>
  <si>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</si>
  <si>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</si>
  <si>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</si>
  <si>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</si>
  <si>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</si>
  <si>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</si>
  <si>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</si>
  <si>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</si>
  <si>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</si>
  <si>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</si>
  <si>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</si>
  <si>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</si>
  <si>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</si>
  <si>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</si>
  <si>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</si>
  <si>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</si>
  <si>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</si>
  <si>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</si>
  <si>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</si>
  <si>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</si>
  <si>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</si>
  <si>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</si>
  <si>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</si>
  <si>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</si>
  <si>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</si>
  <si>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</si>
  <si>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</si>
  <si>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</si>
  <si>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</si>
  <si>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</si>
  <si>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</si>
  <si>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</si>
  <si>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</si>
  <si>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</si>
  <si>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</si>
  <si>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</si>
  <si>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</si>
  <si>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</si>
  <si>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</si>
  <si>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</si>
  <si>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</si>
  <si>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</si>
  <si>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</si>
  <si>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</si>
  <si>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</si>
  <si>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</si>
  <si>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</si>
  <si>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</si>
  <si>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</si>
  <si>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</si>
  <si>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</si>
  <si>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</si>
  <si>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</si>
  <si>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</si>
  <si>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</si>
  <si>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</si>
  <si>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</si>
  <si>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</si>
  <si>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</si>
  <si>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</si>
  <si>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</si>
  <si>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</si>
  <si>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</si>
  <si>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</si>
  <si>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</si>
  <si>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</si>
  <si>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</si>
  <si>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</si>
  <si>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</si>
  <si>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</si>
  <si>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</si>
  <si>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</si>
  <si>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</si>
  <si>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</si>
  <si>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</si>
  <si>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</si>
  <si>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</si>
  <si>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</si>
  <si>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</si>
  <si>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</si>
  <si>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</si>
  <si>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</si>
  <si>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</si>
  <si>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</si>
  <si>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</si>
  <si>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</si>
  <si>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</si>
  <si>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</si>
  <si>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</si>
  <si>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</si>
  <si>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</si>
  <si>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</si>
  <si>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</si>
  <si>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</si>
  <si>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</si>
  <si>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</si>
  <si>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</si>
  <si>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</si>
  <si>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</si>
  <si>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</si>
  <si>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</si>
  <si>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</si>
  <si>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</si>
  <si>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</si>
  <si>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</si>
  <si>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</si>
  <si>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</si>
  <si>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</si>
  <si>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</si>
  <si>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</si>
  <si>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</si>
  <si>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</si>
  <si>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</si>
  <si>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</si>
  <si>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</si>
  <si>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</si>
  <si>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</si>
  <si>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</si>
  <si>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</si>
  <si>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</si>
  <si>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</si>
  <si>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</si>
  <si>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</si>
  <si>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</si>
  <si>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</si>
  <si>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</si>
  <si>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</si>
  <si>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</si>
  <si>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</si>
  <si>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</si>
  <si>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</si>
  <si>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</si>
  <si>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</si>
  <si>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</si>
  <si>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</si>
  <si>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</si>
  <si>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</si>
  <si>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</si>
  <si>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</si>
  <si>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</si>
  <si>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</si>
  <si>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</si>
  <si>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</si>
  <si>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</si>
  <si>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</si>
  <si>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</si>
  <si>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</si>
  <si>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</si>
  <si>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</si>
  <si>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</si>
  <si>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</si>
  <si>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</si>
  <si>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</si>
  <si>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</si>
  <si>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</si>
  <si>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</si>
  <si>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</si>
  <si>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</si>
  <si>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</si>
  <si>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</si>
  <si>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</si>
  <si>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</si>
  <si>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</si>
  <si>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</si>
  <si>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</si>
  <si>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</si>
  <si>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</si>
  <si>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</si>
  <si>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</si>
  <si>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</si>
  <si>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</si>
  <si>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</si>
  <si>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</si>
  <si>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</si>
  <si>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</si>
  <si>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</si>
  <si>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</si>
  <si>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</si>
  <si>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</si>
  <si>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</si>
  <si>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</si>
  <si>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</si>
  <si>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</si>
  <si>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</si>
  <si>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</si>
  <si>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</si>
  <si>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</si>
  <si>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</si>
  <si>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</si>
  <si>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</si>
  <si>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</si>
  <si>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</si>
  <si>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</si>
  <si>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</si>
  <si>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</si>
  <si>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</si>
  <si>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</si>
  <si>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</si>
  <si>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</si>
  <si>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</si>
  <si>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</si>
  <si>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</si>
  <si>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</si>
  <si>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</si>
  <si>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</si>
  <si>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</si>
  <si>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</si>
  <si>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</si>
  <si>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</si>
  <si>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</si>
  <si>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</si>
  <si>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</si>
  <si>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</si>
  <si>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</si>
  <si>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</si>
  <si>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</si>
  <si>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</si>
  <si>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</si>
  <si>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</si>
  <si>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</si>
  <si>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</si>
  <si>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</si>
  <si>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</si>
  <si>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</si>
  <si>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</si>
  <si>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</si>
  <si>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</si>
  <si>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</si>
  <si>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</si>
  <si>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</si>
  <si>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</si>
  <si>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</si>
  <si>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</si>
  <si>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</si>
  <si>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</si>
  <si>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</si>
  <si>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</si>
  <si>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</si>
  <si>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</si>
  <si>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</si>
  <si>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</si>
  <si>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</si>
  <si>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</si>
  <si>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</si>
  <si>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</si>
  <si>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</si>
  <si>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</si>
  <si>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</si>
  <si>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</si>
  <si>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</si>
  <si>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</si>
  <si>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</si>
  <si>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</si>
  <si>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</si>
  <si>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</si>
  <si>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</si>
  <si>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</si>
  <si>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</si>
  <si>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</si>
  <si>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</si>
  <si>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</si>
  <si>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</si>
  <si>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</si>
  <si>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</si>
  <si>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</si>
  <si>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</si>
  <si>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</si>
  <si>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</si>
  <si>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</si>
  <si>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</si>
  <si>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</si>
  <si>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</si>
  <si>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</si>
  <si>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</si>
  <si>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</si>
  <si>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</si>
  <si>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</si>
  <si>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</si>
  <si>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</si>
  <si>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</si>
  <si>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</si>
  <si>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</si>
  <si>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</si>
  <si>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</si>
  <si>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</si>
  <si>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</si>
  <si>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</si>
  <si>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</si>
  <si>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</si>
  <si>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</si>
  <si>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</si>
  <si>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</si>
  <si>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</si>
  <si>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</si>
  <si>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</si>
  <si>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</si>
  <si>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</si>
  <si>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</si>
  <si>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</si>
  <si>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</si>
  <si>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</si>
  <si>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</si>
  <si>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</si>
  <si>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</si>
  <si>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</si>
  <si>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</si>
  <si>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</si>
  <si>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</si>
  <si>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</si>
  <si>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</si>
  <si>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</si>
  <si>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</si>
  <si>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</si>
  <si>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</si>
  <si>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</si>
  <si>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</si>
  <si>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</si>
  <si>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</si>
  <si>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</si>
  <si>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</si>
  <si>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</si>
  <si>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</si>
  <si>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</si>
  <si>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</si>
  <si>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</si>
  <si>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</si>
  <si>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</si>
  <si>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</si>
  <si>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</si>
  <si>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</si>
  <si>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</si>
  <si>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</si>
  <si>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</si>
  <si>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</si>
  <si>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</si>
  <si>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</si>
  <si>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</si>
  <si>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</si>
  <si>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</si>
  <si>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</si>
  <si>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</si>
  <si>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</si>
  <si>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</si>
  <si>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</si>
  <si>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</si>
  <si>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</si>
  <si>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</si>
  <si>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</si>
  <si>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</si>
  <si>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</si>
  <si>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</si>
  <si>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</si>
  <si>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</si>
  <si>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</si>
  <si>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</si>
  <si>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</si>
  <si>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</si>
  <si>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</si>
  <si>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</si>
  <si>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</si>
  <si>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</si>
  <si>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</si>
  <si>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</si>
  <si>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</si>
  <si>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</si>
  <si>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</si>
  <si>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</si>
  <si>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</si>
  <si>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</si>
  <si>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</si>
  <si>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</si>
  <si>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</si>
  <si>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</si>
  <si>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</si>
  <si>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</si>
  <si>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</si>
  <si>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</si>
  <si>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</si>
  <si>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</si>
  <si>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</si>
  <si>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</si>
  <si>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</si>
  <si>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</si>
  <si>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</si>
  <si>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</si>
  <si>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</si>
  <si>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</si>
  <si>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</si>
  <si>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</si>
  <si>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</si>
  <si>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</si>
  <si>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</si>
  <si>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</si>
  <si>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</si>
  <si>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</si>
  <si>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</si>
  <si>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</si>
  <si>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</si>
  <si>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</si>
  <si>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</si>
  <si>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</si>
  <si>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</si>
  <si>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</si>
  <si>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</si>
  <si>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</si>
  <si>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</si>
  <si>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</si>
  <si>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</si>
  <si>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</si>
  <si>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</si>
  <si>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</si>
  <si>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</si>
  <si>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</si>
  <si>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</si>
  <si>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</si>
  <si>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</si>
  <si>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</si>
  <si>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</si>
  <si>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</si>
  <si>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</si>
  <si>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</si>
  <si>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</si>
  <si>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</si>
  <si>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</si>
  <si>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</si>
  <si>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</si>
  <si>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</si>
  <si>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</si>
  <si>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</si>
  <si>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</si>
  <si>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</si>
  <si>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</si>
  <si>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</si>
  <si>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</si>
  <si>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</si>
  <si>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</si>
  <si>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</si>
  <si>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</si>
  <si>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</si>
  <si>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</si>
  <si>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</si>
  <si>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</si>
  <si>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</si>
  <si>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</si>
  <si>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</si>
  <si>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</si>
  <si>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</si>
  <si>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</si>
  <si>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</si>
  <si>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</si>
  <si>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</si>
  <si>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</si>
  <si>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</si>
  <si>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</si>
  <si>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</si>
  <si>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</si>
  <si>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</si>
  <si>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</si>
  <si>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</si>
  <si>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</si>
  <si>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</si>
  <si>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</si>
  <si>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</si>
  <si>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</si>
  <si>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</si>
  <si>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</si>
  <si>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</si>
  <si>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</si>
  <si>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</si>
  <si>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</si>
  <si>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</si>
  <si>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</si>
  <si>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</si>
  <si>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</si>
  <si>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</si>
  <si>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</si>
  <si>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</si>
  <si>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</si>
  <si>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</si>
  <si>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</si>
  <si>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</si>
  <si>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</si>
  <si>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</si>
  <si>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</si>
  <si>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</si>
  <si>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</si>
  <si>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</si>
  <si>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</si>
  <si>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</si>
  <si>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</si>
  <si>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</si>
  <si>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</si>
  <si>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</si>
  <si>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</si>
  <si>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</si>
  <si>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</si>
  <si>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</si>
  <si>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</si>
  <si>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</si>
  <si>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</si>
  <si>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</si>
  <si>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</si>
  <si>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</si>
  <si>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</si>
  <si>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</si>
  <si>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</si>
  <si>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</si>
  <si>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</si>
  <si>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</si>
  <si>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</si>
  <si>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</si>
  <si>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</si>
  <si>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</si>
  <si>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</si>
  <si>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</si>
  <si>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</si>
  <si>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</si>
  <si>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</si>
  <si>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</si>
  <si>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</si>
  <si>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</si>
  <si>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</si>
  <si>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</si>
  <si>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</si>
  <si>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</si>
  <si>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</si>
  <si>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</si>
  <si>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</si>
  <si>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</si>
  <si>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</si>
  <si>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</si>
  <si>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</si>
  <si>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</si>
  <si>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</si>
  <si>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</si>
  <si>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</si>
  <si>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</si>
  <si>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</si>
  <si>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</si>
  <si>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</si>
  <si>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</si>
  <si>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</si>
  <si>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</si>
  <si>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</si>
  <si>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</si>
  <si>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</si>
  <si>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</si>
  <si>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</si>
  <si>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</si>
  <si>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</si>
  <si>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</si>
  <si>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</si>
  <si>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</si>
  <si>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</si>
  <si>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</si>
  <si>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</si>
  <si>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</si>
  <si>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</si>
  <si>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</si>
  <si>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</si>
  <si>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</si>
  <si>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</si>
  <si>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</si>
  <si>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</si>
  <si>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</si>
  <si>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</si>
  <si>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</si>
  <si>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</si>
  <si>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</si>
  <si>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</si>
  <si>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</si>
  <si>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</si>
  <si>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</si>
  <si>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</si>
  <si>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</si>
  <si>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</si>
  <si>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</si>
  <si>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</si>
  <si>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</si>
  <si>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</si>
  <si>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</si>
  <si>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</si>
  <si>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</si>
  <si>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</si>
  <si>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</si>
  <si>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</si>
  <si>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</si>
  <si>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</si>
  <si>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</si>
  <si>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</si>
  <si>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</si>
  <si>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</si>
  <si>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</si>
  <si>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</si>
  <si>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</si>
  <si>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</si>
  <si>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</si>
  <si>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</si>
  <si>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</si>
  <si>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</si>
  <si>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</si>
  <si>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</si>
  <si>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</si>
  <si>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</si>
  <si>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</si>
  <si>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</si>
  <si>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</si>
  <si>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</si>
  <si>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</si>
  <si>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</si>
  <si>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</si>
  <si>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</si>
  <si>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</si>
  <si>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</si>
  <si>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</si>
  <si>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</si>
  <si>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</si>
  <si>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</si>
  <si>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</si>
  <si>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</si>
  <si>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</si>
  <si>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</si>
  <si>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</si>
  <si>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</si>
  <si>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</si>
  <si>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</si>
  <si>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</si>
  <si>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</si>
  <si>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</si>
  <si>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</si>
  <si>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</si>
  <si>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</si>
  <si>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</si>
  <si>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</si>
  <si>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</si>
  <si>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</si>
  <si>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</si>
  <si>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</si>
  <si>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</si>
  <si>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</si>
  <si>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</si>
  <si>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</si>
  <si>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</si>
  <si>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</si>
  <si>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</si>
  <si>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</si>
  <si>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</si>
  <si>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</si>
  <si>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</si>
  <si>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</si>
  <si>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</si>
  <si>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</si>
  <si>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</si>
  <si>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</si>
  <si>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</si>
  <si>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</si>
  <si>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</si>
  <si>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</si>
  <si>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</si>
  <si>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</si>
  <si>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</si>
  <si>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</si>
  <si>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</si>
  <si>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</si>
  <si>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</si>
  <si>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</si>
  <si>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</si>
  <si>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</si>
  <si>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</si>
  <si>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</si>
  <si>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</si>
  <si>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</si>
  <si>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</si>
  <si>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</si>
  <si>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</si>
  <si>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</si>
  <si>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</si>
  <si>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</si>
  <si>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</si>
  <si>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</si>
  <si>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</si>
  <si>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</si>
  <si>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</si>
  <si>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</si>
  <si>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</si>
  <si>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</si>
  <si>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</si>
  <si>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</si>
  <si>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</si>
  <si>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</si>
  <si>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</si>
  <si>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</si>
  <si>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</si>
  <si>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</si>
  <si>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</si>
  <si>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</si>
  <si>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</si>
  <si>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</si>
  <si>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</si>
  <si>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</si>
  <si>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</si>
  <si>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</si>
  <si>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</si>
  <si>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</si>
  <si>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</si>
  <si>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</si>
  <si>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</si>
  <si>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</si>
  <si>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</si>
  <si>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</si>
  <si>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</si>
  <si>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</si>
  <si>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</si>
  <si>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</si>
  <si>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</si>
  <si>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</si>
  <si>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</si>
  <si>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</si>
  <si>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</si>
  <si>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</si>
  <si>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</si>
  <si>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</si>
  <si>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</si>
  <si>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</si>
  <si>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</si>
  <si>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</si>
  <si>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</si>
  <si>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</si>
  <si>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</si>
  <si>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</si>
  <si>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</si>
  <si>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</si>
  <si>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</si>
  <si>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</si>
  <si>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</si>
  <si>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</si>
  <si>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</si>
  <si>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</si>
  <si>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</si>
  <si>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</si>
  <si>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</si>
  <si>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</si>
  <si>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</si>
  <si>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</si>
  <si>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</si>
  <si>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</si>
  <si>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</si>
  <si>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</si>
  <si>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</si>
  <si>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</si>
  <si>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</si>
  <si>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</si>
  <si>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</si>
  <si>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</si>
  <si>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</si>
  <si>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</si>
  <si>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</si>
  <si>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</si>
  <si>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</si>
  <si>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</si>
  <si>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</si>
  <si>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</si>
  <si>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</si>
  <si>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</si>
  <si>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</si>
  <si>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</si>
  <si>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</si>
  <si>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</si>
  <si>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</si>
  <si>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</si>
  <si>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</si>
  <si>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</si>
  <si>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</si>
  <si>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</si>
  <si>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</si>
  <si>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</si>
  <si>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</si>
  <si>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</si>
  <si>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</si>
  <si>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</si>
  <si>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</si>
  <si>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</si>
  <si>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</si>
  <si>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</si>
  <si>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</si>
  <si>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</si>
  <si>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</si>
  <si>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</si>
  <si>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</si>
  <si>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</si>
  <si>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</si>
  <si>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</si>
  <si>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</si>
  <si>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</si>
  <si>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</si>
  <si>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</si>
  <si>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</si>
  <si>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</si>
  <si>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</si>
  <si>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</si>
  <si>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</si>
  <si>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</si>
  <si>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</si>
  <si>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</si>
  <si>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</si>
  <si>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</si>
  <si>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</si>
  <si>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</si>
  <si>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</si>
  <si>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</si>
  <si>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</si>
  <si>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</si>
  <si>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</si>
  <si>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</si>
  <si>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</si>
  <si>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</si>
  <si>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</si>
  <si>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</si>
  <si>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</si>
  <si>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</si>
  <si>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</si>
  <si>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</si>
  <si>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</si>
  <si>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</si>
  <si>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</si>
  <si>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</si>
  <si>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</si>
  <si>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</si>
  <si>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</si>
  <si>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</si>
  <si>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</si>
  <si>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</si>
  <si>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</si>
  <si>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</si>
  <si>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</si>
  <si>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</si>
  <si>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</si>
  <si>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</si>
  <si>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</si>
  <si>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</si>
  <si>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</si>
  <si>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</si>
  <si>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</si>
  <si>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</si>
  <si>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</si>
  <si>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</si>
  <si>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</si>
  <si>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</si>
  <si>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</si>
  <si>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</si>
  <si>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</si>
  <si>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</si>
  <si>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</si>
  <si>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</si>
  <si>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</si>
  <si>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</si>
  <si>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</si>
  <si>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</si>
  <si>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</si>
  <si>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</si>
  <si>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</si>
  <si>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</si>
  <si>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</si>
  <si>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</si>
  <si>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</si>
  <si>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</si>
  <si>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</si>
  <si>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</si>
  <si>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</si>
  <si>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</si>
  <si>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</si>
  <si>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</si>
  <si>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</si>
  <si>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</si>
  <si>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</si>
  <si>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</si>
  <si>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</si>
  <si>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</si>
  <si>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</si>
  <si>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</si>
  <si>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</si>
  <si>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</si>
  <si>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</si>
  <si>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</si>
  <si>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</si>
  <si>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</si>
  <si>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</si>
  <si>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</si>
  <si>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</si>
  <si>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</si>
  <si>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</si>
  <si>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</si>
  <si>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</si>
  <si>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</si>
  <si>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</si>
  <si>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</si>
  <si>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</si>
  <si>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</si>
  <si>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</si>
  <si>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</si>
  <si>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</si>
  <si>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</si>
  <si>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</si>
  <si>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</si>
  <si>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</si>
  <si>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</si>
  <si>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</si>
  <si>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</si>
  <si>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</si>
  <si>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</si>
  <si>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</si>
  <si>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</si>
  <si>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</si>
  <si>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</si>
  <si>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</si>
  <si>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</si>
  <si>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</si>
  <si>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</si>
  <si>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</si>
  <si>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</si>
  <si>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</si>
  <si>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</si>
  <si>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</si>
  <si>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</si>
  <si>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</si>
  <si>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</si>
  <si>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</si>
  <si>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</si>
  <si>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</si>
  <si>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</si>
  <si>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</si>
  <si>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</si>
  <si>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</si>
  <si>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</si>
  <si>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</si>
  <si>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</si>
  <si>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</si>
  <si>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</si>
  <si>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</si>
  <si>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</si>
  <si>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</si>
  <si>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</si>
  <si>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</si>
  <si>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</si>
  <si>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</si>
  <si>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</si>
  <si>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</si>
  <si>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</si>
  <si>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</si>
  <si>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</si>
  <si>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</si>
  <si>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</si>
  <si>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</si>
  <si>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</si>
  <si>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</si>
  <si>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</si>
  <si>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</si>
  <si>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</si>
  <si>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</si>
  <si>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</si>
  <si>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</si>
  <si>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</si>
  <si>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</si>
  <si>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</si>
  <si>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</si>
  <si>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</si>
  <si>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</si>
  <si>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</si>
  <si>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</si>
  <si>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</si>
  <si>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</si>
  <si>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</si>
  <si>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</si>
  <si>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</si>
  <si>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</si>
  <si>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</si>
  <si>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</si>
  <si>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</si>
  <si>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</si>
  <si>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</si>
  <si>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</si>
  <si>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</si>
  <si>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</si>
  <si>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</si>
  <si>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</si>
  <si>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</si>
  <si>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</si>
  <si>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</si>
  <si>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</si>
  <si>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</si>
  <si>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</si>
  <si>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</si>
  <si>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</si>
  <si>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</si>
  <si>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</si>
  <si>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</si>
  <si>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</si>
  <si>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</si>
  <si>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</si>
  <si>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</si>
  <si>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</si>
  <si>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</si>
  <si>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</si>
  <si>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</si>
  <si>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</si>
  <si>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</si>
  <si>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</si>
  <si>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</si>
  <si>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</si>
  <si>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</si>
  <si>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</si>
  <si>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</si>
  <si>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</si>
  <si>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</si>
  <si>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</si>
  <si>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</si>
  <si>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</si>
  <si>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</si>
  <si>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</si>
  <si>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</si>
  <si>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</si>
  <si>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</si>
  <si>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</si>
  <si>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</si>
  <si>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</si>
  <si>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</si>
  <si>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</si>
  <si>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</si>
  <si>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</si>
  <si>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</si>
  <si>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</si>
  <si>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</si>
  <si>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</si>
  <si>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</si>
  <si>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</si>
  <si>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</si>
  <si>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</si>
  <si>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</si>
  <si>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</si>
  <si>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</si>
  <si>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</si>
  <si>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</si>
  <si>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</si>
  <si>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</si>
  <si>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</si>
  <si>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</si>
  <si>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</si>
  <si>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</si>
  <si>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</si>
  <si>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</si>
  <si>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</si>
  <si>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</si>
  <si>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</si>
  <si>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</si>
  <si>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</si>
  <si>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</si>
  <si>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</si>
  <si>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</si>
  <si>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</si>
  <si>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</si>
  <si>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</si>
  <si>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</si>
  <si>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</si>
  <si>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</si>
  <si>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</si>
  <si>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</si>
  <si>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</si>
  <si>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</si>
  <si>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</si>
  <si>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</si>
  <si>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</si>
  <si>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</si>
  <si>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</si>
  <si>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</si>
  <si>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</si>
  <si>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</si>
  <si>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</si>
  <si>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</si>
  <si>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</si>
  <si>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</si>
  <si>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</si>
  <si>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</si>
  <si>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</si>
  <si>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</si>
  <si>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</si>
  <si>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</si>
  <si>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</si>
  <si>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</si>
  <si>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</si>
  <si>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</si>
  <si>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</si>
  <si>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</si>
  <si>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</si>
  <si>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</si>
  <si>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</si>
  <si>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</si>
  <si>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</si>
  <si>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</si>
  <si>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</si>
  <si>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</si>
  <si>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</si>
  <si>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</si>
  <si>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</si>
  <si>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</si>
  <si>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</si>
  <si>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</si>
  <si>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</si>
  <si>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</si>
  <si>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</si>
  <si>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</si>
  <si>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</si>
  <si>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</si>
  <si>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</si>
  <si>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</si>
  <si>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</si>
  <si>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</si>
  <si>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</si>
  <si>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</si>
  <si>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</si>
  <si>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</si>
  <si>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</si>
  <si>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</si>
  <si>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</si>
  <si>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</si>
  <si>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</si>
  <si>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</si>
  <si>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</si>
  <si>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</si>
  <si>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</si>
  <si>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</si>
  <si>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</si>
  <si>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</si>
  <si>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</si>
  <si>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</si>
  <si>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</si>
  <si>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</si>
  <si>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</si>
  <si>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</si>
  <si>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</si>
  <si>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</si>
  <si>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</si>
  <si>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</si>
  <si>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</si>
  <si>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</si>
  <si>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</si>
  <si>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</si>
  <si>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</si>
  <si>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</si>
  <si>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</si>
  <si>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</si>
  <si>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</si>
  <si>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</si>
  <si>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</si>
  <si>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</si>
  <si>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</si>
  <si>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</si>
  <si>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</si>
  <si>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</si>
  <si>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</si>
  <si>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</si>
  <si>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</si>
  <si>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</si>
  <si>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</si>
  <si>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</si>
  <si>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</si>
  <si>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</si>
  <si>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</si>
  <si>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</si>
  <si>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</si>
  <si>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</si>
  <si>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</si>
  <si>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</si>
  <si>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</si>
  <si>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</si>
  <si>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</si>
  <si>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</si>
  <si>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</si>
  <si>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</si>
  <si>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</si>
  <si>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</si>
  <si>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</si>
  <si>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</si>
  <si>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</si>
  <si>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</si>
  <si>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</si>
  <si>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</si>
  <si>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</si>
  <si>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</si>
  <si>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</si>
  <si>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</si>
  <si>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 xml:space="preserve">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</si>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</sst>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BK169" activePane="topRight" state="frozen"/>
      <selection pane="topRight" activeCell="BO182" sqref="BO1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/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1233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/>
      <c r="AS181" s="111"/>
      <c r="AT181" s="111"/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1234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/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1235</v>
      </c>
      <c r="BK182" s="17" t="s">
        <v>1235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1235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1236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1237</v>
      </c>
      <c r="X184" s="107" t="s">
        <v>825</v>
      </c>
      <c r="Y184" s="132" t="s">
        <v>886</v>
      </c>
      <c r="Z184" s="107"/>
      <c r="AA184" s="108" t="s">
        <v>1238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1239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/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IF(D188="","*",IFERROR(IF(ISODD(COUNT(AS188:AX188)),"ERRO",SUM((AT188-AS188),(AV188-AU188),(AX188-AW188))),"ERRO"))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8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 hidden="1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 hidden="1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 hidden="1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 hidden="1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 hidden="1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 hidden="1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 hidden="1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 hidden="1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 hidden="1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 hidden="1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 hidden="1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 hidden="1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 hidden="1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 hidden="1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 hidden="1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 hidden="1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 hidden="1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 hidden="1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 hidden="1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 hidden="1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 hidden="1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 hidden="1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 hidden="1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 hidden="1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 hidden="1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 hidden="1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 hidden="1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 hidden="1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 hidden="1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 hidden="1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 hidden="1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 hidden="1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 hidden="1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 hidden="1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 hidden="1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 hidden="1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 hidden="1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 hidden="1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 hidden="1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 hidden="1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 hidden="1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 hidden="1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 hidden="1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 hidden="1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 hidden="1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 hidden="1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 hidden="1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 hidden="1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 hidden="1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 hidden="1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 hidden="1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 hidden="1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19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85" operator="equal">
      <formula>"NÃO"</formula>
    </cfRule>
    <cfRule type="cellIs" dxfId="250" priority="11786" operator="equal">
      <formula>"SIM"</formula>
    </cfRule>
  </conditionalFormatting>
  <conditionalFormatting sqref="AZ6:AZ1024">
    <cfRule type="expression" dxfId="249" priority="54241">
      <formula>#REF!=1</formula>
    </cfRule>
  </conditionalFormatting>
  <conditionalFormatting sqref="U6:U1024 BE6:BE1024 AY6:AY1024">
    <cfRule type="cellIs" dxfId="248" priority="54225" operator="equal">
      <formula>"ERRO"</formula>
    </cfRule>
  </conditionalFormatting>
  <conditionalFormatting sqref="BQ6:BQ1024">
    <cfRule type="cellIs" dxfId="247" priority="54220" operator="equal">
      <formula>"Produção e Intervalo"</formula>
    </cfRule>
    <cfRule type="cellIs" dxfId="246" priority="54221" operator="equal">
      <formula>"Aderente"</formula>
    </cfRule>
    <cfRule type="cellIs" dxfId="245" priority="54222" operator="equal">
      <formula>"Intervalo"</formula>
    </cfRule>
    <cfRule type="cellIs" dxfId="244" priority="54223" operator="equal">
      <formula>"Produção"</formula>
    </cfRule>
    <cfRule type="cellIs" dxfId="243" priority="54224" operator="equal">
      <formula>"ERRO"</formula>
    </cfRule>
  </conditionalFormatting>
  <conditionalFormatting sqref="BR6:BS1024">
    <cfRule type="cellIs" dxfId="242" priority="54202" operator="equal">
      <formula>"*"</formula>
    </cfRule>
    <cfRule type="cellIs" dxfId="241" priority="54203" operator="greaterThanOrEqual">
      <formula>1</formula>
    </cfRule>
    <cfRule type="cellIs" dxfId="240" priority="54204" operator="lessThan">
      <formula>1</formula>
    </cfRule>
  </conditionalFormatting>
  <conditionalFormatting sqref="Y8:Z13">
    <cfRule type="cellIs" dxfId="239" priority="328" operator="equal">
      <formula>"OPORTUNIDADE"</formula>
    </cfRule>
  </conditionalFormatting>
  <conditionalFormatting sqref="Y8:Z13">
    <cfRule type="cellIs" dxfId="238" priority="326" operator="equal">
      <formula>"NÃO"</formula>
    </cfRule>
    <cfRule type="cellIs" dxfId="237" priority="327" operator="equal">
      <formula>"SIM"</formula>
    </cfRule>
  </conditionalFormatting>
  <conditionalFormatting sqref="Y17:Z18">
    <cfRule type="cellIs" dxfId="236" priority="325" operator="equal">
      <formula>"OPORTUNIDADE"</formula>
    </cfRule>
  </conditionalFormatting>
  <conditionalFormatting sqref="Y17:Z18">
    <cfRule type="cellIs" dxfId="235" priority="323" operator="equal">
      <formula>"NÃO"</formula>
    </cfRule>
    <cfRule type="cellIs" dxfId="234" priority="324" operator="equal">
      <formula>"SIM"</formula>
    </cfRule>
  </conditionalFormatting>
  <conditionalFormatting sqref="BJ8:BJ1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11" operator="equal">
      <formula>"OPORTUNIDADE"</formula>
    </cfRule>
  </conditionalFormatting>
  <conditionalFormatting sqref="Y19:Z19">
    <cfRule type="cellIs" dxfId="232" priority="309" operator="equal">
      <formula>"NÃO"</formula>
    </cfRule>
    <cfRule type="cellIs" dxfId="231" priority="310" operator="equal">
      <formula>"SIM"</formula>
    </cfRule>
  </conditionalFormatting>
  <conditionalFormatting sqref="Z29">
    <cfRule type="cellIs" dxfId="230" priority="308" operator="equal">
      <formula>"OPORTUNIDADE"</formula>
    </cfRule>
  </conditionalFormatting>
  <conditionalFormatting sqref="Z29">
    <cfRule type="cellIs" dxfId="229" priority="306" operator="equal">
      <formula>"NÃO"</formula>
    </cfRule>
    <cfRule type="cellIs" dxfId="228" priority="307" operator="equal">
      <formula>"SIM"</formula>
    </cfRule>
  </conditionalFormatting>
  <conditionalFormatting sqref="BP1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9" operator="equal">
      <formula>"OPORTUNIDADE"</formula>
    </cfRule>
  </conditionalFormatting>
  <conditionalFormatting sqref="Y16">
    <cfRule type="cellIs" dxfId="226" priority="297" operator="equal">
      <formula>"NÃO"</formula>
    </cfRule>
    <cfRule type="cellIs" dxfId="225" priority="298" operator="equal">
      <formula>"SIM"</formula>
    </cfRule>
  </conditionalFormatting>
  <conditionalFormatting sqref="BK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2" operator="equal">
      <formula>"OPORTUNIDADE"</formula>
    </cfRule>
  </conditionalFormatting>
  <conditionalFormatting sqref="Z32:Z33">
    <cfRule type="cellIs" dxfId="223" priority="280" operator="equal">
      <formula>"NÃO"</formula>
    </cfRule>
    <cfRule type="cellIs" dxfId="222" priority="281" operator="equal">
      <formula>"SIM"</formula>
    </cfRule>
  </conditionalFormatting>
  <conditionalFormatting sqref="Y32:Y33">
    <cfRule type="cellIs" dxfId="221" priority="279" operator="equal">
      <formula>"OPORTUNIDADE"</formula>
    </cfRule>
  </conditionalFormatting>
  <conditionalFormatting sqref="Y32:Y33">
    <cfRule type="cellIs" dxfId="220" priority="277" operator="equal">
      <formula>"NÃO"</formula>
    </cfRule>
    <cfRule type="cellIs" dxfId="219" priority="278" operator="equal">
      <formula>"SIM"</formula>
    </cfRule>
  </conditionalFormatting>
  <conditionalFormatting sqref="BK2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70" operator="equal">
      <formula>"OPORTUNIDADE"</formula>
    </cfRule>
  </conditionalFormatting>
  <conditionalFormatting sqref="Y40:Y46 Y34:Y38">
    <cfRule type="cellIs" dxfId="217" priority="268" operator="equal">
      <formula>"NÃO"</formula>
    </cfRule>
    <cfRule type="cellIs" dxfId="216" priority="269" operator="equal">
      <formula>"SIM"</formula>
    </cfRule>
  </conditionalFormatting>
  <conditionalFormatting sqref="BK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9" operator="equal">
      <formula>"OPORTUNIDADE"</formula>
    </cfRule>
  </conditionalFormatting>
  <conditionalFormatting sqref="Z36:Z37">
    <cfRule type="cellIs" dxfId="214" priority="257" operator="equal">
      <formula>"NÃO"</formula>
    </cfRule>
    <cfRule type="cellIs" dxfId="213" priority="258" operator="equal">
      <formula>"SIM"</formula>
    </cfRule>
  </conditionalFormatting>
  <conditionalFormatting sqref="Z38:Z39">
    <cfRule type="cellIs" dxfId="212" priority="256" operator="equal">
      <formula>"OPORTUNIDADE"</formula>
    </cfRule>
  </conditionalFormatting>
  <conditionalFormatting sqref="Z38:Z39">
    <cfRule type="cellIs" dxfId="211" priority="254" operator="equal">
      <formula>"NÃO"</formula>
    </cfRule>
    <cfRule type="cellIs" dxfId="210" priority="255" operator="equal">
      <formula>"SIM"</formula>
    </cfRule>
  </conditionalFormatting>
  <conditionalFormatting sqref="Z46">
    <cfRule type="cellIs" dxfId="209" priority="253" operator="equal">
      <formula>"OPORTUNIDADE"</formula>
    </cfRule>
  </conditionalFormatting>
  <conditionalFormatting sqref="Z46">
    <cfRule type="cellIs" dxfId="208" priority="251" operator="equal">
      <formula>"NÃO"</formula>
    </cfRule>
    <cfRule type="cellIs" dxfId="207" priority="252" operator="equal">
      <formula>"SIM"</formula>
    </cfRule>
  </conditionalFormatting>
  <conditionalFormatting sqref="BP1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41" operator="equal">
      <formula>"OPORTUNIDADE"</formula>
    </cfRule>
  </conditionalFormatting>
  <conditionalFormatting sqref="Y29">
    <cfRule type="cellIs" dxfId="205" priority="239" operator="equal">
      <formula>"NÃO"</formula>
    </cfRule>
    <cfRule type="cellIs" dxfId="204" priority="240" operator="equal">
      <formula>"SIM"</formula>
    </cfRule>
  </conditionalFormatting>
  <conditionalFormatting sqref="Y39">
    <cfRule type="cellIs" dxfId="203" priority="238" operator="equal">
      <formula>"OPORTUNIDADE"</formula>
    </cfRule>
  </conditionalFormatting>
  <conditionalFormatting sqref="Y39">
    <cfRule type="cellIs" dxfId="202" priority="236" operator="equal">
      <formula>"NÃO"</formula>
    </cfRule>
    <cfRule type="cellIs" dxfId="201" priority="237" operator="equal">
      <formula>"SIM"</formula>
    </cfRule>
  </conditionalFormatting>
  <conditionalFormatting sqref="BK3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8" operator="equal">
      <formula>"OPORTUNIDADE"</formula>
    </cfRule>
  </conditionalFormatting>
  <conditionalFormatting sqref="Z49:Z50">
    <cfRule type="cellIs" dxfId="199" priority="226" operator="equal">
      <formula>"NÃO"</formula>
    </cfRule>
    <cfRule type="cellIs" dxfId="198" priority="227" operator="equal">
      <formula>"SIM"</formula>
    </cfRule>
  </conditionalFormatting>
  <conditionalFormatting sqref="BK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9" operator="equal">
      <formula>"OPORTUNIDADE"</formula>
    </cfRule>
  </conditionalFormatting>
  <conditionalFormatting sqref="Z53">
    <cfRule type="cellIs" dxfId="196" priority="197" operator="equal">
      <formula>"NÃO"</formula>
    </cfRule>
    <cfRule type="cellIs" dxfId="195" priority="198" operator="equal">
      <formula>"SIM"</formula>
    </cfRule>
  </conditionalFormatting>
  <conditionalFormatting sqref="BK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7" operator="equal">
      <formula>"OPORTUNIDADE"</formula>
    </cfRule>
  </conditionalFormatting>
  <conditionalFormatting sqref="Z54:Z55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Z56">
    <cfRule type="cellIs" dxfId="191" priority="181" operator="equal">
      <formula>"OPORTUNIDADE"</formula>
    </cfRule>
  </conditionalFormatting>
  <conditionalFormatting sqref="Z56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Z63:Z65">
    <cfRule type="cellIs" dxfId="188" priority="172" operator="equal">
      <formula>"OPORTUNIDADE"</formula>
    </cfRule>
  </conditionalFormatting>
  <conditionalFormatting sqref="Z63:Z65">
    <cfRule type="cellIs" dxfId="187" priority="170" operator="equal">
      <formula>"NÃO"</formula>
    </cfRule>
    <cfRule type="cellIs" dxfId="186" priority="171" operator="equal">
      <formula>"SIM"</formula>
    </cfRule>
  </conditionalFormatting>
  <conditionalFormatting sqref="BK4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4" operator="equal">
      <formula>"OPORTUNIDADE"</formula>
    </cfRule>
  </conditionalFormatting>
  <conditionalFormatting sqref="Z70:Z71">
    <cfRule type="cellIs" dxfId="184" priority="132" operator="equal">
      <formula>"NÃO"</formula>
    </cfRule>
    <cfRule type="cellIs" dxfId="183" priority="133" operator="equal">
      <formula>"SIM"</formula>
    </cfRule>
  </conditionalFormatting>
  <conditionalFormatting sqref="Z72">
    <cfRule type="cellIs" dxfId="182" priority="125" operator="equal">
      <formula>"OPORTUNIDADE"</formula>
    </cfRule>
  </conditionalFormatting>
  <conditionalFormatting sqref="Z72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BK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4" operator="equal">
      <formula>"OPORTUNIDADE"</formula>
    </cfRule>
  </conditionalFormatting>
  <conditionalFormatting sqref="Z76">
    <cfRule type="cellIs" dxfId="178" priority="112" operator="equal">
      <formula>"NÃO"</formula>
    </cfRule>
    <cfRule type="cellIs" dxfId="177" priority="113" operator="equal">
      <formula>"SIM"</formula>
    </cfRule>
  </conditionalFormatting>
  <conditionalFormatting sqref="BK6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5" operator="equal">
      <formula>"OPORTUNIDADE"</formula>
    </cfRule>
  </conditionalFormatting>
  <conditionalFormatting sqref="Z99:Z100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K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7" operator="equal">
      <formula>"OPORTUNIDADE"</formula>
    </cfRule>
  </conditionalFormatting>
  <conditionalFormatting sqref="Z8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6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2" operator="equal">
      <formula>"OPORTUNIDADE"</formula>
    </cfRule>
  </conditionalFormatting>
  <conditionalFormatting sqref="Z90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BK8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4" operator="equal">
      <formula>"OPORTUNIDADE"</formula>
    </cfRule>
  </conditionalFormatting>
  <conditionalFormatting sqref="Z110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Z121">
    <cfRule type="cellIs" dxfId="164" priority="51" operator="equal">
      <formula>"OPORTUNIDADE"</formula>
    </cfRule>
  </conditionalFormatting>
  <conditionalFormatting sqref="Z121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10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8" operator="equal">
      <formula>"OPORTUNIDADE"</formula>
    </cfRule>
  </conditionalFormatting>
  <conditionalFormatting sqref="Z132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K1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6" operator="equal">
      <formula>"OPORTUNIDADE"</formula>
    </cfRule>
  </conditionalFormatting>
  <conditionalFormatting sqref="Z151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6" operator="equal">
      <formula>"OPORTUNIDADE"</formula>
    </cfRule>
  </conditionalFormatting>
  <conditionalFormatting sqref="Z176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J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81 BP183:BP1023">
    <cfRule type="iconSet" priority="6173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81 BK183:BK1023"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87">
      <iconSet showValue="0">
        <cfvo type="percent" val="0"/>
        <cfvo type="num" val="1"/>
        <cfvo type="num" val="1" gte="0"/>
      </iconSet>
    </cfRule>
    <cfRule type="iconSet" priority="61788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9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1240</v>
      </c>
      <c r="V1" s="282"/>
      <c r="W1" s="282"/>
    </row>
    <row r="2" spans="1:23" ht="15" customHeight="1">
      <c r="A2" s="90" t="s">
        <v>1241</v>
      </c>
      <c r="B2" s="90" t="s">
        <v>1242</v>
      </c>
      <c r="C2" s="90" t="s">
        <v>380</v>
      </c>
      <c r="D2" s="91" t="s">
        <v>770</v>
      </c>
      <c r="E2" s="91" t="s">
        <v>4</v>
      </c>
      <c r="F2" s="91" t="s">
        <v>1243</v>
      </c>
      <c r="G2" s="91" t="s">
        <v>1244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1245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*</v>
      </c>
      <c r="C193" s="150" t="str">
        <f>IF(SP_NORTE!Z190="","*",SP_NORTE!Z190)</f>
        <v>*</v>
      </c>
      <c r="D193" s="142" t="str">
        <f>IF(SP_NORTE!S190="","*",SP_NORTE!S190)</f>
        <v>-</v>
      </c>
      <c r="E193" s="142" t="str">
        <f>IF(SP_NORTE!T190="","*",SP_NORTE!T190)</f>
        <v>-</v>
      </c>
      <c r="F193" s="149" t="str">
        <f>IF(SP_NORTE!B190="","*",SP_NORTE!B190)</f>
        <v>*</v>
      </c>
      <c r="G193" s="149" t="str">
        <f>IF(SP_NORTE!D190="","*",SP_NORTE!D190)</f>
        <v>*</v>
      </c>
      <c r="H193" s="149" t="str">
        <f>IF(SP_NORTE!F190="","*",SP_NORTE!F190)</f>
        <v>*</v>
      </c>
      <c r="I193" s="149" t="str">
        <f>IF(SP_NORTE!H190="","*",SP_NORTE!H190)</f>
        <v>*</v>
      </c>
      <c r="J193" s="149" t="str">
        <f>IF(SP_NORTE!I190="","*",SP_NORTE!I190)</f>
        <v>*</v>
      </c>
      <c r="K193" s="142" t="str">
        <f>IF(SP_NORTE!M190="","*",SP_NORTE!M190)</f>
        <v>-</v>
      </c>
      <c r="L193" s="142" t="str">
        <f>IF(SP_NORTE!N190="","*",SP_NORTE!N190)</f>
        <v>-</v>
      </c>
      <c r="M193" s="143" t="str">
        <f>IF(SP_NORTE!J190="","*",SP_NORTE!J190)</f>
        <v>*</v>
      </c>
      <c r="N193" s="148" t="str">
        <f>IF(SP_NORTE!K190="","*",SP_NORTE!K190)</f>
        <v>*</v>
      </c>
      <c r="O193" s="148" t="str">
        <f>IF(SP_NORTE!L190="","*",SP_NORTE!L190)</f>
        <v>*</v>
      </c>
      <c r="P193" s="147" t="str">
        <f>IF(SP_NORTE!O190="","*",SP_NORTE!O190)</f>
        <v>*</v>
      </c>
      <c r="Q193" s="147" t="str">
        <f>IF(SP_NORTE!P190="","*",SP_NORTE!P190)</f>
        <v>*</v>
      </c>
      <c r="R193" s="149" t="str">
        <f>IF(SP_NORTE!Q190="","*",CONCATENATE(SP_NORTE!Q190," ",SP_NORTE!R190))</f>
        <v>*</v>
      </c>
      <c r="S193" s="149" t="str">
        <f>IF(SP_NORTE!V190="","*",SP_NORTE!V190)</f>
        <v>*</v>
      </c>
      <c r="T193" s="149" t="str">
        <f>IF(SP_NORTE!W190="","*",SP_NORTE!W190)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*</v>
      </c>
      <c r="C196" s="150" t="str">
        <f>IF(SP_NORTE!Z193="","*",SP_NORTE!Z193)</f>
        <v>*</v>
      </c>
      <c r="D196" s="142" t="str">
        <f>IF(SP_NORTE!S193="","*",SP_NORTE!S193)</f>
        <v>-</v>
      </c>
      <c r="E196" s="142" t="str">
        <f>IF(SP_NORTE!T193="","*",SP_NORTE!T193)</f>
        <v>-</v>
      </c>
      <c r="F196" s="149" t="str">
        <f>IF(SP_NORTE!B193="","*",SP_NORTE!B193)</f>
        <v>*</v>
      </c>
      <c r="G196" s="149" t="str">
        <f>IF(SP_NORTE!D193="","*",SP_NORTE!D193)</f>
        <v>*</v>
      </c>
      <c r="H196" s="149" t="str">
        <f>IF(SP_NORTE!F193="","*",SP_NORTE!F193)</f>
        <v>*</v>
      </c>
      <c r="I196" s="149" t="str">
        <f>IF(SP_NORTE!H193="","*",SP_NORTE!H193)</f>
        <v>*</v>
      </c>
      <c r="J196" s="149" t="str">
        <f>IF(SP_NORTE!I193="","*",SP_NORTE!I193)</f>
        <v>*</v>
      </c>
      <c r="K196" s="142" t="str">
        <f>IF(SP_NORTE!M193="","*",SP_NORTE!M193)</f>
        <v>-</v>
      </c>
      <c r="L196" s="142" t="str">
        <f>IF(SP_NORTE!N193="","*",SP_NORTE!N193)</f>
        <v>-</v>
      </c>
      <c r="M196" s="143" t="str">
        <f>IF(SP_NORTE!J193="","*",SP_NORTE!J193)</f>
        <v>*</v>
      </c>
      <c r="N196" s="148" t="str">
        <f>IF(SP_NORTE!K193="","*",SP_NORTE!K193)</f>
        <v>*</v>
      </c>
      <c r="O196" s="148" t="str">
        <f>IF(SP_NORTE!L193="","*",SP_NORTE!L193)</f>
        <v>*</v>
      </c>
      <c r="P196" s="147" t="str">
        <f>IF(SP_NORTE!O193="","*",SP_NORTE!O193)</f>
        <v>*</v>
      </c>
      <c r="Q196" s="147" t="str">
        <f>IF(SP_NORTE!P193="","*",SP_NORTE!P193)</f>
        <v>*</v>
      </c>
      <c r="R196" s="149" t="str">
        <f>IF(SP_NORTE!Q193="","*",CONCATENATE(SP_NORTE!Q193," ",SP_NORTE!R193))</f>
        <v>*</v>
      </c>
      <c r="S196" s="149" t="str">
        <f>IF(SP_NORTE!V193="","*",SP_NORTE!V193)</f>
        <v>*</v>
      </c>
      <c r="T196" s="149" t="str">
        <f>IF(SP_NORTE!W193="","*",SP_NORTE!W193)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-</v>
      </c>
      <c r="E198" s="142" t="str">
        <f>IF(SP_NORTE!T195="","*",SP_NORTE!T195)</f>
        <v>-</v>
      </c>
      <c r="F198" s="149" t="str">
        <f>IF(SP_NORTE!B195="","*",SP_NORTE!B195)</f>
        <v>*</v>
      </c>
      <c r="G198" s="149" t="str">
        <f>IF(SP_NORTE!D195="","*",SP_NORTE!D195)</f>
        <v>*</v>
      </c>
      <c r="H198" s="149" t="str">
        <f>IF(SP_NORTE!F195="","*",SP_NORTE!F195)</f>
        <v>*</v>
      </c>
      <c r="I198" s="149" t="str">
        <f>IF(SP_NORTE!H195="","*",SP_NORTE!H195)</f>
        <v>*</v>
      </c>
      <c r="J198" s="149" t="str">
        <f>IF(SP_NORTE!I195="","*",SP_NORTE!I195)</f>
        <v>*</v>
      </c>
      <c r="K198" s="142" t="str">
        <f>IF(SP_NORTE!M195="","*",SP_NORTE!M195)</f>
        <v>-</v>
      </c>
      <c r="L198" s="142" t="str">
        <f>IF(SP_NORTE!N195="","*",SP_NORTE!N195)</f>
        <v>-</v>
      </c>
      <c r="M198" s="143" t="str">
        <f>IF(SP_NORTE!J195="","*",SP_NORTE!J195)</f>
        <v>*</v>
      </c>
      <c r="N198" s="148" t="str">
        <f>IF(SP_NORTE!K195="","*",SP_NORTE!K195)</f>
        <v>*</v>
      </c>
      <c r="O198" s="148" t="str">
        <f>IF(SP_NORTE!L195="","*",SP_NORTE!L195)</f>
        <v>*</v>
      </c>
      <c r="P198" s="147" t="str">
        <f>IF(SP_NORTE!O195="","*",SP_NORTE!O195)</f>
        <v>*</v>
      </c>
      <c r="Q198" s="147" t="str">
        <f>IF(SP_NORTE!P195="","*",SP_NORTE!P195)</f>
        <v>*</v>
      </c>
      <c r="R198" s="149" t="str">
        <f>IF(SP_NORTE!Q195="","*",CONCATENATE(SP_NORTE!Q195," ",SP_NORTE!R195))</f>
        <v>*</v>
      </c>
      <c r="S198" s="149" t="str">
        <f>IF(SP_NORTE!V195="","*",SP_NORTE!V195)</f>
        <v>*</v>
      </c>
      <c r="T198" s="149" t="str">
        <f>IF(SP_NORTE!W195="","*",SP_NORTE!W195)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1246</v>
      </c>
      <c r="C2" s="124" t="s">
        <v>755</v>
      </c>
      <c r="D2" s="79" t="s">
        <v>757</v>
      </c>
      <c r="E2" s="79" t="s">
        <v>1247</v>
      </c>
      <c r="F2" s="102" t="s">
        <v>1248</v>
      </c>
      <c r="G2" s="79" t="s">
        <v>1249</v>
      </c>
      <c r="H2" s="79" t="s">
        <v>1250</v>
      </c>
      <c r="I2" s="79" t="s">
        <v>1251</v>
      </c>
      <c r="J2" s="79" t="s">
        <v>1252</v>
      </c>
      <c r="K2" s="81" t="s">
        <v>1253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 t="str">
        <f>IF(SP_NORTE!B190="","*",SP_NORTE!B190)</f>
        <v>*</v>
      </c>
      <c r="D184" s="97" t="str">
        <f>IF(SP_NORTE!D190="","*",SP_NORTE!D190)</f>
        <v>*</v>
      </c>
      <c r="E184" s="97" t="str">
        <f>IF(SP_NORTE!H190="","*",SP_NORTE!H190)</f>
        <v>*</v>
      </c>
      <c r="F184" s="103" t="str">
        <f>IF(SP_NORTE!M190="","*",SP_NORTE!M190)</f>
        <v>-</v>
      </c>
      <c r="G184" s="98" t="str">
        <f>IF(SP_NORTE!I190="","*",SP_NORTE!I190)</f>
        <v>*</v>
      </c>
      <c r="H184" s="98" t="str">
        <f>IF(SP_NORTE!AB190="","*",SP_NORTE!AB190)</f>
        <v>*</v>
      </c>
      <c r="I184" s="98" t="str">
        <f>IF(SP_NORTE!AC190="","*",SP_NORTE!AC190)</f>
        <v>*</v>
      </c>
      <c r="J184" s="99" t="str">
        <f>IF(SP_NORTE!AA190="","*",SP_NORTE!AA190)</f>
        <v>*</v>
      </c>
      <c r="K184" s="100" t="str">
        <f>IF(SP_NORTE!AD190="","*",SP_NORTE!AD190)</f>
        <v>*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 t="str">
        <f>IF(SP_NORTE!B193="","*",SP_NORTE!B193)</f>
        <v>*</v>
      </c>
      <c r="D187" s="97" t="str">
        <f>IF(SP_NORTE!D193="","*",SP_NORTE!D193)</f>
        <v>*</v>
      </c>
      <c r="E187" s="97" t="str">
        <f>IF(SP_NORTE!H193="","*",SP_NORTE!H193)</f>
        <v>*</v>
      </c>
      <c r="F187" s="103" t="str">
        <f>IF(SP_NORTE!M193="","*",SP_NORTE!M193)</f>
        <v>-</v>
      </c>
      <c r="G187" s="98" t="str">
        <f>IF(SP_NORTE!I193="","*",SP_NORTE!I193)</f>
        <v>*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1255</v>
      </c>
      <c r="D5" s="284"/>
      <c r="E5" s="284"/>
      <c r="F5" s="284"/>
      <c r="G5" s="284"/>
      <c r="H5" s="284"/>
      <c r="I5" s="284"/>
      <c r="J5" s="285"/>
      <c r="K5" s="286" t="s">
        <v>1256</v>
      </c>
      <c r="L5" s="287"/>
      <c r="M5" s="287"/>
      <c r="N5" s="287"/>
      <c r="O5" s="288" t="s">
        <v>1257</v>
      </c>
      <c r="P5" s="289"/>
    </row>
    <row r="6" spans="1:16" s="77" customFormat="1" ht="15" customHeight="1">
      <c r="A6" s="69" t="s">
        <v>1243</v>
      </c>
      <c r="B6" s="78" t="s">
        <v>1242</v>
      </c>
      <c r="C6" s="79" t="s">
        <v>770</v>
      </c>
      <c r="D6" s="80" t="s">
        <v>771</v>
      </c>
      <c r="E6" s="79" t="s">
        <v>1258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1259</v>
      </c>
      <c r="M6" s="83" t="s">
        <v>402</v>
      </c>
      <c r="N6" s="84" t="s">
        <v>765</v>
      </c>
      <c r="O6" s="160" t="s">
        <v>808</v>
      </c>
      <c r="P6" s="136" t="s">
        <v>1260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 t="str">
        <f>IF(SP_NORTE!BH181="","*",SP_NORTE!BH181)</f>
        <v>*</v>
      </c>
      <c r="P158" s="151" t="str">
        <f>IF($A$2=1,IF(SP_NORTE!BJ181="","*",SP_NORTE!BJ181),IF(SP_NORTE!BK181="","*",SP_NORTE!BK181))</f>
        <v>*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 t="str">
        <f>IF(SP_NORTE!B190="","*",SP_NORTE!B190)</f>
        <v>*</v>
      </c>
      <c r="B168" s="86" t="str">
        <f>IF(SP_NORTE!X190="","*",SP_NORTE!X190)</f>
        <v>*</v>
      </c>
      <c r="C168" s="86" t="str">
        <f>IF(SP_NORTE!S190="","*",SP_NORTE!S190)</f>
        <v>-</v>
      </c>
      <c r="D168" s="86" t="str">
        <f>IF(SP_NORTE!T190="","*",SP_NORTE!T190)</f>
        <v>-</v>
      </c>
      <c r="E168" s="86" t="str">
        <f>IF(SP_NORTE!D190="","*",SP_NORTE!D190)</f>
        <v>*</v>
      </c>
      <c r="F168" s="86" t="str">
        <f>IF(SP_NORTE!H190="","*",SP_NORTE!H190)</f>
        <v>*</v>
      </c>
      <c r="G168" s="86" t="str">
        <f>IF(SP_NORTE!M190="","*",SP_NORTE!M190)</f>
        <v>-</v>
      </c>
      <c r="H168" s="119" t="str">
        <f>IF(SP_NORTE!K190="","*",SP_NORTE!K190)</f>
        <v>*</v>
      </c>
      <c r="I168" s="116" t="str">
        <f>IF(SP_NORTE!O190="","*",SP_NORTE!O190)</f>
        <v>*</v>
      </c>
      <c r="J168" s="116" t="str">
        <f>IF(SP_NORTE!P190="","*",SP_NORTE!P190)</f>
        <v>*</v>
      </c>
      <c r="K168" s="86">
        <f>IF(SP_NORTE!AK190="","*",SP_NORTE!AK190)</f>
        <v>0</v>
      </c>
      <c r="L168" s="86" t="str">
        <f>IF(SP_NORTE!AM190="","*",SP_NORTE!AM190)</f>
        <v>-</v>
      </c>
      <c r="M168" s="86">
        <f>IF(SP_NORTE!AP190="","*",SP_NORTE!AP190)</f>
        <v>0</v>
      </c>
      <c r="N168" s="86" t="str">
        <f>IF(SP_NORTE!AM190="","*",SP_NORTE!AM190)</f>
        <v>-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 t="str">
        <f>IF(SP_NORTE!B193="","*",SP_NORTE!B193)</f>
        <v>*</v>
      </c>
      <c r="B171" s="86" t="str">
        <f>IF(SP_NORTE!X193="","*",SP_NORTE!X193)</f>
        <v>*</v>
      </c>
      <c r="C171" s="86" t="str">
        <f>IF(SP_NORTE!S193="","*",SP_NORTE!S193)</f>
        <v>-</v>
      </c>
      <c r="D171" s="86" t="str">
        <f>IF(SP_NORTE!T193="","*",SP_NORTE!T193)</f>
        <v>-</v>
      </c>
      <c r="E171" s="86" t="str">
        <f>IF(SP_NORTE!D193="","*",SP_NORTE!D193)</f>
        <v>*</v>
      </c>
      <c r="F171" s="86" t="str">
        <f>IF(SP_NORTE!H193="","*",SP_NORTE!H193)</f>
        <v>*</v>
      </c>
      <c r="G171" s="86" t="str">
        <f>IF(SP_NORTE!M193="","*",SP_NORTE!M193)</f>
        <v>-</v>
      </c>
      <c r="H171" s="119" t="str">
        <f>IF(SP_NORTE!K193="","*",SP_NORTE!K193)</f>
        <v>*</v>
      </c>
      <c r="I171" s="116" t="str">
        <f>IF(SP_NORTE!O193="","*",SP_NORTE!O193)</f>
        <v>*</v>
      </c>
      <c r="J171" s="116" t="str">
        <f>IF(SP_NORTE!P193="","*",SP_NORTE!P193)</f>
        <v>*</v>
      </c>
      <c r="K171" s="86">
        <f>IF(SP_NORTE!AK193="","*",SP_NORTE!AK193)</f>
        <v>0</v>
      </c>
      <c r="L171" s="86" t="str">
        <f>IF(SP_NORTE!AM193="","*",SP_NORTE!AM193)</f>
        <v>-</v>
      </c>
      <c r="M171" s="86">
        <f>IF(SP_NORTE!AP193="","*",SP_NORTE!AP193)</f>
        <v>0</v>
      </c>
      <c r="N171" s="86" t="str">
        <f>IF(SP_NORTE!AM193="","*",SP_NORTE!AM193)</f>
        <v>-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1261</v>
      </c>
      <c r="C3" s="205" t="s">
        <v>1262</v>
      </c>
      <c r="D3" s="205" t="s">
        <v>1263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1264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1265</v>
      </c>
      <c r="E3" s="167" t="s">
        <v>1266</v>
      </c>
      <c r="F3" s="167" t="s">
        <v>1267</v>
      </c>
      <c r="G3" s="167" t="s">
        <v>1268</v>
      </c>
      <c r="H3" s="167" t="s">
        <v>1269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1270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1271</v>
      </c>
      <c r="C4" s="164" t="s">
        <v>1272</v>
      </c>
      <c r="D4" s="164" t="s">
        <v>1273</v>
      </c>
      <c r="E4" s="164" t="s">
        <v>1274</v>
      </c>
      <c r="F4" s="164" t="s">
        <v>4</v>
      </c>
      <c r="G4" s="164" t="s">
        <v>1275</v>
      </c>
    </row>
    <row r="5" spans="2:7">
      <c r="B5" s="165" t="s">
        <v>1276</v>
      </c>
      <c r="C5" s="165">
        <v>257068</v>
      </c>
      <c r="D5" s="165" t="s">
        <v>1277</v>
      </c>
      <c r="E5" s="165" t="s">
        <v>1278</v>
      </c>
      <c r="F5" s="165" t="s">
        <v>1278</v>
      </c>
      <c r="G5" s="166">
        <v>46296</v>
      </c>
    </row>
    <row r="6" spans="2:7">
      <c r="B6" s="165" t="s">
        <v>1279</v>
      </c>
      <c r="C6" s="165" t="s">
        <v>384</v>
      </c>
      <c r="D6" s="165" t="s">
        <v>384</v>
      </c>
      <c r="E6" s="165" t="s">
        <v>384</v>
      </c>
      <c r="F6" s="165" t="s">
        <v>1280</v>
      </c>
      <c r="G6" s="166" t="s">
        <v>384</v>
      </c>
    </row>
    <row r="7" spans="2:7">
      <c r="B7" s="165" t="s">
        <v>1281</v>
      </c>
      <c r="C7" s="165">
        <v>257472</v>
      </c>
      <c r="D7" s="165" t="s">
        <v>1282</v>
      </c>
      <c r="E7" s="165" t="s">
        <v>1283</v>
      </c>
      <c r="F7" s="165" t="s">
        <v>1283</v>
      </c>
      <c r="G7" s="166">
        <v>45992</v>
      </c>
    </row>
    <row r="8" spans="2:7">
      <c r="B8" s="165" t="s">
        <v>1284</v>
      </c>
      <c r="C8" s="165">
        <v>260307</v>
      </c>
      <c r="D8" s="165" t="s">
        <v>1285</v>
      </c>
      <c r="E8" s="165" t="s">
        <v>1286</v>
      </c>
      <c r="F8" s="165" t="s">
        <v>1283</v>
      </c>
      <c r="G8" s="166">
        <v>46082</v>
      </c>
    </row>
    <row r="9" spans="2:7">
      <c r="B9" s="165" t="s">
        <v>1287</v>
      </c>
      <c r="C9" s="165">
        <v>333033</v>
      </c>
      <c r="D9" s="165" t="s">
        <v>1288</v>
      </c>
      <c r="E9" s="165" t="s">
        <v>1280</v>
      </c>
      <c r="F9" s="165" t="s">
        <v>1289</v>
      </c>
      <c r="G9" s="165" t="s">
        <v>384</v>
      </c>
    </row>
    <row r="10" spans="2:7">
      <c r="B10" s="165" t="s">
        <v>1290</v>
      </c>
      <c r="C10" s="165">
        <v>263576</v>
      </c>
      <c r="D10" s="165"/>
      <c r="E10" s="165" t="s">
        <v>1280</v>
      </c>
      <c r="F10" s="165" t="s">
        <v>1289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1291</v>
      </c>
      <c r="C1" s="25" t="s">
        <v>831</v>
      </c>
      <c r="E1" s="25" t="s">
        <v>1254</v>
      </c>
      <c r="G1" s="25" t="s">
        <v>1292</v>
      </c>
      <c r="H1" s="27"/>
      <c r="I1" s="25" t="s">
        <v>1293</v>
      </c>
      <c r="J1" s="27"/>
      <c r="K1" s="25" t="s">
        <v>1294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1300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1302</v>
      </c>
      <c r="D13" s="4" t="s">
        <v>964</v>
      </c>
      <c r="E13" s="4" t="s">
        <v>1303</v>
      </c>
      <c r="F13" s="4" t="s">
        <v>1304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1305</v>
      </c>
      <c r="N13" s="4" t="s">
        <v>1306</v>
      </c>
      <c r="O13" s="4" t="s">
        <v>1307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1308</v>
      </c>
      <c r="U13" s="4" t="s">
        <v>1309</v>
      </c>
      <c r="V13" s="32" t="s">
        <v>1310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1311</v>
      </c>
      <c r="C14" s="34" t="s">
        <v>1312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1309</v>
      </c>
      <c r="V14" s="35" t="s">
        <v>1310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1314</v>
      </c>
      <c r="B15" s="34" t="s">
        <v>1028</v>
      </c>
      <c r="C15" s="34" t="str">
        <f>""</f>
        <v/>
      </c>
      <c r="D15" s="34"/>
      <c r="E15" s="34"/>
      <c r="F15" s="34"/>
      <c r="G15" s="34" t="s">
        <v>1315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1244</v>
      </c>
      <c r="T15" s="34" t="s">
        <v>1244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1316</v>
      </c>
      <c r="L16" s="34"/>
      <c r="M16" s="34"/>
      <c r="N16" s="34"/>
      <c r="O16" s="34"/>
      <c r="P16" s="34"/>
      <c r="Q16" s="34"/>
      <c r="R16" s="34" t="s">
        <v>1317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1318</v>
      </c>
      <c r="B28" s="30" t="s">
        <v>1319</v>
      </c>
      <c r="C28" s="30" t="s">
        <v>1320</v>
      </c>
      <c r="D28" s="30" t="s">
        <v>1321</v>
      </c>
      <c r="E28" s="30" t="s">
        <v>1322</v>
      </c>
      <c r="F28" s="30" t="s">
        <v>1323</v>
      </c>
      <c r="G28" s="30" t="s">
        <v>1324</v>
      </c>
      <c r="H28" s="30" t="s">
        <v>1325</v>
      </c>
      <c r="I28" s="30" t="s">
        <v>1326</v>
      </c>
      <c r="J28" s="30" t="s">
        <v>1327</v>
      </c>
      <c r="K28" s="30" t="s">
        <v>1328</v>
      </c>
      <c r="L28" s="30" t="s">
        <v>1329</v>
      </c>
      <c r="M28" s="30" t="s">
        <v>1330</v>
      </c>
      <c r="N28" s="30" t="s">
        <v>1331</v>
      </c>
      <c r="O28" s="30" t="s">
        <v>1332</v>
      </c>
      <c r="P28" s="30" t="s">
        <v>1333</v>
      </c>
      <c r="Q28" s="30" t="s">
        <v>1334</v>
      </c>
      <c r="R28" s="30" t="s">
        <v>1335</v>
      </c>
      <c r="S28" s="30" t="s">
        <v>1336</v>
      </c>
      <c r="T28" s="30" t="s">
        <v>1337</v>
      </c>
      <c r="U28" s="30" t="s">
        <v>1338</v>
      </c>
      <c r="V28" s="30" t="s">
        <v>1339</v>
      </c>
      <c r="W28" s="30" t="s">
        <v>1340</v>
      </c>
      <c r="X28" s="30" t="s">
        <v>1341</v>
      </c>
      <c r="Y28" s="30" t="s">
        <v>1342</v>
      </c>
      <c r="Z28" s="30" t="s">
        <v>1343</v>
      </c>
      <c r="AA28" s="30" t="s">
        <v>1344</v>
      </c>
      <c r="AB28" s="30" t="s">
        <v>1345</v>
      </c>
      <c r="AC28" s="30" t="s">
        <v>1346</v>
      </c>
      <c r="AD28" s="30" t="s">
        <v>1347</v>
      </c>
      <c r="AE28" s="30" t="s">
        <v>1348</v>
      </c>
      <c r="AF28" s="30" t="s">
        <v>1349</v>
      </c>
      <c r="AG28" s="30" t="s">
        <v>1350</v>
      </c>
      <c r="AH28" s="30" t="s">
        <v>1351</v>
      </c>
      <c r="AI28" s="30" t="s">
        <v>1352</v>
      </c>
      <c r="AJ28" s="30" t="s">
        <v>1353</v>
      </c>
      <c r="AK28" s="30" t="s">
        <v>1354</v>
      </c>
      <c r="AL28" s="30" t="s">
        <v>1355</v>
      </c>
      <c r="AM28" s="30" t="s">
        <v>1356</v>
      </c>
      <c r="AN28" s="36" t="s">
        <v>1357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1358</v>
      </c>
      <c r="C29" s="34" t="s">
        <v>1359</v>
      </c>
      <c r="D29" s="34" t="s">
        <v>1007</v>
      </c>
      <c r="E29" s="34" t="s">
        <v>1028</v>
      </c>
      <c r="F29" s="34" t="s">
        <v>1360</v>
      </c>
      <c r="G29" s="34" t="s">
        <v>966</v>
      </c>
      <c r="H29" s="34" t="s">
        <v>1361</v>
      </c>
      <c r="I29" s="34" t="s">
        <v>880</v>
      </c>
      <c r="J29" s="34" t="s">
        <v>1008</v>
      </c>
      <c r="K29" s="34" t="s">
        <v>1008</v>
      </c>
      <c r="L29" s="34" t="s">
        <v>1362</v>
      </c>
      <c r="M29" s="34" t="s">
        <v>931</v>
      </c>
      <c r="N29" s="34" t="s">
        <v>1363</v>
      </c>
      <c r="O29" s="34" t="s">
        <v>1364</v>
      </c>
      <c r="P29" s="34" t="s">
        <v>1365</v>
      </c>
      <c r="Q29" s="34" t="s">
        <v>1366</v>
      </c>
      <c r="R29" s="34" t="s">
        <v>1367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1369</v>
      </c>
      <c r="AE29" s="34" t="s">
        <v>996</v>
      </c>
      <c r="AF29" s="34" t="s">
        <v>1067</v>
      </c>
      <c r="AG29" s="34" t="s">
        <v>1317</v>
      </c>
      <c r="AH29" s="34" t="s">
        <v>1370</v>
      </c>
      <c r="AI29" s="34" t="s">
        <v>1371</v>
      </c>
      <c r="AJ29" s="34" t="s">
        <v>1008</v>
      </c>
      <c r="AK29" s="34" t="s">
        <v>1371</v>
      </c>
      <c r="AL29" s="34" t="s">
        <v>1008</v>
      </c>
      <c r="AM29" s="34" t="s">
        <v>1309</v>
      </c>
      <c r="AN29" s="35" t="s">
        <v>1310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1315</v>
      </c>
      <c r="E30" s="34"/>
      <c r="F30" s="34" t="s">
        <v>1372</v>
      </c>
      <c r="G30" s="34" t="s">
        <v>1373</v>
      </c>
      <c r="H30" s="34" t="s">
        <v>1374</v>
      </c>
      <c r="I30" s="34" t="s">
        <v>1375</v>
      </c>
      <c r="J30" s="34"/>
      <c r="K30" s="34"/>
      <c r="L30" s="34" t="s">
        <v>1376</v>
      </c>
      <c r="M30" s="34" t="s">
        <v>874</v>
      </c>
      <c r="N30" s="34" t="s">
        <v>880</v>
      </c>
      <c r="O30" s="34" t="s">
        <v>946</v>
      </c>
      <c r="P30" s="34" t="s">
        <v>1377</v>
      </c>
      <c r="Q30" s="34" t="s">
        <v>856</v>
      </c>
      <c r="R30" s="34"/>
      <c r="S30" s="34" t="s">
        <v>1366</v>
      </c>
      <c r="T30" s="34" t="s">
        <v>1378</v>
      </c>
      <c r="U30" s="34" t="s">
        <v>880</v>
      </c>
      <c r="V30" s="34" t="s">
        <v>1378</v>
      </c>
      <c r="W30" s="34" t="s">
        <v>880</v>
      </c>
      <c r="X30" s="34" t="s">
        <v>1378</v>
      </c>
      <c r="Y30" s="34" t="s">
        <v>880</v>
      </c>
      <c r="Z30" s="34" t="s">
        <v>1378</v>
      </c>
      <c r="AA30" s="34" t="s">
        <v>880</v>
      </c>
      <c r="AB30" s="34"/>
      <c r="AC30" s="34"/>
      <c r="AD30" s="34"/>
      <c r="AE30" s="34" t="s">
        <v>1379</v>
      </c>
      <c r="AF30" s="34"/>
      <c r="AG30" s="34"/>
      <c r="AH30" s="34"/>
      <c r="AI30" s="34" t="s">
        <v>1194</v>
      </c>
      <c r="AJ30" s="34" t="s">
        <v>1380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1381</v>
      </c>
      <c r="E31" s="34"/>
      <c r="F31" s="34"/>
      <c r="G31" s="34"/>
      <c r="H31" s="34"/>
      <c r="I31" s="34"/>
      <c r="J31" s="34"/>
      <c r="K31" s="34"/>
      <c r="L31" s="34" t="s">
        <v>1382</v>
      </c>
      <c r="M31" s="34" t="s">
        <v>1383</v>
      </c>
      <c r="N31" s="34" t="s">
        <v>923</v>
      </c>
      <c r="O31" s="34" t="s">
        <v>1384</v>
      </c>
      <c r="P31" s="34" t="s">
        <v>912</v>
      </c>
      <c r="Q31" s="34" t="s">
        <v>1385</v>
      </c>
      <c r="R31" s="34"/>
      <c r="S31" s="34" t="s">
        <v>856</v>
      </c>
      <c r="T31" s="34"/>
      <c r="U31" s="34" t="s">
        <v>1386</v>
      </c>
      <c r="V31" s="34"/>
      <c r="W31" s="34" t="s">
        <v>1386</v>
      </c>
      <c r="X31" s="34"/>
      <c r="Y31" s="34" t="s">
        <v>1386</v>
      </c>
      <c r="Z31" s="34"/>
      <c r="AA31" s="34" t="s">
        <v>1386</v>
      </c>
      <c r="AB31" s="34"/>
      <c r="AC31" s="34"/>
      <c r="AD31" s="34"/>
      <c r="AE31" s="34" t="s">
        <v>1387</v>
      </c>
      <c r="AF31" s="34"/>
      <c r="AG31" s="34"/>
      <c r="AH31" s="34"/>
      <c r="AI31" s="34" t="s">
        <v>1388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1390</v>
      </c>
      <c r="R32" s="34"/>
      <c r="S32" s="34" t="s">
        <v>1385</v>
      </c>
      <c r="T32" s="34"/>
      <c r="U32" s="34" t="s">
        <v>1391</v>
      </c>
      <c r="V32" s="34"/>
      <c r="W32" s="34" t="s">
        <v>1391</v>
      </c>
      <c r="X32" s="34"/>
      <c r="Y32" s="34" t="s">
        <v>1391</v>
      </c>
      <c r="Z32" s="34"/>
      <c r="AA32" s="34" t="s">
        <v>1391</v>
      </c>
      <c r="AB32" s="34"/>
      <c r="AC32" s="34"/>
      <c r="AD32" s="34"/>
      <c r="AE32" s="34"/>
      <c r="AF32" s="34"/>
      <c r="AG32" s="34"/>
      <c r="AH32" s="34"/>
      <c r="AI32" s="34" t="s">
        <v>1382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1392</v>
      </c>
      <c r="E33" s="34"/>
      <c r="F33" s="34"/>
      <c r="G33" s="34"/>
      <c r="H33" s="34"/>
      <c r="I33" s="34"/>
      <c r="J33" s="34"/>
      <c r="K33" s="34"/>
      <c r="L33" s="34" t="s">
        <v>1393</v>
      </c>
      <c r="M33" s="34"/>
      <c r="N33" s="34"/>
      <c r="O33" s="34"/>
      <c r="P33" s="34"/>
      <c r="Q33" s="34" t="s">
        <v>925</v>
      </c>
      <c r="R33" s="34"/>
      <c r="S33" s="34" t="s">
        <v>1390</v>
      </c>
      <c r="T33" s="34"/>
      <c r="U33" s="34" t="s">
        <v>1394</v>
      </c>
      <c r="V33" s="34"/>
      <c r="W33" s="34" t="s">
        <v>1394</v>
      </c>
      <c r="X33" s="34"/>
      <c r="Y33" s="34" t="s">
        <v>1394</v>
      </c>
      <c r="Z33" s="34"/>
      <c r="AA33" s="34" t="s">
        <v>1394</v>
      </c>
      <c r="AB33" s="34"/>
      <c r="AC33" s="34"/>
      <c r="AD33" s="34"/>
      <c r="AE33" s="34"/>
      <c r="AF33" s="34"/>
      <c r="AG33" s="34"/>
      <c r="AH33" s="34"/>
      <c r="AI33" s="34" t="s">
        <v>1393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1395</v>
      </c>
      <c r="M34" s="34"/>
      <c r="N34" s="34"/>
      <c r="O34" s="34"/>
      <c r="P34" s="34"/>
      <c r="Q34" s="34" t="s">
        <v>1396</v>
      </c>
      <c r="R34" s="34"/>
      <c r="S34" s="34" t="s">
        <v>925</v>
      </c>
      <c r="T34" s="34"/>
      <c r="U34" s="34" t="s">
        <v>1397</v>
      </c>
      <c r="V34" s="34"/>
      <c r="W34" s="34" t="s">
        <v>1397</v>
      </c>
      <c r="X34" s="34"/>
      <c r="Y34" s="34" t="s">
        <v>1397</v>
      </c>
      <c r="Z34" s="34"/>
      <c r="AA34" s="34" t="s">
        <v>1397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1398</v>
      </c>
      <c r="M35" s="34"/>
      <c r="N35" s="34"/>
      <c r="O35" s="34"/>
      <c r="P35" s="34"/>
      <c r="Q35" s="34" t="s">
        <v>1399</v>
      </c>
      <c r="R35" s="34"/>
      <c r="S35" s="34" t="s">
        <v>1396</v>
      </c>
      <c r="T35" s="34"/>
      <c r="U35" s="34" t="s">
        <v>1400</v>
      </c>
      <c r="V35" s="34"/>
      <c r="W35" s="34" t="s">
        <v>1400</v>
      </c>
      <c r="X35" s="34"/>
      <c r="Y35" s="34" t="s">
        <v>1400</v>
      </c>
      <c r="Z35" s="34"/>
      <c r="AA35" s="34" t="s">
        <v>1400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1399</v>
      </c>
      <c r="T36" s="34"/>
      <c r="U36" s="34" t="s">
        <v>1401</v>
      </c>
      <c r="V36" s="34"/>
      <c r="W36" s="34" t="s">
        <v>1401</v>
      </c>
      <c r="X36" s="34"/>
      <c r="Y36" s="34" t="s">
        <v>1401</v>
      </c>
      <c r="Z36" s="34"/>
      <c r="AA36" s="34" t="s">
        <v>1401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1402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1403</v>
      </c>
      <c r="R38" s="34"/>
      <c r="S38" s="34" t="s">
        <v>1402</v>
      </c>
      <c r="T38" s="34"/>
      <c r="U38" s="34" t="s">
        <v>1404</v>
      </c>
      <c r="V38" s="34"/>
      <c r="W38" s="34" t="s">
        <v>1404</v>
      </c>
      <c r="X38" s="34"/>
      <c r="Y38" s="34" t="s">
        <v>1404</v>
      </c>
      <c r="Z38" s="34"/>
      <c r="AA38" s="34" t="s">
        <v>1404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1405</v>
      </c>
      <c r="R39" s="37"/>
      <c r="S39" s="37" t="s">
        <v>1403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2026-03-11T10:50:30Z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