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54" documentId="8_{B6337239-1A00-434D-AAD0-422EA1FEB5AE}" xr6:coauthVersionLast="47" xr6:coauthVersionMax="47" xr10:uidLastSave="{08F27321-3004-4111-ABAA-5D052B785F3E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6" i="1" l="1" a="1"/>
  <c r="BD96" i="1" s="1"/>
  <c r="BD95" i="1" a="1"/>
  <c r="BD95" i="1" s="1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L202" i="11" s="1"/>
  <c r="K202" i="16"/>
  <c r="AM162" i="1"/>
  <c r="K159" i="16"/>
  <c r="AM161" i="1"/>
  <c r="K158" i="16"/>
  <c r="AM160" i="1"/>
  <c r="L157" i="11" s="1"/>
  <c r="K157" i="16"/>
  <c r="AM159" i="1"/>
  <c r="K156" i="16"/>
  <c r="AM158" i="1"/>
  <c r="K155" i="16"/>
  <c r="AM157" i="1"/>
  <c r="L154" i="11" s="1"/>
  <c r="K154" i="16"/>
  <c r="AM156" i="1"/>
  <c r="K153" i="16"/>
  <c r="AM155" i="1"/>
  <c r="K152" i="16"/>
  <c r="AM154" i="1"/>
  <c r="L151" i="11" s="1"/>
  <c r="K151" i="16"/>
  <c r="AM153" i="1"/>
  <c r="K150" i="16"/>
  <c r="AM152" i="1"/>
  <c r="K149" i="16"/>
  <c r="AM151" i="1"/>
  <c r="L148" i="11" s="1"/>
  <c r="K148" i="16"/>
  <c r="AM150" i="1"/>
  <c r="K147" i="16"/>
  <c r="AM149" i="1"/>
  <c r="K146" i="16"/>
  <c r="AM148" i="1"/>
  <c r="L145" i="11" s="1"/>
  <c r="K145" i="16"/>
  <c r="AM147" i="1"/>
  <c r="K144" i="16"/>
  <c r="AM146" i="1"/>
  <c r="K143" i="16"/>
  <c r="AM145" i="1"/>
  <c r="L142" i="11" s="1"/>
  <c r="K142" i="16"/>
  <c r="AM144" i="1"/>
  <c r="K141" i="16"/>
  <c r="AM143" i="1"/>
  <c r="K140" i="16"/>
  <c r="AM142" i="1"/>
  <c r="L139" i="11" s="1"/>
  <c r="K139" i="16"/>
  <c r="AM141" i="1"/>
  <c r="K138" i="16"/>
  <c r="AM140" i="1"/>
  <c r="K137" i="16"/>
  <c r="AM139" i="1"/>
  <c r="L136" i="11" s="1"/>
  <c r="K136" i="16"/>
  <c r="AM138" i="1"/>
  <c r="K135" i="16"/>
  <c r="AM137" i="1"/>
  <c r="K134" i="16"/>
  <c r="AM136" i="1"/>
  <c r="L133" i="11" s="1"/>
  <c r="K133" i="16"/>
  <c r="AM135" i="1"/>
  <c r="K132" i="16"/>
  <c r="AM134" i="1"/>
  <c r="K131" i="16"/>
  <c r="AM133" i="1"/>
  <c r="L130" i="11" s="1"/>
  <c r="K130" i="16"/>
  <c r="AM132" i="1"/>
  <c r="K129" i="16"/>
  <c r="AM131" i="1"/>
  <c r="K128" i="16"/>
  <c r="AM130" i="1"/>
  <c r="L127" i="11" s="1"/>
  <c r="K127" i="16"/>
  <c r="AM129" i="1"/>
  <c r="K126" i="16"/>
  <c r="AM128" i="1"/>
  <c r="K125" i="16"/>
  <c r="AM127" i="1"/>
  <c r="L124" i="11" s="1"/>
  <c r="K124" i="16"/>
  <c r="AM126" i="1"/>
  <c r="K123" i="16"/>
  <c r="AM125" i="1"/>
  <c r="K122" i="16"/>
  <c r="AM124" i="1"/>
  <c r="L121" i="11" s="1"/>
  <c r="K121" i="16"/>
  <c r="AM123" i="1"/>
  <c r="K120" i="16"/>
  <c r="AM122" i="1"/>
  <c r="K119" i="16"/>
  <c r="AM121" i="1"/>
  <c r="L118" i="11" s="1"/>
  <c r="K118" i="16"/>
  <c r="AM120" i="1"/>
  <c r="K117" i="16"/>
  <c r="AM119" i="1"/>
  <c r="K116" i="16"/>
  <c r="AM118" i="1"/>
  <c r="L115" i="11" s="1"/>
  <c r="K115" i="16"/>
  <c r="AM117" i="1"/>
  <c r="K114" i="16"/>
  <c r="AM116" i="1"/>
  <c r="K113" i="16"/>
  <c r="AM115" i="1"/>
  <c r="L112" i="11" s="1"/>
  <c r="K112" i="16"/>
  <c r="AM114" i="1"/>
  <c r="K111" i="16"/>
  <c r="AM113" i="1"/>
  <c r="K110" i="16"/>
  <c r="AM112" i="1"/>
  <c r="L109" i="11" s="1"/>
  <c r="K109" i="16"/>
  <c r="AM111" i="1"/>
  <c r="K108" i="16"/>
  <c r="AM110" i="1"/>
  <c r="K107" i="16"/>
  <c r="AM109" i="1"/>
  <c r="L106" i="11" s="1"/>
  <c r="K106" i="16"/>
  <c r="AM108" i="1"/>
  <c r="K105" i="16"/>
  <c r="AM107" i="1"/>
  <c r="K104" i="16"/>
  <c r="AM106" i="1"/>
  <c r="L103" i="11" s="1"/>
  <c r="K103" i="16"/>
  <c r="AM105" i="1"/>
  <c r="K102" i="16"/>
  <c r="AM104" i="1"/>
  <c r="K101" i="16"/>
  <c r="AM103" i="1"/>
  <c r="L100" i="11" s="1"/>
  <c r="K100" i="16"/>
  <c r="AM102" i="1"/>
  <c r="K99" i="16"/>
  <c r="AM101" i="1"/>
  <c r="K98" i="16"/>
  <c r="AM100" i="1"/>
  <c r="L97" i="11" s="1"/>
  <c r="K97" i="16"/>
  <c r="AM99" i="1"/>
  <c r="K96" i="16"/>
  <c r="AM98" i="1"/>
  <c r="K95" i="16"/>
  <c r="AM97" i="1"/>
  <c r="L94" i="11" s="1"/>
  <c r="K94" i="16"/>
  <c r="AM96" i="1"/>
  <c r="K93" i="16"/>
  <c r="AM95" i="1"/>
  <c r="K92" i="16"/>
  <c r="AM94" i="1"/>
  <c r="L91" i="11" s="1"/>
  <c r="K91" i="16"/>
  <c r="AM93" i="1"/>
  <c r="K90" i="16"/>
  <c r="AM92" i="1"/>
  <c r="K89" i="16"/>
  <c r="AM91" i="1"/>
  <c r="L88" i="11" s="1"/>
  <c r="K88" i="16"/>
  <c r="AM90" i="1"/>
  <c r="K87" i="16"/>
  <c r="AM89" i="1"/>
  <c r="K86" i="16"/>
  <c r="AM88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202" i="11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<sst xmlns="http://schemas.openxmlformats.org/spreadsheetml/2006/main" count="4668" uniqueCount="1417">
  <si>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</si>
  <si>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</si>
  <si>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</si>
  <si>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</si>
  <si>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</si>
  <si>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</si>
  <si>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</si>
  <si>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</si>
  <si>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</si>
  <si>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</si>
  <si>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</si>
  <si>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</si>
  <si>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</si>
  <si>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</si>
  <si>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</si>
  <si>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</si>
  <si>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</si>
  <si>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</si>
  <si>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</si>
  <si>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</si>
  <si>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</si>
  <si>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</si>
  <si>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</si>
  <si>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</si>
  <si>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</si>
  <si>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</si>
  <si>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</si>
  <si>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</si>
  <si>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</si>
  <si>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</si>
  <si>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</si>
  <si>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</si>
  <si>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</si>
  <si>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</si>
  <si>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</si>
  <si>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</si>
  <si>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</si>
  <si>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</si>
  <si>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</si>
  <si>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</si>
  <si>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</si>
  <si>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</si>
  <si>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</si>
  <si>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</si>
  <si>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</si>
  <si>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</si>
  <si>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</si>
  <si>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</si>
  <si>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</si>
  <si>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</si>
  <si>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</si>
  <si>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</si>
  <si>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</si>
  <si>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</si>
  <si>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</si>
  <si>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</si>
  <si>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</si>
  <si>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</si>
  <si>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</si>
  <si>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</si>
  <si>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</si>
  <si>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</si>
  <si>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</si>
  <si>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</si>
  <si>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</si>
  <si>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</si>
  <si>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</si>
  <si>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</si>
  <si>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</si>
  <si>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</si>
  <si>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</si>
  <si>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</si>
  <si>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</si>
  <si>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</si>
  <si>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</si>
  <si>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</si>
  <si>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</si>
  <si>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</si>
  <si>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</si>
  <si>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</si>
  <si>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</si>
  <si>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</si>
  <si>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</si>
  <si>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</si>
  <si>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</si>
  <si>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</si>
  <si>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</si>
  <si>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</si>
  <si>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</si>
  <si>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</si>
  <si>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</si>
  <si>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</si>
  <si>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</si>
  <si>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</si>
  <si>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</si>
  <si>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</si>
  <si>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</si>
  <si>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</si>
  <si>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</si>
  <si>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</si>
  <si>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</si>
  <si>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</si>
  <si>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</si>
  <si>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</si>
  <si>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</si>
  <si>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</si>
  <si>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</si>
  <si>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</si>
  <si>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</si>
  <si>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</si>
  <si>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</si>
  <si>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</si>
  <si>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</si>
  <si>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</si>
  <si>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</si>
  <si>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</si>
  <si>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</si>
  <si>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</si>
  <si>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</si>
  <si>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</si>
  <si>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</si>
  <si>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</si>
  <si>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</si>
  <si>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</si>
  <si>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</si>
  <si>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</si>
  <si>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</si>
  <si>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</si>
  <si>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</si>
  <si>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</si>
  <si>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</si>
  <si>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</si>
  <si>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</si>
  <si>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</si>
  <si>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</si>
  <si>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</si>
  <si>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</si>
  <si>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</si>
  <si>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</si>
  <si>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</si>
  <si>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</si>
  <si>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</si>
  <si>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</si>
  <si>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</si>
  <si>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</si>
  <si>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</si>
  <si>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</si>
  <si>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</si>
  <si>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</si>
  <si>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</si>
  <si>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</si>
  <si>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</si>
  <si>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</si>
  <si>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</si>
  <si>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</si>
  <si>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</si>
  <si>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</si>
  <si>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</si>
  <si>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</si>
  <si>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</si>
  <si>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</si>
  <si>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</si>
  <si>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</si>
  <si>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</si>
  <si>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</si>
  <si>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</si>
  <si>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</si>
  <si>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</si>
  <si>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</si>
  <si>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</si>
  <si>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</si>
  <si>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</si>
  <si>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</si>
  <si>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</si>
  <si>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</si>
  <si>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</si>
  <si>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</si>
  <si>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</si>
  <si>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</si>
  <si>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</si>
  <si>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</si>
  <si>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</si>
  <si>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</si>
  <si>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</si>
  <si>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</si>
  <si>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</si>
  <si>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</si>
  <si>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</si>
  <si>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</si>
  <si>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</si>
  <si>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</si>
  <si>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</si>
  <si>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</si>
  <si>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</si>
  <si>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</si>
  <si>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</si>
  <si>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</si>
  <si>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</si>
  <si>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</si>
  <si>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</si>
  <si>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</si>
  <si>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</si>
  <si>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</si>
  <si>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</si>
  <si>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</si>
  <si>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</si>
  <si>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</si>
  <si>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</si>
  <si>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</si>
  <si>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</si>
  <si>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</si>
  <si>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</si>
  <si>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</si>
  <si>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</si>
  <si>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</si>
  <si>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</si>
  <si>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</si>
  <si>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</si>
  <si>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</si>
  <si>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</si>
  <si>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</si>
  <si>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</si>
  <si>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</si>
  <si>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</si>
  <si>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</si>
  <si>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</si>
  <si>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</si>
  <si>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</si>
  <si>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</si>
  <si>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</si>
  <si>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</si>
  <si>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</si>
  <si>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</si>
  <si>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</si>
  <si>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</si>
  <si>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</si>
  <si>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</si>
  <si>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</si>
  <si>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</si>
  <si>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</si>
  <si>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</si>
  <si>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</si>
  <si>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</si>
  <si>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</si>
  <si>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</si>
  <si>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</si>
  <si>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</si>
  <si>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</si>
  <si>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</si>
  <si>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</si>
  <si>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</si>
  <si>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</si>
  <si>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</si>
  <si>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</si>
  <si>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</si>
  <si>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</si>
  <si>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</si>
  <si>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</si>
  <si>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</si>
  <si>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</si>
  <si>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</si>
  <si>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</si>
  <si>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</si>
  <si>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</si>
  <si>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</si>
  <si>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</si>
  <si>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</si>
  <si>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</si>
  <si>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</si>
  <si>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</si>
  <si>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</si>
  <si>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</si>
  <si>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</si>
  <si>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</si>
  <si>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</si>
  <si>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</si>
  <si>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</si>
  <si>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</si>
  <si>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</si>
  <si>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</si>
  <si>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</si>
  <si>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</si>
  <si>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</si>
  <si>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</si>
  <si>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</si>
  <si>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</si>
  <si>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</si>
  <si>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</si>
  <si>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</si>
  <si>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</si>
  <si>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</si>
  <si>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</si>
  <si>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</si>
  <si>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</si>
  <si>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</si>
  <si>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</si>
  <si>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</si>
  <si>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</si>
  <si>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</si>
  <si>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</si>
  <si>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</si>
  <si>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</si>
  <si>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</si>
  <si>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</si>
  <si>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</si>
  <si>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</si>
  <si>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</si>
  <si>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</si>
  <si>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</si>
  <si>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</si>
  <si>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</si>
  <si>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</si>
  <si>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</si>
  <si>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</si>
  <si>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</si>
  <si>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</si>
  <si>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</si>
  <si>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</si>
  <si>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</si>
  <si>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</si>
  <si>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</si>
  <si>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</si>
  <si>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</si>
  <si>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</si>
  <si>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</si>
  <si>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</si>
  <si>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</si>
  <si>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</si>
  <si>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</si>
  <si>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</si>
  <si>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</si>
  <si>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</si>
  <si>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</si>
  <si>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</si>
  <si>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</si>
  <si>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</si>
  <si>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</si>
  <si>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</si>
  <si>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</si>
  <si>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</si>
  <si>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</si>
  <si>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</si>
  <si>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</si>
  <si>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</si>
  <si>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</si>
  <si>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</si>
  <si>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</si>
  <si>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</si>
  <si>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</si>
  <si>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</si>
  <si>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</si>
  <si>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</si>
  <si>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</si>
  <si>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</si>
  <si>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</si>
  <si>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</si>
  <si>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</si>
  <si>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</si>
  <si>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</si>
  <si>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</si>
  <si>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</si>
  <si>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</si>
  <si>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</si>
  <si>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</si>
  <si>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</si>
  <si>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</si>
  <si>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</si>
  <si>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</si>
  <si>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</si>
  <si>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</si>
  <si>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</si>
  <si>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</si>
  <si>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</si>
  <si>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</si>
  <si>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</si>
  <si>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</si>
  <si>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</si>
  <si>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</si>
  <si>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</si>
  <si>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</si>
  <si>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</si>
  <si>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</si>
  <si>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</si>
  <si>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</si>
  <si>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</si>
  <si>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</si>
  <si>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</si>
  <si>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</si>
  <si>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</si>
  <si>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</si>
  <si>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</si>
  <si>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</si>
  <si>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</si>
  <si>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</si>
  <si>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</si>
  <si>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</si>
  <si>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</si>
  <si>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</si>
  <si>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</si>
  <si>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</si>
  <si>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</si>
  <si>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</si>
  <si>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</si>
  <si>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</si>
  <si>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</si>
  <si>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</si>
  <si>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</si>
  <si>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</si>
  <si>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</si>
  <si>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</si>
  <si>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</si>
  <si>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</si>
  <si>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</si>
  <si>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</si>
  <si>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</si>
  <si>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</si>
  <si>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</si>
  <si>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</si>
  <si>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</si>
  <si>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</si>
  <si>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</si>
  <si>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</si>
  <si>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</si>
  <si>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</si>
  <si>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</si>
  <si>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</si>
  <si>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</si>
  <si>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</si>
  <si>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</si>
  <si>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</si>
  <si>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</si>
  <si>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</si>
  <si>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</si>
  <si>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</si>
  <si>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</si>
  <si>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</si>
  <si>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</si>
  <si>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</si>
  <si>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</si>
  <si>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</si>
  <si>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</si>
  <si>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</si>
  <si>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</si>
  <si>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</si>
  <si>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</si>
  <si>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</si>
  <si>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</si>
  <si>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</si>
  <si>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</si>
  <si>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</si>
  <si>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</si>
  <si>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</si>
  <si>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</si>
  <si>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</si>
  <si>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</si>
  <si>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</si>
  <si>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</si>
  <si>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</si>
  <si>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</si>
  <si>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</si>
  <si>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</si>
  <si>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</si>
  <si>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</si>
  <si>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</si>
  <si>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</si>
  <si>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</si>
  <si>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</si>
  <si>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</si>
  <si>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</si>
  <si>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</si>
  <si>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</si>
  <si>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</si>
  <si>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</si>
  <si>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</si>
  <si>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</si>
  <si>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</si>
  <si>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</si>
  <si>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</si>
  <si>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</si>
  <si>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</si>
  <si>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</si>
  <si>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</si>
  <si>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</si>
  <si>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</si>
  <si>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</si>
  <si>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</si>
  <si>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</si>
  <si>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</si>
  <si>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</si>
  <si>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</si>
  <si>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</si>
  <si>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</si>
  <si>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</si>
  <si>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</si>
  <si>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</si>
  <si>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</si>
  <si>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</si>
  <si>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</si>
  <si>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</si>
  <si>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</si>
  <si>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</si>
  <si>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</si>
  <si>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</si>
  <si>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</si>
  <si>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</si>
  <si>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</si>
  <si>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</si>
  <si>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</si>
  <si>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</si>
  <si>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</si>
  <si>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</si>
  <si>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</si>
  <si>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</si>
  <si>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</si>
  <si>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</si>
  <si>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</si>
  <si>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</si>
  <si>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</si>
  <si>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</si>
  <si>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</si>
  <si>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</si>
  <si>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</si>
  <si>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</si>
  <si>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</si>
  <si>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</si>
  <si>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</si>
  <si>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</si>
  <si>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</si>
  <si>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</si>
  <si>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</si>
  <si>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</si>
  <si>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</si>
  <si>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</si>
  <si>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</si>
  <si>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</si>
  <si>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</si>
  <si>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</si>
  <si>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</si>
  <si>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</si>
  <si>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</si>
  <si>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</si>
  <si>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</si>
  <si>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</si>
  <si>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</si>
  <si>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</si>
  <si>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</si>
  <si>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</si>
  <si>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</si>
  <si>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</si>
  <si>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</si>
  <si>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</si>
  <si>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</si>
  <si>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</si>
  <si>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</si>
  <si>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</si>
  <si>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</si>
  <si>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</si>
  <si>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</si>
  <si>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</si>
  <si>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</si>
  <si>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</si>
  <si>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</si>
  <si>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</si>
  <si>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</si>
  <si>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</si>
  <si>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</si>
  <si>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</si>
  <si>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</si>
  <si>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</si>
  <si>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</si>
  <si>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</si>
  <si>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</si>
  <si>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</si>
  <si>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</si>
  <si>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</si>
  <si>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</si>
  <si>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</si>
  <si>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</si>
  <si>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</si>
  <si>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</si>
  <si>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</si>
  <si>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</si>
  <si>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</si>
  <si>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</si>
  <si>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</si>
  <si>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</si>
  <si>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</si>
  <si>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</si>
  <si>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</si>
  <si>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</si>
  <si>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</si>
  <si>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</si>
  <si>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</si>
  <si>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</si>
  <si>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</si>
  <si>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</si>
  <si>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</si>
  <si>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</si>
  <si>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</si>
  <si>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</si>
  <si>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</si>
  <si>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</si>
  <si>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</si>
  <si>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</si>
  <si>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</si>
  <si>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</si>
  <si>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</si>
  <si>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</si>
  <si>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</si>
  <si>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</si>
  <si>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</si>
  <si>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</si>
  <si>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</si>
  <si>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</si>
  <si>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</si>
  <si>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</si>
  <si>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</si>
  <si>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</si>
  <si>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</si>
  <si>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</si>
  <si>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</si>
  <si>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</si>
  <si>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</si>
  <si>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</si>
  <si>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</si>
  <si>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</si>
  <si>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</si>
  <si>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</si>
  <si>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</si>
  <si>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</si>
  <si>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</si>
  <si>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</si>
  <si>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</si>
  <si>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</si>
  <si>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</si>
  <si>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</si>
  <si>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</si>
  <si>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</si>
  <si>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</si>
  <si>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</si>
  <si>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</si>
  <si>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</si>
  <si>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</si>
  <si>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</si>
  <si>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</si>
  <si>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</si>
  <si>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</si>
  <si>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</si>
  <si>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</si>
  <si>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</si>
  <si>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</si>
  <si>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</si>
  <si>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</si>
  <si>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</si>
  <si>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</si>
  <si>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</si>
  <si>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</si>
  <si>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</si>
  <si>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</si>
  <si>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</si>
  <si>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</si>
  <si>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</si>
  <si>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</si>
  <si>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</si>
  <si>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</si>
  <si>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</si>
  <si>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</si>
  <si>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</si>
  <si>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</si>
  <si>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</si>
  <si>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</si>
  <si>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</si>
  <si>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</si>
  <si>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</si>
  <si>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</si>
  <si>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</si>
  <si>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</si>
  <si>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</si>
  <si>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</si>
  <si>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</si>
  <si>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</si>
  <si>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</si>
  <si>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</si>
  <si>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</si>
  <si>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</si>
  <si>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</si>
  <si>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</si>
  <si>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</si>
  <si>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</si>
  <si>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</si>
  <si>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</si>
  <si>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</si>
  <si>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</si>
  <si>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</si>
  <si>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</si>
  <si>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</si>
  <si>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</si>
  <si>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</si>
  <si>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</si>
  <si>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</si>
  <si>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</si>
  <si>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</si>
  <si>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</si>
  <si>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</si>
  <si>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</si>
  <si>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</si>
  <si>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</si>
  <si>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</si>
  <si>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</si>
  <si>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</si>
  <si>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</si>
  <si>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</si>
  <si>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</si>
  <si>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</si>
  <si>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</si>
  <si>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</si>
  <si>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</si>
  <si>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</si>
  <si>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</si>
  <si>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</si>
  <si>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</si>
  <si>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</si>
  <si>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</si>
  <si>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</si>
  <si>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</si>
  <si>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</si>
  <si>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</si>
  <si>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</si>
  <si>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</si>
  <si>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</si>
  <si>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</si>
  <si>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</si>
  <si>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</si>
  <si>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</si>
  <si>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</si>
  <si>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</si>
  <si>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</si>
  <si>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</si>
  <si>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</si>
  <si>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</si>
  <si>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</si>
  <si>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</si>
  <si>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</si>
  <si>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</si>
  <si>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</si>
  <si>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</si>
  <si>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</si>
  <si>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</si>
  <si>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</si>
  <si>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</si>
  <si>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</si>
  <si>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</si>
  <si>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</si>
  <si>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</si>
  <si>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</si>
  <si>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</si>
  <si>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</si>
  <si>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</si>
  <si>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</si>
  <si>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</si>
  <si>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</si>
  <si>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</si>
  <si>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</si>
  <si>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</si>
  <si>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</si>
  <si>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</si>
  <si>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</si>
  <si>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</si>
  <si>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</si>
  <si>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</si>
  <si>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</si>
  <si>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</si>
  <si>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</si>
  <si>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</si>
  <si>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</si>
  <si>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</si>
  <si>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</si>
  <si>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</si>
  <si>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</si>
  <si>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</si>
  <si>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</si>
  <si>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</si>
  <si>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</si>
  <si>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</si>
  <si>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</si>
  <si>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</si>
  <si>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</si>
  <si>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</si>
  <si>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</si>
  <si>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</si>
  <si>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</si>
  <si>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</si>
  <si>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</si>
  <si>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</si>
  <si>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</si>
  <si>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</si>
  <si>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</si>
  <si>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</si>
  <si>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</si>
  <si>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</si>
  <si>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</si>
  <si>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</si>
  <si>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</si>
  <si>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</si>
  <si>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</si>
  <si>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</si>
  <si>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</si>
  <si>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</si>
  <si>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</si>
  <si>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</si>
  <si>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</si>
  <si>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</si>
  <si>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</si>
  <si>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</si>
  <si>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</si>
  <si>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</si>
  <si>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</si>
  <si>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</si>
  <si>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</si>
  <si>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</si>
  <si>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</si>
  <si>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</si>
  <si>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</si>
  <si>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</si>
  <si>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</si>
  <si>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</si>
  <si>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</si>
  <si>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</si>
  <si>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</si>
  <si>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</si>
  <si>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</si>
  <si>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</si>
  <si>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</si>
  <si>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</si>
  <si>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</si>
  <si>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</si>
  <si>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</si>
  <si>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</si>
  <si>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</si>
  <si>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</si>
  <si>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</si>
  <si>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</si>
  <si>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</si>
  <si>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</si>
  <si>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</si>
  <si>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</si>
  <si>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</si>
  <si>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</si>
  <si>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</si>
  <si>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</si>
  <si>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</si>
  <si>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</si>
  <si>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</si>
  <si>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</si>
  <si>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</si>
  <si>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</si>
  <si>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</si>
  <si>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</si>
  <si>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</si>
  <si>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</si>
  <si>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</si>
  <si>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</si>
  <si>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</si>
  <si>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</si>
  <si>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</si>
  <si>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</si>
  <si>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</si>
  <si>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</si>
  <si>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</si>
  <si>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</si>
  <si>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</si>
  <si>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</si>
  <si>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</si>
  <si>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</si>
  <si>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</si>
  <si>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</si>
  <si>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</si>
  <si>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</si>
  <si>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</si>
  <si>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</si>
  <si>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</si>
  <si>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</si>
  <si>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</si>
  <si>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</si>
  <si>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</si>
  <si>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</si>
  <si>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</si>
  <si>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</si>
  <si>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</si>
  <si>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</si>
  <si>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</si>
  <si>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</si>
  <si>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</si>
  <si>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</si>
  <si>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</si>
  <si>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</si>
  <si>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</si>
  <si>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</si>
  <si>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</si>
  <si>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</si>
  <si>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</si>
  <si>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</si>
  <si>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</si>
  <si>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</si>
  <si>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</si>
  <si>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</si>
  <si>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</si>
  <si>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</si>
  <si>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</si>
  <si>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</si>
  <si>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</si>
  <si>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</si>
  <si>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</si>
  <si>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</si>
  <si>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</si>
  <si>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</si>
  <si>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</si>
  <si>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</si>
  <si>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</si>
  <si>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</si>
  <si>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</si>
  <si>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</si>
  <si>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</si>
  <si>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</si>
  <si>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</si>
  <si>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</si>
  <si>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</si>
  <si>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</si>
  <si>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</si>
  <si>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</si>
  <si>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</si>
  <si>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</si>
  <si>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</si>
  <si>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</si>
  <si>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</si>
  <si>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</si>
  <si>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</si>
  <si>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</si>
  <si>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</si>
  <si>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</si>
  <si>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</si>
  <si>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</si>
  <si>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</si>
  <si>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</si>
  <si>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</si>
  <si>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</si>
  <si>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</si>
  <si>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</si>
  <si>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</si>
  <si>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</si>
  <si>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</si>
  <si>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</si>
  <si>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</si>
  <si>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</si>
  <si>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</si>
  <si>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</si>
  <si>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</si>
  <si>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</si>
  <si>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</si>
  <si>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</si>
  <si>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</si>
  <si>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</si>
  <si>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</si>
  <si>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</si>
  <si>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</si>
  <si>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</si>
  <si>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</si>
  <si>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</si>
  <si>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</si>
  <si>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</si>
  <si>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</si>
  <si>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</si>
  <si>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</si>
  <si>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</si>
  <si>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</si>
  <si>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</si>
  <si>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</si>
  <si>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</si>
  <si>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</si>
  <si>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</si>
  <si>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</si>
  <si>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</si>
  <si>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</si>
  <si>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</si>
  <si>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</si>
  <si>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</si>
  <si>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</si>
  <si>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</si>
  <si>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</si>
  <si>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</si>
  <si>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</si>
  <si>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</si>
  <si>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</si>
  <si>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</si>
  <si>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</si>
  <si>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</si>
  <si>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</si>
  <si>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</si>
  <si>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</si>
  <si>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</si>
  <si>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</si>
  <si>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</si>
  <si>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</si>
  <si>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</si>
  <si>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</si>
  <si>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</si>
  <si>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</si>
  <si>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</si>
  <si>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</si>
  <si>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</si>
  <si>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</si>
  <si>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</si>
  <si>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</si>
  <si>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</si>
  <si>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</si>
  <si>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</si>
  <si>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</si>
  <si>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</si>
  <si>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</si>
  <si>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</si>
  <si>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</si>
  <si>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</si>
  <si>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</si>
  <si>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</si>
  <si>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</si>
  <si>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</si>
  <si>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</si>
  <si>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</si>
  <si>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</si>
  <si>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</si>
  <si>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</si>
  <si>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</si>
  <si>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</si>
  <si>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</si>
  <si>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</si>
  <si>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</si>
  <si>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</si>
  <si>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</si>
  <si>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</si>
  <si>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</si>
  <si>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</si>
  <si>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</si>
  <si>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</si>
  <si>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</si>
  <si>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</si>
  <si>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</si>
  <si>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</si>
  <si>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</si>
  <si>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</si>
  <si>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</si>
  <si>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</si>
  <si>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</si>
  <si>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</si>
  <si>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</si>
  <si>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</si>
  <si>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</si>
  <si>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</si>
  <si>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</si>
  <si>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</si>
  <si>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</si>
  <si>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</si>
  <si>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</si>
  <si>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</si>
  <si>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</si>
  <si>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</si>
  <si>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</si>
  <si>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</si>
  <si>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</si>
  <si>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</si>
  <si>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</si>
  <si>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</si>
  <si>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</si>
  <si>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</si>
  <si>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</si>
  <si>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</si>
  <si>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</si>
  <si>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</si>
  <si>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</si>
  <si>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</si>
  <si>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</si>
  <si>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</si>
  <si>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</si>
  <si>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</si>
  <si>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</si>
  <si>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</si>
  <si>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</si>
  <si>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</si>
  <si>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</si>
  <si>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</si>
  <si>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</si>
  <si>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</si>
  <si>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</si>
  <si>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</si>
  <si>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</si>
  <si>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</si>
  <si>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</si>
  <si>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</si>
  <si>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</si>
  <si>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</si>
  <si>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</si>
  <si>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</si>
  <si>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</si>
  <si>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</si>
  <si>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</si>
  <si>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</si>
  <si>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</si>
  <si>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</si>
  <si>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</si>
  <si>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</si>
  <si>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</si>
  <si>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</si>
  <si>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</si>
  <si>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</si>
  <si>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</si>
  <si>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</si>
  <si>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</si>
  <si>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</si>
  <si>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</si>
  <si>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</si>
  <si>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</si>
  <si>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</si>
  <si>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</si>
  <si>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</si>
  <si>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</si>
  <si>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</si>
  <si>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</si>
  <si>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</si>
  <si>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</si>
  <si>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</si>
  <si>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</si>
  <si>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</si>
  <si>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</si>
  <si>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</si>
  <si>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</si>
  <si>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</si>
  <si>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</si>
  <si>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</si>
  <si>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</si>
  <si>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</si>
  <si>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</si>
  <si>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</si>
  <si>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</si>
  <si>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</si>
  <si>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</si>
  <si>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</si>
  <si>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</si>
  <si>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</si>
  <si>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</si>
  <si>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</si>
  <si>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</si>
  <si>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</si>
  <si>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</si>
  <si>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</si>
  <si>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</si>
  <si>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</si>
  <si>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</si>
  <si>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</si>
  <si>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</si>
  <si>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</si>
  <si>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</si>
  <si>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</si>
  <si>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</si>
  <si>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</si>
  <si>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</si>
  <si>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</si>
  <si>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</si>
  <si>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</si>
  <si>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</si>
  <si>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</si>
  <si>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</si>
  <si>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</si>
  <si>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</si>
  <si>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</si>
  <si>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</si>
  <si>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</si>
  <si>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</si>
  <si>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</si>
  <si>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</si>
  <si>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</si>
  <si>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</si>
  <si>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</si>
  <si>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</si>
  <si>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</si>
  <si>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</si>
  <si>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</si>
  <si>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</si>
  <si>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</si>
  <si>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</si>
  <si>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</si>
  <si>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</si>
  <si>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</si>
  <si>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</si>
  <si>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</si>
  <si>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</si>
  <si>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</si>
  <si>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</si>
  <si>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</si>
  <si>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</si>
  <si>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</si>
  <si>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</si>
  <si>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</si>
  <si>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</si>
  <si>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</si>
  <si>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1 JIC + 2 soldas</t>
  </si>
  <si>
    <t>Equipe pronta 08:30, aguarda oportunidade, previsão 11h após X91, em intervalo das 10:37h as 12:37h</t>
  </si>
  <si>
    <t>herbert</t>
  </si>
  <si>
    <t>2 un de solda + 20m de trilho</t>
  </si>
  <si>
    <t>Aguardando equipe prumo trocar trilho para solicitar intervalo</t>
  </si>
  <si>
    <t>modernização - socadora</t>
  </si>
  <si>
    <t>MC1 09:36h, sem oportunidade, alto fluxo de trens</t>
  </si>
  <si>
    <t>MC1 07:55h - Em deslocamento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</si>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</sst>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R1" activePane="topRight" state="frozen"/>
      <selection pane="topRight" activeCell="I814" sqref="I8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1</v>
      </c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1199</v>
      </c>
      <c r="BK52" s="14" t="s">
        <v>1199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0.52569444444444446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8.333333333333337E-2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 t="s">
        <v>1204</v>
      </c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</v>
      </c>
      <c r="BR55" s="15">
        <f>IF(OR(B55="",F55=""),"*",AY55/P55)</f>
        <v>1.0000000000000004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1207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1208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1209</v>
      </c>
      <c r="BK58" s="14" t="s">
        <v>1209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1210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1211</v>
      </c>
      <c r="BK60" s="14" t="s">
        <v>1211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1212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1213</v>
      </c>
      <c r="N62" s="149" t="s">
        <v>1213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1214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1215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1216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1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Equipe pronta 08:30, aguarda oportunidade, previsão 11h após X91, em intervalo das 10:37h as 12:37h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2026-03-04T13:40:03Z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