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37" documentId="8_{B6337239-1A00-434D-AAD0-422EA1FEB5AE}" xr6:coauthVersionLast="47" xr6:coauthVersionMax="47" xr10:uidLastSave="{1B35AC2D-4CF0-42E2-BB92-2313BD7D84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M112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" i="1" l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<sst xmlns="http://schemas.openxmlformats.org/spreadsheetml/2006/main" count="4685" uniqueCount="1331">
  <si>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</si>
  <si>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</si>
  <si>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</si>
  <si>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</si>
  <si>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</si>
  <si>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</si>
  <si>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</si>
  <si>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</si>
  <si>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</si>
  <si>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</si>
  <si>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</si>
  <si>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</si>
  <si>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</si>
  <si>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</si>
  <si>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</si>
  <si>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</si>
  <si>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</si>
  <si>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</si>
  <si>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</si>
  <si>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</si>
  <si>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</si>
  <si>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</si>
  <si>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</si>
  <si>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</si>
  <si>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</si>
  <si>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</si>
  <si>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</si>
  <si>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</si>
  <si>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</si>
  <si>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</si>
  <si>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</si>
  <si>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</si>
  <si>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</si>
  <si>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</si>
  <si>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</si>
  <si>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</si>
  <si>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</si>
  <si>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</si>
  <si>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</si>
  <si>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</si>
  <si>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</si>
  <si>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</si>
  <si>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</si>
  <si>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</si>
  <si>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</si>
  <si>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</si>
  <si>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</si>
  <si>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</si>
  <si>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</si>
  <si>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</si>
  <si>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</si>
  <si>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</si>
  <si>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</si>
  <si>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</si>
  <si>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</si>
  <si>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</si>
  <si>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</si>
  <si>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</si>
  <si>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</si>
  <si>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</si>
  <si>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</si>
  <si>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</si>
  <si>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</si>
  <si>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</si>
  <si>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</si>
  <si>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</si>
  <si>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</si>
  <si>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</si>
  <si>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</si>
  <si>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</si>
  <si>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</si>
  <si>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</si>
  <si>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</si>
  <si>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</si>
  <si>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</si>
  <si>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</si>
  <si>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</si>
  <si>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</si>
  <si>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</si>
  <si>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</si>
  <si>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</si>
  <si>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</si>
  <si>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</si>
  <si>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</si>
  <si>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</si>
  <si>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</si>
  <si>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</si>
  <si>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</si>
  <si>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</si>
  <si>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</si>
  <si>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</si>
  <si>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</si>
  <si>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</si>
  <si>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</si>
  <si>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</si>
  <si>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</si>
  <si>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</si>
  <si>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</si>
  <si>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</si>
  <si>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</si>
  <si>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</si>
  <si>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</si>
  <si>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</si>
  <si>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</si>
  <si>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</si>
  <si>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</si>
  <si>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</si>
  <si>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</si>
  <si>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</si>
  <si>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</si>
  <si>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</si>
  <si>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</si>
  <si>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</si>
  <si>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</si>
  <si>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</si>
  <si>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</si>
  <si>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</si>
  <si>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</si>
  <si>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</si>
  <si>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</si>
  <si>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</si>
  <si>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</si>
  <si>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</si>
  <si>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</si>
  <si>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</si>
  <si>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</si>
  <si>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</si>
  <si>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</si>
  <si>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</si>
  <si>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</si>
  <si>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</si>
  <si>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</si>
  <si>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</si>
  <si>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</si>
  <si>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</si>
  <si>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</si>
  <si>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</si>
  <si>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</si>
  <si>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</si>
  <si>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</si>
  <si>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</si>
  <si>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</si>
  <si>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</si>
  <si>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</si>
  <si>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</si>
  <si>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</si>
  <si>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</si>
  <si>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</si>
  <si>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</si>
  <si>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</si>
  <si>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</si>
  <si>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</si>
  <si>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</si>
  <si>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</si>
  <si>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</si>
  <si>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</si>
  <si>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</si>
  <si>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</si>
  <si>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</si>
  <si>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</si>
  <si>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</si>
  <si>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</si>
  <si>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</si>
  <si>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</si>
  <si>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</si>
  <si>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</si>
  <si>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</si>
  <si>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</si>
  <si>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</si>
  <si>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</si>
  <si>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</si>
  <si>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</si>
  <si>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</si>
  <si>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</si>
  <si>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</si>
  <si>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</si>
  <si>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</si>
  <si>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</si>
  <si>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</si>
  <si>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</si>
  <si>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</si>
  <si>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</si>
  <si>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</si>
  <si>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</si>
  <si>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</si>
  <si>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</si>
  <si>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</si>
  <si>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</si>
  <si>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</si>
  <si>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</si>
  <si>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</si>
  <si>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</si>
  <si>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</si>
  <si>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</si>
  <si>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</si>
  <si>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</si>
  <si>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</si>
  <si>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</si>
  <si>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</si>
  <si>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</si>
  <si>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</si>
  <si>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</si>
  <si>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</si>
  <si>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</si>
  <si>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</si>
  <si>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</si>
  <si>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</si>
  <si>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</si>
  <si>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</si>
  <si>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</si>
  <si>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</si>
  <si>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</si>
  <si>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</si>
  <si>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</si>
  <si>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</si>
  <si>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</si>
  <si>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</si>
  <si>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</si>
  <si>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</si>
  <si>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</si>
  <si>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</si>
  <si>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</si>
  <si>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</si>
  <si>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</si>
  <si>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</si>
  <si>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</si>
  <si>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</si>
  <si>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</si>
  <si>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</si>
  <si>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</si>
  <si>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</si>
  <si>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</si>
  <si>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</si>
  <si>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</si>
  <si>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</si>
  <si>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</si>
  <si>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</si>
  <si>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</si>
  <si>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</si>
  <si>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</si>
  <si>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</si>
  <si>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</si>
  <si>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</si>
  <si>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</si>
  <si>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</si>
  <si>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</si>
  <si>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</si>
  <si>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</si>
  <si>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</si>
  <si>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</si>
  <si>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</si>
  <si>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</si>
  <si>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</si>
  <si>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</si>
  <si>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</si>
  <si>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</si>
  <si>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</si>
  <si>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</si>
  <si>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</si>
  <si>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</si>
  <si>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</si>
  <si>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</si>
  <si>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</si>
  <si>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</si>
  <si>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</si>
  <si>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</si>
  <si>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</si>
  <si>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</si>
  <si>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</si>
  <si>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</si>
  <si>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</si>
  <si>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</si>
  <si>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</si>
  <si>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</si>
  <si>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</si>
  <si>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</si>
  <si>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</si>
  <si>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</si>
  <si>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</si>
  <si>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</si>
  <si>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</si>
  <si>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</si>
  <si>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</si>
  <si>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</si>
  <si>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</si>
  <si>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</si>
  <si>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</si>
  <si>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</si>
  <si>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</si>
  <si>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</si>
  <si>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</si>
  <si>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</si>
  <si>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</si>
  <si>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</si>
  <si>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</si>
  <si>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</si>
  <si>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</si>
  <si>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</si>
  <si>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</si>
  <si>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</si>
  <si>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</si>
  <si>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</si>
  <si>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</si>
  <si>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</si>
  <si>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</si>
  <si>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</si>
  <si>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</si>
  <si>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</si>
  <si>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</si>
  <si>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</si>
  <si>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</si>
  <si>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</si>
  <si>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</si>
  <si>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</si>
  <si>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</si>
  <si>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</si>
  <si>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</si>
  <si>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</si>
  <si>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</si>
  <si>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</si>
  <si>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</si>
  <si>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</si>
  <si>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</si>
  <si>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</si>
  <si>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</si>
  <si>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</si>
  <si>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</si>
  <si>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</si>
  <si>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</si>
  <si>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</si>
  <si>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</si>
  <si>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</si>
  <si>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</si>
  <si>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</si>
  <si>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</si>
  <si>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</si>
  <si>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</si>
  <si>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</si>
  <si>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</si>
  <si>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</si>
  <si>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</si>
  <si>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</si>
  <si>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</si>
  <si>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</si>
  <si>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</si>
  <si>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</si>
  <si>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</si>
  <si>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</si>
  <si>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</si>
  <si>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</si>
  <si>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</si>
  <si>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</si>
  <si>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</si>
  <si>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</si>
  <si>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</si>
  <si>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</si>
  <si>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</si>
  <si>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</si>
  <si>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</si>
  <si>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</si>
  <si>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</si>
  <si>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</si>
  <si>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</si>
  <si>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</si>
  <si>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</si>
  <si>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</si>
  <si>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</si>
  <si>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</si>
  <si>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</si>
  <si>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</si>
  <si>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</si>
  <si>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</si>
  <si>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</si>
  <si>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</si>
  <si>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</si>
  <si>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</si>
  <si>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</si>
  <si>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</si>
  <si>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</si>
  <si>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</si>
  <si>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</si>
  <si>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</si>
  <si>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</si>
  <si>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</si>
  <si>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</si>
  <si>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</si>
  <si>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</si>
  <si>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</si>
  <si>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</si>
  <si>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</si>
  <si>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</si>
  <si>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</si>
  <si>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</si>
  <si>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</si>
  <si>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</si>
  <si>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</si>
  <si>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</si>
  <si>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</si>
  <si>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</si>
  <si>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</si>
  <si>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</si>
  <si>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</si>
  <si>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</si>
  <si>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</si>
  <si>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</si>
  <si>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</si>
  <si>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</si>
  <si>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</si>
  <si>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</si>
  <si>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</si>
  <si>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</si>
  <si>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</si>
  <si>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</si>
  <si>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</si>
  <si>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</si>
  <si>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</si>
  <si>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</si>
  <si>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</si>
  <si>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</si>
  <si>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</si>
  <si>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</si>
  <si>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</si>
  <si>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</si>
  <si>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</si>
  <si>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</si>
  <si>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</si>
  <si>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</si>
  <si>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</si>
  <si>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</si>
  <si>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</si>
  <si>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</si>
  <si>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</si>
  <si>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</si>
  <si>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</si>
  <si>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</si>
  <si>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</si>
  <si>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</si>
  <si>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</si>
  <si>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</si>
  <si>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</si>
  <si>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</si>
  <si>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</si>
  <si>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</si>
  <si>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</si>
  <si>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</si>
  <si>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</si>
  <si>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</si>
  <si>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</si>
  <si>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</si>
  <si>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</si>
  <si>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</si>
  <si>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</si>
  <si>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</si>
  <si>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</si>
  <si>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</si>
  <si>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</si>
  <si>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</si>
  <si>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</si>
  <si>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</si>
  <si>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</si>
  <si>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</si>
  <si>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</si>
  <si>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</si>
  <si>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</si>
  <si>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</si>
  <si>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</si>
  <si>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</si>
  <si>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</si>
  <si>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</si>
  <si>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</si>
  <si>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</si>
  <si>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</si>
  <si>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</si>
  <si>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</si>
  <si>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</si>
  <si>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</si>
  <si>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</si>
  <si>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</si>
  <si>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</si>
  <si>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</si>
  <si>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</si>
  <si>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</si>
  <si>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</si>
  <si>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</si>
  <si>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</si>
  <si>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</si>
  <si>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</si>
  <si>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</si>
  <si>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</si>
  <si>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</si>
  <si>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</si>
  <si>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</si>
  <si>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</si>
  <si>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</si>
  <si>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</si>
  <si>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</si>
  <si>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</si>
  <si>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</si>
  <si>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</si>
  <si>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</si>
  <si>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</si>
  <si>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</si>
  <si>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</si>
  <si>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</si>
  <si>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</si>
  <si>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</si>
  <si>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</si>
  <si>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</si>
  <si>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</si>
  <si>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</si>
  <si>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</si>
  <si>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</si>
  <si>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</si>
  <si>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</si>
  <si>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</si>
  <si>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</si>
  <si>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</si>
  <si>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</si>
  <si>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</si>
  <si>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</si>
  <si>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</si>
  <si>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</si>
  <si>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</si>
  <si>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</si>
  <si>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</si>
  <si>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</si>
  <si>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</si>
  <si>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</si>
  <si>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</si>
  <si>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</si>
  <si>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</si>
  <si>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</si>
  <si>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</si>
  <si>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</si>
  <si>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</si>
  <si>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</si>
  <si>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</si>
  <si>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</si>
  <si>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</si>
  <si>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</si>
  <si>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</si>
  <si>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</si>
  <si>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</si>
  <si>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</si>
  <si>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</si>
  <si>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</si>
  <si>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</si>
  <si>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</si>
  <si>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</si>
  <si>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</si>
  <si>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</si>
  <si>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</si>
  <si>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</si>
  <si>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</si>
  <si>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</si>
  <si>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</si>
  <si>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</si>
  <si>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</si>
  <si>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</si>
  <si>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</si>
  <si>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</si>
  <si>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</si>
  <si>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</si>
  <si>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</si>
  <si>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</si>
  <si>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</si>
  <si>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</si>
  <si>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</si>
  <si>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</si>
  <si>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</si>
  <si>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</si>
  <si>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</si>
  <si>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</si>
  <si>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</si>
  <si>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</si>
  <si>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</si>
  <si>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</si>
  <si>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</si>
  <si>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</si>
  <si>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</si>
  <si>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</si>
  <si>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</si>
  <si>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</si>
  <si>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</si>
  <si>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</si>
  <si>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</si>
  <si>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</si>
  <si>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</si>
  <si>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</si>
  <si>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</si>
  <si>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</si>
  <si>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</si>
  <si>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</si>
  <si>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</si>
  <si>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</si>
  <si>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</si>
  <si>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</si>
  <si>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</si>
  <si>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</si>
  <si>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</si>
  <si>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</si>
  <si>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</si>
  <si>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</si>
  <si>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</si>
  <si>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</si>
  <si>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</si>
  <si>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</si>
  <si>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</si>
  <si>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</si>
  <si>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</si>
  <si>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</si>
  <si>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</si>
  <si>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</si>
  <si>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</si>
  <si>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</si>
  <si>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</si>
  <si>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</si>
  <si>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</si>
  <si>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</si>
  <si>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</si>
  <si>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</si>
  <si>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</si>
  <si>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</si>
  <si>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</si>
  <si>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</si>
  <si>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</si>
  <si>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</si>
  <si>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</si>
  <si>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</si>
  <si>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</si>
  <si>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</si>
  <si>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</si>
  <si>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</si>
  <si>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</si>
  <si>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</si>
  <si>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</si>
  <si>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</si>
  <si>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</si>
  <si>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</si>
  <si>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</si>
  <si>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</si>
  <si>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</si>
  <si>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</si>
  <si>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</si>
  <si>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</si>
  <si>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</si>
  <si>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</si>
  <si>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</si>
  <si>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</si>
  <si>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</si>
  <si>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</si>
  <si>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</si>
  <si>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</si>
  <si>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</si>
  <si>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</si>
  <si>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</si>
  <si>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</si>
  <si>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</si>
  <si>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</si>
  <si>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</si>
  <si>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</si>
  <si>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</si>
  <si>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</si>
  <si>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</si>
  <si>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</si>
  <si>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</si>
  <si>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</si>
  <si>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</si>
  <si>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</si>
  <si>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</si>
  <si>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</si>
  <si>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</si>
  <si>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</si>
  <si>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</si>
  <si>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</si>
  <si>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</si>
  <si>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</si>
  <si>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</si>
  <si>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</si>
  <si>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</si>
  <si>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</si>
  <si>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</si>
  <si>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</si>
  <si>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</si>
  <si>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</si>
  <si>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</si>
  <si>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</si>
  <si>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</si>
  <si>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</si>
  <si>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</si>
  <si>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</si>
  <si>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</si>
  <si>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</si>
  <si>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</si>
  <si>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</si>
  <si>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</si>
  <si>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</si>
  <si>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</si>
  <si>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</si>
  <si>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</si>
  <si>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</si>
  <si>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</si>
  <si>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</si>
  <si>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</si>
  <si>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</si>
  <si>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</si>
  <si>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</si>
  <si>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</si>
  <si>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</si>
  <si>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</si>
  <si>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</si>
  <si>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</si>
  <si>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</si>
  <si>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</si>
  <si>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</si>
  <si>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</si>
  <si>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</si>
  <si>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</si>
  <si>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</si>
  <si>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</si>
  <si>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</si>
  <si>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</si>
  <si>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</si>
  <si>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</si>
  <si>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</si>
  <si>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</si>
  <si>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</si>
  <si>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</si>
  <si>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</si>
  <si>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</si>
  <si>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</si>
  <si>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</si>
  <si>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</si>
  <si>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</si>
  <si>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</si>
  <si>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</si>
  <si>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</si>
  <si>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</si>
  <si>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</si>
  <si>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</si>
  <si>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</si>
  <si>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</si>
  <si>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</si>
  <si>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</si>
  <si>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</si>
  <si>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</si>
  <si>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</si>
  <si>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</si>
  <si>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</si>
  <si>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</si>
  <si>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</si>
  <si>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</si>
  <si>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</si>
  <si>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</si>
  <si>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</si>
  <si>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</si>
  <si>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</si>
  <si>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</si>
  <si>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</si>
  <si>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</si>
  <si>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</si>
  <si>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</si>
  <si>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</si>
  <si>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</si>
  <si>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</si>
  <si>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</si>
  <si>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</si>
  <si>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</si>
  <si>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</si>
  <si>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</si>
  <si>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</si>
  <si>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</si>
  <si>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</si>
  <si>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</si>
  <si>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</si>
  <si>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</si>
  <si>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</si>
  <si>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</si>
  <si>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</si>
  <si>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</si>
  <si>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</si>
  <si>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</si>
  <si>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</si>
  <si>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</si>
  <si>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</si>
  <si>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</si>
  <si>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</si>
  <si>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</si>
  <si>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</si>
  <si>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</si>
  <si>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</si>
  <si>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</si>
  <si>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</si>
  <si>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</si>
  <si>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</si>
  <si>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</si>
  <si>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</si>
  <si>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</si>
  <si>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</si>
  <si>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</si>
  <si>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</si>
  <si>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</si>
  <si>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</si>
  <si>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</si>
  <si>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</si>
  <si>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</si>
  <si>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</si>
  <si>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</si>
  <si>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</si>
  <si>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</si>
  <si>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</si>
  <si>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</si>
  <si>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</si>
  <si>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</si>
  <si>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</si>
  <si>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</si>
  <si>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</si>
  <si>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</si>
  <si>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</si>
  <si>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</si>
  <si>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</si>
  <si>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</si>
  <si>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</si>
  <si>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</si>
  <si>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</si>
  <si>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</si>
  <si>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</si>
  <si>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</si>
  <si>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</si>
  <si>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</si>
  <si>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</si>
  <si>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</si>
  <si>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</si>
  <si>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</si>
  <si>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</si>
  <si>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</si>
  <si>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</si>
  <si>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</si>
  <si>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</si>
  <si>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</si>
  <si>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</si>
  <si>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</si>
  <si>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</si>
  <si>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</si>
  <si>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</si>
  <si>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</si>
  <si>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</si>
  <si>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</si>
  <si>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</si>
  <si>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</si>
  <si>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</si>
  <si>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</si>
  <si>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</si>
  <si>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</si>
  <si>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</si>
  <si>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</si>
  <si>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</si>
  <si>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</si>
  <si>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</si>
  <si>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</si>
  <si>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</si>
  <si>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</si>
  <si>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</si>
  <si>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</si>
  <si>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</si>
  <si>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</si>
  <si>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</si>
  <si>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</si>
  <si>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</si>
  <si>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</si>
  <si>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</si>
  <si>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</si>
  <si>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</si>
  <si>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</si>
  <si>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</si>
  <si>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</si>
  <si>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</si>
  <si>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</si>
  <si>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</si>
  <si>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</si>
  <si>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</si>
  <si>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</si>
  <si>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</si>
  <si>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</si>
  <si>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</si>
  <si>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</si>
  <si>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</si>
  <si>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</si>
  <si>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</si>
  <si>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</si>
  <si>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</si>
  <si>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</si>
  <si>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</si>
  <si>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</si>
  <si>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</si>
  <si>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</si>
  <si>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</si>
  <si>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</si>
  <si>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</si>
  <si>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</si>
  <si>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</si>
  <si>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</si>
  <si>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</si>
  <si>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</si>
  <si>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</si>
  <si>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</si>
  <si>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</si>
  <si>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</si>
  <si>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</si>
  <si>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</si>
  <si>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</si>
  <si>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</si>
  <si>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</si>
  <si>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</si>
  <si>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</si>
  <si>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</si>
  <si>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</si>
  <si>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</si>
  <si>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</si>
  <si>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</si>
  <si>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</si>
  <si>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</si>
  <si>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</si>
  <si>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</si>
  <si>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</si>
  <si>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</si>
  <si>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</si>
  <si>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</si>
  <si>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</si>
  <si>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</si>
  <si>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</si>
  <si>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</si>
  <si>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</si>
  <si>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</si>
  <si>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</si>
  <si>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</si>
  <si>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</si>
  <si>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</si>
  <si>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</si>
  <si>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</si>
  <si>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</si>
  <si>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</si>
  <si>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</si>
  <si>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</si>
  <si>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</si>
  <si>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</si>
  <si>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</si>
  <si>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</si>
  <si>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</si>
  <si>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</si>
  <si>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</si>
  <si>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</si>
  <si>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</si>
  <si>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</si>
  <si>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</si>
  <si>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</si>
  <si>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</si>
  <si>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</si>
  <si>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</si>
  <si>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</si>
  <si>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</si>
  <si>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</si>
  <si>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</si>
  <si>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</si>
  <si>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</si>
  <si>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</si>
  <si>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</si>
  <si>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</si>
  <si>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</si>
  <si>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</si>
  <si>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</si>
  <si>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</si>
  <si>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</si>
  <si>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</si>
  <si>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</si>
  <si>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</si>
  <si>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</si>
  <si>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</si>
  <si>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</si>
  <si>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</si>
  <si>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</si>
  <si>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</si>
  <si>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</si>
  <si>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</si>
  <si>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</si>
  <si>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</si>
  <si>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</si>
  <si>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</si>
  <si>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</si>
  <si>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</si>
  <si>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</si>
  <si>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</si>
  <si>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</si>
  <si>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</si>
  <si>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</si>
  <si>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</si>
  <si>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</si>
  <si>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</si>
  <si>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</si>
  <si>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</si>
  <si>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</si>
  <si>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</si>
  <si>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</si>
  <si>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</si>
  <si>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</si>
  <si>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</si>
  <si>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</si>
  <si>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</si>
  <si>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</si>
  <si>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</si>
  <si>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</si>
  <si>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</si>
  <si>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</si>
  <si>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</si>
  <si>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</si>
  <si>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</si>
  <si>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</si>
  <si>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</si>
  <si>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</si>
  <si>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</si>
  <si>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</si>
  <si>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</si>
  <si>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</si>
  <si>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</si>
  <si>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</si>
  <si>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</si>
  <si>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</si>
  <si>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</si>
  <si>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</si>
  <si>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</si>
  <si>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</si>
  <si>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</si>
  <si>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</si>
  <si>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</si>
  <si>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</si>
  <si>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</si>
  <si>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</si>
  <si>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</si>
  <si>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</si>
  <si>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</si>
  <si>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</si>
  <si>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</si>
  <si>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</si>
  <si>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</si>
  <si>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</si>
  <si>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</si>
  <si>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</si>
  <si>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</si>
  <si>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</si>
  <si>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</si>
  <si>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</si>
  <si>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</si>
  <si>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</si>
  <si>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</si>
  <si>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</si>
  <si>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</si>
  <si>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</si>
  <si>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</si>
  <si>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</si>
  <si>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</si>
  <si>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</si>
  <si>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</si>
  <si>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</si>
  <si>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</si>
  <si>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</si>
  <si>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</si>
  <si>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</si>
  <si>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</si>
  <si>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</si>
  <si>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</si>
  <si>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</si>
  <si>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</si>
  <si>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</si>
  <si>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</si>
  <si>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</si>
  <si>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</si>
  <si>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</si>
  <si>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</si>
  <si>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</si>
  <si>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</si>
  <si>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</si>
  <si>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</si>
  <si>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</si>
  <si>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</si>
  <si>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</si>
  <si>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</si>
  <si>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</si>
  <si>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</si>
  <si>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</si>
  <si>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</si>
  <si>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</si>
  <si>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</si>
  <si>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</si>
  <si>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</si>
  <si>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</si>
  <si>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</si>
  <si>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</si>
  <si>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</si>
  <si>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</si>
  <si>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</si>
  <si>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</si>
  <si>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</si>
  <si>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</si>
  <si>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</si>
  <si>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</si>
  <si>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</si>
  <si>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</si>
  <si>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</si>
  <si>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</si>
  <si>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</si>
  <si>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</si>
  <si>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</si>
  <si>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</si>
  <si>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</si>
  <si>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</si>
  <si>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</si>
  <si>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</si>
  <si>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</si>
  <si>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</si>
  <si>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</si>
  <si>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</si>
  <si>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</si>
  <si>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</si>
  <si>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</si>
  <si>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</si>
  <si>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</si>
  <si>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</si>
  <si>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</si>
  <si>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</si>
  <si>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</si>
  <si>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</si>
  <si>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</si>
  <si>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</si>
  <si>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</si>
  <si>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</si>
  <si>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</si>
  <si>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</si>
  <si>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</si>
  <si>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</si>
  <si>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</si>
  <si>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</si>
  <si>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</si>
  <si>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</si>
  <si>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</si>
  <si>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</si>
  <si>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</si>
  <si>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</si>
  <si>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</si>
  <si>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</si>
  <si>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</si>
  <si>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</si>
  <si>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</si>
  <si>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</si>
  <si>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</si>
  <si>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</si>
  <si>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</si>
  <si>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</si>
  <si>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</si>
  <si>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</si>
  <si>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</si>
  <si>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</si>
  <si>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</si>
  <si>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</si>
  <si>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</si>
  <si>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</si>
  <si>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</si>
  <si>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</si>
  <si>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</si>
  <si>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</si>
  <si>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</si>
  <si>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</si>
  <si>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</si>
  <si>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</si>
  <si>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</si>
  <si>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</si>
  <si>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</si>
  <si>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</si>
  <si>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</si>
  <si>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</si>
  <si>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</si>
  <si>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</si>
  <si>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</si>
  <si>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</si>
  <si>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</si>
  <si>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</si>
  <si>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</si>
  <si>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</si>
  <si>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</si>
  <si>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</si>
  <si>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</si>
  <si>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</si>
  <si>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</si>
  <si>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</si>
  <si>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</si>
  <si>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</si>
  <si>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</si>
  <si>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</si>
  <si>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</si>
  <si>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</si>
  <si>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</si>
  <si>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</si>
  <si>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</si>
  <si>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</si>
  <si>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</si>
  <si>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</si>
  <si>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</si>
  <si>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</si>
  <si>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</si>
  <si>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</si>
  <si>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</si>
  <si>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</si>
  <si>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</si>
  <si>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</si>
  <si>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</si>
  <si>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</si>
  <si>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</si>
  <si>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</si>
  <si>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</si>
  <si>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</si>
  <si>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</si>
  <si>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</si>
  <si>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</si>
  <si>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</si>
  <si>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</si>
  <si>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</si>
  <si>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</si>
  <si>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</si>
  <si>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</si>
  <si>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</si>
  <si>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</si>
  <si>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</si>
  <si>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</si>
  <si>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</si>
  <si>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</si>
  <si>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</si>
  <si>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</si>
  <si>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</si>
  <si>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</si>
  <si>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</si>
  <si>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</si>
  <si>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</si>
  <si>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</si>
  <si>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</si>
  <si>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</si>
  <si>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</si>
  <si>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</si>
  <si>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</si>
  <si>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</si>
  <si>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</si>
  <si>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</si>
  <si>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</si>
  <si>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</si>
  <si>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</si>
  <si>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</si>
  <si>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</si>
  <si>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</si>
  <si>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</si>
  <si>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</si>
  <si>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</si>
  <si>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</si>
  <si>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</si>
  <si>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o intervalo execução da solda 14:50 ate 16:20 km 446/prod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</si>
  <si>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</si>
  <si>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</si>
  <si>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</si>
  <si>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</si>
  <si>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</si>
  <si>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</si>
  <si>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</si>
  <si>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</si>
  <si>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</si>
  <si>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</si>
  <si>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</si>
  <si>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</si>
  <si>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</si>
  <si>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</si>
  <si>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</si>
  <si>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</si>
  <si>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</si>
  <si>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</si>
  <si>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</si>
  <si>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</si>
  <si>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</si>
  <si>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</si>
  <si>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</si>
  <si>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</si>
  <si>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</si>
  <si>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</si>
  <si>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</si>
  <si>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</si>
  <si>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</si>
  <si>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</si>
  <si>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</si>
  <si>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</si>
  <si>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</si>
  <si>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</si>
  <si>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Efrain</t>
  </si>
  <si>
    <t xml:space="preserve">Descarga de dormentes </t>
  </si>
  <si>
    <t>2 Alex e Maicon</t>
  </si>
  <si>
    <t xml:space="preserve">Manutenção programada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</si>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</sst>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34" activePane="bottomRight" state="frozen"/>
      <selection pane="bottomRight" activeCell="Y44" sqref="Y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5" t="s">
        <v>1123</v>
      </c>
      <c r="AJ1" s="326"/>
      <c r="AK1" s="326"/>
      <c r="AL1" s="326"/>
      <c r="AM1" s="326"/>
      <c r="AN1" s="326"/>
      <c r="AO1" s="326"/>
      <c r="AP1" s="326"/>
      <c r="AQ1" s="326"/>
      <c r="AR1" s="327"/>
      <c r="AS1" s="327"/>
      <c r="AT1" s="327"/>
      <c r="AU1" s="327"/>
      <c r="AV1" s="327"/>
      <c r="AW1" s="327"/>
      <c r="AX1" s="326"/>
      <c r="AY1" s="326"/>
      <c r="AZ1" s="326"/>
      <c r="BA1" s="326"/>
      <c r="BB1" s="326"/>
      <c r="BC1" s="326"/>
      <c r="BD1" s="326"/>
      <c r="BE1" s="326"/>
      <c r="BF1" s="328"/>
      <c r="BG1" s="3"/>
      <c r="BH1" s="329" t="s">
        <v>1124</v>
      </c>
      <c r="BI1" s="330"/>
      <c r="BJ1" s="331"/>
      <c r="BK1" s="332"/>
      <c r="BL1" s="49"/>
      <c r="BM1" s="322" t="s">
        <v>1125</v>
      </c>
      <c r="BN1" s="323"/>
      <c r="BO1" s="323"/>
      <c r="BP1" s="323"/>
      <c r="BQ1" s="323"/>
      <c r="BR1" s="323"/>
      <c r="BS1" s="324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5" t="s">
        <v>1126</v>
      </c>
      <c r="AJ2" s="326"/>
      <c r="AK2" s="326"/>
      <c r="AL2" s="326"/>
      <c r="AM2" s="326"/>
      <c r="AN2" s="326"/>
      <c r="AO2" s="326"/>
      <c r="AP2" s="326"/>
      <c r="AQ2" s="328"/>
      <c r="AR2" s="239"/>
      <c r="AS2" s="340" t="s">
        <v>1129</v>
      </c>
      <c r="AT2" s="327"/>
      <c r="AU2" s="327"/>
      <c r="AV2" s="327"/>
      <c r="AW2" s="327"/>
      <c r="AX2" s="326"/>
      <c r="AY2" s="328"/>
      <c r="AZ2" s="4"/>
      <c r="BA2" s="319" t="s">
        <v>1130</v>
      </c>
      <c r="BB2" s="321"/>
      <c r="BC2" s="325" t="s">
        <v>1127</v>
      </c>
      <c r="BD2" s="326"/>
      <c r="BE2" s="326"/>
      <c r="BF2" s="328"/>
      <c r="BG2" s="3"/>
      <c r="BH2" s="333"/>
      <c r="BI2" s="334"/>
      <c r="BJ2" s="335"/>
      <c r="BK2" s="336"/>
      <c r="BL2" s="49"/>
      <c r="BM2" s="337"/>
      <c r="BN2" s="338"/>
      <c r="BO2" s="338"/>
      <c r="BP2" s="338"/>
      <c r="BQ2" s="338"/>
      <c r="BR2" s="338"/>
      <c r="BS2" s="339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19" t="s">
        <v>1131</v>
      </c>
      <c r="AJ3" s="321"/>
      <c r="AK3" s="319" t="s">
        <v>1132</v>
      </c>
      <c r="AL3" s="320"/>
      <c r="AM3" s="320"/>
      <c r="AN3" s="320"/>
      <c r="AO3" s="320"/>
      <c r="AP3" s="320"/>
      <c r="AQ3" s="321"/>
      <c r="AR3" s="240"/>
      <c r="AS3" s="343" t="s">
        <v>1138</v>
      </c>
      <c r="AT3" s="344"/>
      <c r="AU3" s="343" t="s">
        <v>1139</v>
      </c>
      <c r="AV3" s="344"/>
      <c r="AW3" s="343" t="s">
        <v>1140</v>
      </c>
      <c r="AX3" s="345"/>
      <c r="AY3" s="63" t="s">
        <v>1141</v>
      </c>
      <c r="AZ3" s="63"/>
      <c r="BA3" s="341"/>
      <c r="BB3" s="342"/>
      <c r="BC3" s="319" t="s">
        <v>1134</v>
      </c>
      <c r="BD3" s="320"/>
      <c r="BE3" s="320"/>
      <c r="BF3" s="321"/>
      <c r="BG3" s="62"/>
      <c r="BH3" s="333"/>
      <c r="BI3" s="334"/>
      <c r="BJ3" s="335"/>
      <c r="BK3" s="336"/>
      <c r="BL3" s="49"/>
      <c r="BM3" s="322" t="s">
        <v>1142</v>
      </c>
      <c r="BN3" s="323"/>
      <c r="BO3" s="323"/>
      <c r="BP3" s="324"/>
      <c r="BQ3" s="322" t="s">
        <v>757</v>
      </c>
      <c r="BR3" s="323"/>
      <c r="BS3" s="324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0.68055555555555558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6.25E-2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0.5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1269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1270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1271</v>
      </c>
      <c r="BK25" s="16" t="s">
        <v>1269</v>
      </c>
      <c r="BL25" s="15"/>
      <c r="BM25" s="14" t="s">
        <v>978</v>
      </c>
      <c r="BN25" s="14" t="s">
        <v>1006</v>
      </c>
      <c r="BO25" s="165" t="s">
        <v>1101</v>
      </c>
      <c r="BP25" s="16" t="s">
        <v>1269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1272</v>
      </c>
      <c r="BK26" s="16" t="s">
        <v>1273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1270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1274</v>
      </c>
      <c r="BK27" s="16" t="s">
        <v>1274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1275</v>
      </c>
      <c r="BK28" s="16" t="s">
        <v>1275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1276</v>
      </c>
      <c r="N29" s="217" t="s">
        <v>1277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1278</v>
      </c>
      <c r="W29" s="173" t="s">
        <v>1279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1280</v>
      </c>
      <c r="BK29" s="16" t="s">
        <v>1280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1281</v>
      </c>
      <c r="N30" s="204" t="s">
        <v>1282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1283</v>
      </c>
      <c r="W30" s="173" t="s">
        <v>1284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1285</v>
      </c>
      <c r="BK30" s="16" t="s">
        <v>1285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1286</v>
      </c>
      <c r="W31" s="173" t="s">
        <v>1287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1288</v>
      </c>
      <c r="BK31" s="16" t="s">
        <v>1288</v>
      </c>
      <c r="BL31" s="15"/>
      <c r="BM31" s="14" t="s">
        <v>976</v>
      </c>
      <c r="BN31" s="14" t="s">
        <v>997</v>
      </c>
      <c r="BO31" s="165" t="s">
        <v>1068</v>
      </c>
      <c r="BP31" s="16" t="s">
        <v>1288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14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BASE_MAPA!$D$2:$D$359, BASE_MAPA!$I$2:$I$359),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8" t="str">
        <f>IF(BS_CONTROLE[[#This Row],[Local - Partida]]=0, "-", BS_CONTROLE[[#This Row],[Local - Partida]])</f>
        <v>-</v>
      </c>
      <c r="AL33" s="278" t="str">
        <f>IF(BS_CONTROLE[[#This Row],[Local - Encerramento]]=0, "-", BS_CONTROLE[[#This Row],[Local - Encerramento]])</f>
        <v>-</v>
      </c>
      <c r="AM33" s="278" t="str">
        <f>IF(BS_CONTROLE[[#This Row],[Entre - Estações]]=0, "-", BS_CONTROLE[[#This Row],[Entre - Estações]])</f>
        <v>-</v>
      </c>
      <c r="AN33" s="278" t="str">
        <f>IF(BS_CONTROLE[[#This Row],[SB]]=0, "-", BS_CONTROLE[[#This Row],[SB]])</f>
        <v>-</v>
      </c>
      <c r="AO33" s="279" t="str">
        <f>IF(BS_CONTROLE[[#This Row],[SUB]]=0, "-", BS_CONTROLE[[#This Row],[SUB]])</f>
        <v>-</v>
      </c>
      <c r="AP33" s="280" t="str">
        <f>IF(BS_CONTROLE[[#This Row],[KM - Inicio]]=0, "-", BS_CONTROLE[[#This Row],[KM - Inicio]])</f>
        <v>-</v>
      </c>
      <c r="AQ33" s="280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BASE_MAPA!$D$2:$D$359, BASE_MAPA!$I$2:$I$359), "ERRO")</f>
        <v>ERRO</v>
      </c>
      <c r="BF33" s="281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1289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1290</v>
      </c>
      <c r="X35" s="218" t="s">
        <v>955</v>
      </c>
      <c r="Y35" s="158" t="s">
        <v>958</v>
      </c>
      <c r="Z35" s="158" t="s">
        <v>951</v>
      </c>
      <c r="AA35" s="83" t="s">
        <v>1291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878</v>
      </c>
      <c r="E36" s="314">
        <v>16</v>
      </c>
      <c r="F36" s="172" t="s">
        <v>797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1260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1292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1293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1294</v>
      </c>
      <c r="N39" s="217" t="s">
        <v>1295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730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600</v>
      </c>
      <c r="R40" s="10" t="str">
        <f>IFERROR(_xlfn.XLOOKUP(F40, BS_ATIVIDADE[ATIVIDADE],BS_ATIVIDADE[UNIDADE] ), "*")</f>
        <v>Nº DE DORMENTES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1296</v>
      </c>
      <c r="W40" s="173" t="s">
        <v>1297</v>
      </c>
      <c r="X40" s="218" t="s">
        <v>955</v>
      </c>
      <c r="Y40" s="158" t="s">
        <v>958</v>
      </c>
      <c r="Z40" s="158" t="s">
        <v>956</v>
      </c>
      <c r="AA40" s="83" t="s">
        <v>1298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DORMENTE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DORMENTES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Efrain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1299</v>
      </c>
      <c r="BK41" s="16" t="s">
        <v>1299</v>
      </c>
      <c r="BL41" s="15"/>
      <c r="BM41" s="14" t="s">
        <v>972</v>
      </c>
      <c r="BN41" s="14" t="s">
        <v>1003</v>
      </c>
      <c r="BO41" s="165" t="s">
        <v>1092</v>
      </c>
      <c r="BP41" s="16" t="s">
        <v>1299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3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1276</v>
      </c>
      <c r="N43" s="217" t="s">
        <v>1277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1270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1278</v>
      </c>
      <c r="W44" s="173" t="s">
        <v>1279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6" operator="equal">
      <formula>"ERRO"</formula>
    </cfRule>
  </conditionalFormatting>
  <conditionalFormatting sqref="X4 Y475:Y550 Y408:Z474 Y1:Z18 Y21:Z21 Y23:Z26 Z27:Z28 Z31 Y27:Y31 Y40:Z400 Y36:Z37 Y32:Z34">
    <cfRule type="cellIs" dxfId="551" priority="18865" operator="equal">
      <formula>"OPORTUNIDADE"</formula>
    </cfRule>
  </conditionalFormatting>
  <conditionalFormatting sqref="AZ6:AZ522">
    <cfRule type="expression" dxfId="550" priority="18860">
      <formula>$BU6=1</formula>
    </cfRule>
  </conditionalFormatting>
  <conditionalFormatting sqref="BQ6:BQ599">
    <cfRule type="cellIs" dxfId="549" priority="18871" operator="equal">
      <formula>"Produção e Intervalo"</formula>
    </cfRule>
    <cfRule type="cellIs" dxfId="548" priority="18872" operator="equal">
      <formula>"Aderente"</formula>
    </cfRule>
    <cfRule type="cellIs" dxfId="547" priority="18873" operator="equal">
      <formula>"Intervalo"</formula>
    </cfRule>
    <cfRule type="cellIs" dxfId="546" priority="18874" operator="equal">
      <formula>"Produção"</formula>
    </cfRule>
    <cfRule type="cellIs" dxfId="545" priority="18875" operator="equal">
      <formula>"ERRO"</formula>
    </cfRule>
  </conditionalFormatting>
  <conditionalFormatting sqref="BR6:BS552">
    <cfRule type="cellIs" dxfId="544" priority="18853" operator="equal">
      <formula>"*"</formula>
    </cfRule>
    <cfRule type="cellIs" dxfId="543" priority="18854" operator="greaterThanOrEqual">
      <formula>1</formula>
    </cfRule>
    <cfRule type="cellIs" dxfId="542" priority="18855" operator="lessThan">
      <formula>1</formula>
    </cfRule>
  </conditionalFormatting>
  <conditionalFormatting sqref="X475:X522 Y475:Y550 Y408:Z474 Y6:Z18 Y21:Z21 Y23:Z26 Z27:Z28 Z31 Y27:Y31 Y40:Z400 Y36:Z37 Y32:Z34">
    <cfRule type="cellIs" dxfId="541" priority="18801" operator="equal">
      <formula>"NÃO"</formula>
    </cfRule>
    <cfRule type="cellIs" dxfId="540" priority="18802" operator="equal">
      <formula>"SIM"</formula>
    </cfRule>
  </conditionalFormatting>
  <conditionalFormatting sqref="X475:X522">
    <cfRule type="cellIs" dxfId="539" priority="18800" operator="equal">
      <formula>"OPORTUNIDADE"</formula>
    </cfRule>
  </conditionalFormatting>
  <conditionalFormatting sqref="Z475:Z522">
    <cfRule type="cellIs" dxfId="538" priority="18798" operator="equal">
      <formula>"NÃO"</formula>
    </cfRule>
    <cfRule type="cellIs" dxfId="537" priority="18799" operator="equal">
      <formula>"SIM"</formula>
    </cfRule>
  </conditionalFormatting>
  <conditionalFormatting sqref="Z475:Z522">
    <cfRule type="cellIs" dxfId="536" priority="18797" operator="equal">
      <formula>"OPORTUNIDADE"</formula>
    </cfRule>
  </conditionalFormatting>
  <conditionalFormatting sqref="Y1048575:Y1048576">
    <cfRule type="cellIs" dxfId="535" priority="18682" operator="equal">
      <formula>"OPORTUNIDADE"</formula>
    </cfRule>
  </conditionalFormatting>
  <conditionalFormatting sqref="Y1048575:Y1048576">
    <cfRule type="cellIs" dxfId="534" priority="18680" operator="equal">
      <formula>"NÃO"</formula>
    </cfRule>
    <cfRule type="cellIs" dxfId="533" priority="18681" operator="equal">
      <formula>"SIM"</formula>
    </cfRule>
  </conditionalFormatting>
  <conditionalFormatting sqref="Z523:Z548">
    <cfRule type="cellIs" dxfId="532" priority="18417" operator="equal">
      <formula>"OPORTUNIDADE"</formula>
    </cfRule>
  </conditionalFormatting>
  <conditionalFormatting sqref="Z523:Z548">
    <cfRule type="cellIs" dxfId="531" priority="18415" operator="equal">
      <formula>"NÃO"</formula>
    </cfRule>
    <cfRule type="cellIs" dxfId="530" priority="18416" operator="equal">
      <formula>"SIM"</formula>
    </cfRule>
  </conditionalFormatting>
  <conditionalFormatting sqref="X549">
    <cfRule type="cellIs" dxfId="529" priority="18403" operator="equal">
      <formula>"NÃO"</formula>
    </cfRule>
    <cfRule type="cellIs" dxfId="528" priority="18404" operator="equal">
      <formula>"SIM"</formula>
    </cfRule>
  </conditionalFormatting>
  <conditionalFormatting sqref="X549">
    <cfRule type="cellIs" dxfId="527" priority="18402" operator="equal">
      <formula>"OPORTUNIDADE"</formula>
    </cfRule>
  </conditionalFormatting>
  <conditionalFormatting sqref="Z549">
    <cfRule type="cellIs" dxfId="526" priority="18400" operator="equal">
      <formula>"NÃO"</formula>
    </cfRule>
    <cfRule type="cellIs" dxfId="525" priority="18401" operator="equal">
      <formula>"SIM"</formula>
    </cfRule>
  </conditionalFormatting>
  <conditionalFormatting sqref="Z549">
    <cfRule type="cellIs" dxfId="524" priority="18399" operator="equal">
      <formula>"OPORTUNIDADE"</formula>
    </cfRule>
  </conditionalFormatting>
  <conditionalFormatting sqref="BI549">
    <cfRule type="iconSet" priority="184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9">
      <iconSet showValue="0">
        <cfvo type="percent" val="0"/>
        <cfvo type="num" val="1"/>
        <cfvo type="num" val="1" gte="0"/>
      </iconSet>
    </cfRule>
    <cfRule type="iconSet" priority="184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9">
      <formula>$BU492=1</formula>
    </cfRule>
  </conditionalFormatting>
  <conditionalFormatting sqref="AZ525:AZ549">
    <cfRule type="expression" dxfId="522" priority="19179">
      <formula>$BU497=1</formula>
    </cfRule>
  </conditionalFormatting>
  <conditionalFormatting sqref="BI523:BI548">
    <cfRule type="iconSet" priority="191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2">
      <iconSet showValue="0">
        <cfvo type="percent" val="0"/>
        <cfvo type="num" val="1"/>
        <cfvo type="num" val="1" gte="0"/>
      </iconSet>
    </cfRule>
    <cfRule type="iconSet" priority="191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4" operator="equal">
      <formula>"*"</formula>
    </cfRule>
    <cfRule type="cellIs" dxfId="520" priority="13815" operator="greaterThanOrEqual">
      <formula>1</formula>
    </cfRule>
    <cfRule type="cellIs" dxfId="519" priority="13816" operator="lessThan">
      <formula>1</formula>
    </cfRule>
  </conditionalFormatting>
  <conditionalFormatting sqref="BI6:BI522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4">
      <iconSet showValue="0">
        <cfvo type="percent" val="0"/>
        <cfvo type="num" val="1"/>
        <cfvo type="num" val="1" gte="0"/>
      </iconSet>
    </cfRule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21">
      <iconSet showValue="0">
        <cfvo type="percent" val="0"/>
        <cfvo type="num" val="1"/>
        <cfvo type="num" val="1" gte="0"/>
      </iconSet>
    </cfRule>
  </conditionalFormatting>
  <conditionalFormatting sqref="BK16:BK17 BK20 BK32:BK40 BK42:BK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2" operator="equal">
      <formula>"OPORTUNIDADE"</formula>
    </cfRule>
  </conditionalFormatting>
  <conditionalFormatting sqref="Y401:Z407">
    <cfRule type="cellIs" dxfId="517" priority="520" operator="equal">
      <formula>"NÃO"</formula>
    </cfRule>
    <cfRule type="cellIs" dxfId="516" priority="521" operator="equal">
      <formula>"SIM"</formula>
    </cfRule>
  </conditionalFormatting>
  <conditionalFormatting sqref="Z404">
    <cfRule type="cellIs" dxfId="515" priority="519" operator="equal">
      <formula>"OPORTUNIDADE"</formula>
    </cfRule>
  </conditionalFormatting>
  <conditionalFormatting sqref="Z404">
    <cfRule type="cellIs" dxfId="514" priority="517" operator="equal">
      <formula>"NÃO"</formula>
    </cfRule>
    <cfRule type="cellIs" dxfId="513" priority="518" operator="equal">
      <formula>"SIM"</formula>
    </cfRule>
  </conditionalFormatting>
  <conditionalFormatting sqref="Z404">
    <cfRule type="cellIs" dxfId="512" priority="516" operator="equal">
      <formula>"OPORTUNIDADE"</formula>
    </cfRule>
  </conditionalFormatting>
  <conditionalFormatting sqref="Z404">
    <cfRule type="cellIs" dxfId="511" priority="514" operator="equal">
      <formula>"NÃO"</formula>
    </cfRule>
    <cfRule type="cellIs" dxfId="510" priority="515" operator="equal">
      <formula>"SIM"</formula>
    </cfRule>
  </conditionalFormatting>
  <conditionalFormatting sqref="Z404">
    <cfRule type="cellIs" dxfId="509" priority="513" operator="equal">
      <formula>"OPORTUNIDADE"</formula>
    </cfRule>
  </conditionalFormatting>
  <conditionalFormatting sqref="Z404">
    <cfRule type="cellIs" dxfId="508" priority="511" operator="equal">
      <formula>"NÃO"</formula>
    </cfRule>
    <cfRule type="cellIs" dxfId="507" priority="512" operator="equal">
      <formula>"SIM"</formula>
    </cfRule>
  </conditionalFormatting>
  <conditionalFormatting sqref="Z404">
    <cfRule type="cellIs" dxfId="506" priority="510" operator="equal">
      <formula>"OPORTUNIDADE"</formula>
    </cfRule>
  </conditionalFormatting>
  <conditionalFormatting sqref="Z404">
    <cfRule type="cellIs" dxfId="505" priority="508" operator="equal">
      <formula>"NÃO"</formula>
    </cfRule>
    <cfRule type="cellIs" dxfId="504" priority="509" operator="equal">
      <formula>"SIM"</formula>
    </cfRule>
  </conditionalFormatting>
  <conditionalFormatting sqref="Z404">
    <cfRule type="cellIs" dxfId="503" priority="507" operator="equal">
      <formula>"OPORTUNIDADE"</formula>
    </cfRule>
  </conditionalFormatting>
  <conditionalFormatting sqref="Z404">
    <cfRule type="cellIs" dxfId="502" priority="505" operator="equal">
      <formula>"NÃO"</formula>
    </cfRule>
    <cfRule type="cellIs" dxfId="501" priority="506" operator="equal">
      <formula>"SIM"</formula>
    </cfRule>
  </conditionalFormatting>
  <conditionalFormatting sqref="Z404">
    <cfRule type="cellIs" dxfId="500" priority="504" operator="equal">
      <formula>"OPORTUNIDADE"</formula>
    </cfRule>
  </conditionalFormatting>
  <conditionalFormatting sqref="Z404">
    <cfRule type="cellIs" dxfId="499" priority="502" operator="equal">
      <formula>"NÃO"</formula>
    </cfRule>
    <cfRule type="cellIs" dxfId="498" priority="503" operator="equal">
      <formula>"SIM"</formula>
    </cfRule>
  </conditionalFormatting>
  <conditionalFormatting sqref="Z404">
    <cfRule type="cellIs" dxfId="497" priority="501" operator="equal">
      <formula>"OPORTUNIDADE"</formula>
    </cfRule>
  </conditionalFormatting>
  <conditionalFormatting sqref="Z404">
    <cfRule type="cellIs" dxfId="496" priority="499" operator="equal">
      <formula>"NÃO"</formula>
    </cfRule>
    <cfRule type="cellIs" dxfId="495" priority="500" operator="equal">
      <formula>"SIM"</formula>
    </cfRule>
  </conditionalFormatting>
  <conditionalFormatting sqref="Z404">
    <cfRule type="cellIs" dxfId="494" priority="498" operator="equal">
      <formula>"OPORTUNIDADE"</formula>
    </cfRule>
  </conditionalFormatting>
  <conditionalFormatting sqref="Z404">
    <cfRule type="cellIs" dxfId="493" priority="496" operator="equal">
      <formula>"NÃO"</formula>
    </cfRule>
    <cfRule type="cellIs" dxfId="492" priority="497" operator="equal">
      <formula>"SIM"</formula>
    </cfRule>
  </conditionalFormatting>
  <conditionalFormatting sqref="Z404">
    <cfRule type="cellIs" dxfId="491" priority="495" operator="equal">
      <formula>"OPORTUNIDADE"</formula>
    </cfRule>
  </conditionalFormatting>
  <conditionalFormatting sqref="Z404">
    <cfRule type="cellIs" dxfId="490" priority="493" operator="equal">
      <formula>"NÃO"</formula>
    </cfRule>
    <cfRule type="cellIs" dxfId="489" priority="494" operator="equal">
      <formula>"SIM"</formula>
    </cfRule>
  </conditionalFormatting>
  <conditionalFormatting sqref="Z404">
    <cfRule type="cellIs" dxfId="488" priority="492" operator="equal">
      <formula>"OPORTUNIDADE"</formula>
    </cfRule>
  </conditionalFormatting>
  <conditionalFormatting sqref="Z404">
    <cfRule type="cellIs" dxfId="487" priority="490" operator="equal">
      <formula>"NÃO"</formula>
    </cfRule>
    <cfRule type="cellIs" dxfId="486" priority="491" operator="equal">
      <formula>"SIM"</formula>
    </cfRule>
  </conditionalFormatting>
  <conditionalFormatting sqref="Z404">
    <cfRule type="cellIs" dxfId="485" priority="489" operator="equal">
      <formula>"OPORTUNIDADE"</formula>
    </cfRule>
  </conditionalFormatting>
  <conditionalFormatting sqref="Z404">
    <cfRule type="cellIs" dxfId="484" priority="487" operator="equal">
      <formula>"NÃO"</formula>
    </cfRule>
    <cfRule type="cellIs" dxfId="483" priority="488" operator="equal">
      <formula>"SIM"</formula>
    </cfRule>
  </conditionalFormatting>
  <conditionalFormatting sqref="Z404">
    <cfRule type="cellIs" dxfId="482" priority="486" operator="equal">
      <formula>"OPORTUNIDADE"</formula>
    </cfRule>
  </conditionalFormatting>
  <conditionalFormatting sqref="Z404">
    <cfRule type="cellIs" dxfId="481" priority="484" operator="equal">
      <formula>"NÃO"</formula>
    </cfRule>
    <cfRule type="cellIs" dxfId="480" priority="485" operator="equal">
      <formula>"SIM"</formula>
    </cfRule>
  </conditionalFormatting>
  <conditionalFormatting sqref="Z404">
    <cfRule type="cellIs" dxfId="479" priority="483" operator="equal">
      <formula>"OPORTUNIDADE"</formula>
    </cfRule>
  </conditionalFormatting>
  <conditionalFormatting sqref="Z404">
    <cfRule type="cellIs" dxfId="478" priority="481" operator="equal">
      <formula>"NÃO"</formula>
    </cfRule>
    <cfRule type="cellIs" dxfId="477" priority="482" operator="equal">
      <formula>"SIM"</formula>
    </cfRule>
  </conditionalFormatting>
  <conditionalFormatting sqref="Z404">
    <cfRule type="cellIs" dxfId="476" priority="480" operator="equal">
      <formula>"OPORTUNIDADE"</formula>
    </cfRule>
  </conditionalFormatting>
  <conditionalFormatting sqref="Z404">
    <cfRule type="cellIs" dxfId="475" priority="478" operator="equal">
      <formula>"NÃO"</formula>
    </cfRule>
    <cfRule type="cellIs" dxfId="474" priority="479" operator="equal">
      <formula>"SIM"</formula>
    </cfRule>
  </conditionalFormatting>
  <conditionalFormatting sqref="Z404">
    <cfRule type="cellIs" dxfId="473" priority="477" operator="equal">
      <formula>"OPORTUNIDADE"</formula>
    </cfRule>
  </conditionalFormatting>
  <conditionalFormatting sqref="Z404">
    <cfRule type="cellIs" dxfId="472" priority="475" operator="equal">
      <formula>"NÃO"</formula>
    </cfRule>
    <cfRule type="cellIs" dxfId="471" priority="476" operator="equal">
      <formula>"SIM"</formula>
    </cfRule>
  </conditionalFormatting>
  <conditionalFormatting sqref="Z404">
    <cfRule type="cellIs" dxfId="470" priority="474" operator="equal">
      <formula>"OPORTUNIDADE"</formula>
    </cfRule>
  </conditionalFormatting>
  <conditionalFormatting sqref="Z404">
    <cfRule type="cellIs" dxfId="469" priority="472" operator="equal">
      <formula>"NÃO"</formula>
    </cfRule>
    <cfRule type="cellIs" dxfId="468" priority="473" operator="equal">
      <formula>"SIM"</formula>
    </cfRule>
  </conditionalFormatting>
  <conditionalFormatting sqref="Z404">
    <cfRule type="cellIs" dxfId="467" priority="471" operator="equal">
      <formula>"OPORTUNIDADE"</formula>
    </cfRule>
  </conditionalFormatting>
  <conditionalFormatting sqref="Z404">
    <cfRule type="cellIs" dxfId="466" priority="469" operator="equal">
      <formula>"NÃO"</formula>
    </cfRule>
    <cfRule type="cellIs" dxfId="465" priority="470" operator="equal">
      <formula>"SIM"</formula>
    </cfRule>
  </conditionalFormatting>
  <conditionalFormatting sqref="Z404">
    <cfRule type="cellIs" dxfId="464" priority="468" operator="equal">
      <formula>"OPORTUNIDADE"</formula>
    </cfRule>
  </conditionalFormatting>
  <conditionalFormatting sqref="Z404">
    <cfRule type="cellIs" dxfId="463" priority="466" operator="equal">
      <formula>"NÃO"</formula>
    </cfRule>
    <cfRule type="cellIs" dxfId="462" priority="467" operator="equal">
      <formula>"SIM"</formula>
    </cfRule>
  </conditionalFormatting>
  <conditionalFormatting sqref="Z404">
    <cfRule type="cellIs" dxfId="461" priority="465" operator="equal">
      <formula>"OPORTUNIDADE"</formula>
    </cfRule>
  </conditionalFormatting>
  <conditionalFormatting sqref="Z404">
    <cfRule type="cellIs" dxfId="460" priority="463" operator="equal">
      <formula>"NÃO"</formula>
    </cfRule>
    <cfRule type="cellIs" dxfId="459" priority="464" operator="equal">
      <formula>"SIM"</formula>
    </cfRule>
  </conditionalFormatting>
  <conditionalFormatting sqref="Z404">
    <cfRule type="cellIs" dxfId="458" priority="462" operator="equal">
      <formula>"OPORTUNIDADE"</formula>
    </cfRule>
  </conditionalFormatting>
  <conditionalFormatting sqref="Z404">
    <cfRule type="cellIs" dxfId="457" priority="460" operator="equal">
      <formula>"NÃO"</formula>
    </cfRule>
    <cfRule type="cellIs" dxfId="456" priority="461" operator="equal">
      <formula>"SIM"</formula>
    </cfRule>
  </conditionalFormatting>
  <conditionalFormatting sqref="Z404">
    <cfRule type="cellIs" dxfId="455" priority="459" operator="equal">
      <formula>"OPORTUNIDADE"</formula>
    </cfRule>
  </conditionalFormatting>
  <conditionalFormatting sqref="Z40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Z404">
    <cfRule type="cellIs" dxfId="452" priority="456" operator="equal">
      <formula>"OPORTUNIDADE"</formula>
    </cfRule>
  </conditionalFormatting>
  <conditionalFormatting sqref="Z404">
    <cfRule type="cellIs" dxfId="451" priority="454" operator="equal">
      <formula>"NÃO"</formula>
    </cfRule>
    <cfRule type="cellIs" dxfId="450" priority="455" operator="equal">
      <formula>"SIM"</formula>
    </cfRule>
  </conditionalFormatting>
  <conditionalFormatting sqref="Z404">
    <cfRule type="cellIs" dxfId="449" priority="453" operator="equal">
      <formula>"OPORTUNIDADE"</formula>
    </cfRule>
  </conditionalFormatting>
  <conditionalFormatting sqref="Z404">
    <cfRule type="cellIs" dxfId="448" priority="451" operator="equal">
      <formula>"NÃO"</formula>
    </cfRule>
    <cfRule type="cellIs" dxfId="447" priority="452" operator="equal">
      <formula>"SIM"</formula>
    </cfRule>
  </conditionalFormatting>
  <conditionalFormatting sqref="Z404">
    <cfRule type="cellIs" dxfId="446" priority="450" operator="equal">
      <formula>"OPORTUNIDADE"</formula>
    </cfRule>
  </conditionalFormatting>
  <conditionalFormatting sqref="Z404">
    <cfRule type="cellIs" dxfId="445" priority="448" operator="equal">
      <formula>"NÃO"</formula>
    </cfRule>
    <cfRule type="cellIs" dxfId="444" priority="449" operator="equal">
      <formula>"SIM"</formula>
    </cfRule>
  </conditionalFormatting>
  <conditionalFormatting sqref="Y404">
    <cfRule type="cellIs" dxfId="443" priority="447" operator="equal">
      <formula>"OPORTUNIDADE"</formula>
    </cfRule>
  </conditionalFormatting>
  <conditionalFormatting sqref="Y404">
    <cfRule type="cellIs" dxfId="442" priority="445" operator="equal">
      <formula>"NÃO"</formula>
    </cfRule>
    <cfRule type="cellIs" dxfId="441" priority="446" operator="equal">
      <formula>"SIM"</formula>
    </cfRule>
  </conditionalFormatting>
  <conditionalFormatting sqref="Y404">
    <cfRule type="cellIs" dxfId="440" priority="444" operator="equal">
      <formula>"OPORTUNIDADE"</formula>
    </cfRule>
  </conditionalFormatting>
  <conditionalFormatting sqref="Y404">
    <cfRule type="cellIs" dxfId="439" priority="442" operator="equal">
      <formula>"NÃO"</formula>
    </cfRule>
    <cfRule type="cellIs" dxfId="438" priority="443" operator="equal">
      <formula>"SIM"</formula>
    </cfRule>
  </conditionalFormatting>
  <conditionalFormatting sqref="Y404">
    <cfRule type="cellIs" dxfId="437" priority="441" operator="equal">
      <formula>"OPORTUNIDADE"</formula>
    </cfRule>
  </conditionalFormatting>
  <conditionalFormatting sqref="Y404">
    <cfRule type="cellIs" dxfId="436" priority="439" operator="equal">
      <formula>"NÃO"</formula>
    </cfRule>
    <cfRule type="cellIs" dxfId="435" priority="440" operator="equal">
      <formula>"SIM"</formula>
    </cfRule>
  </conditionalFormatting>
  <conditionalFormatting sqref="Y404">
    <cfRule type="cellIs" dxfId="434" priority="438" operator="equal">
      <formula>"OPORTUNIDADE"</formula>
    </cfRule>
  </conditionalFormatting>
  <conditionalFormatting sqref="Y404">
    <cfRule type="cellIs" dxfId="433" priority="436" operator="equal">
      <formula>"NÃO"</formula>
    </cfRule>
    <cfRule type="cellIs" dxfId="432" priority="437" operator="equal">
      <formula>"SIM"</formula>
    </cfRule>
  </conditionalFormatting>
  <conditionalFormatting sqref="Y404">
    <cfRule type="cellIs" dxfId="431" priority="435" operator="equal">
      <formula>"OPORTUNIDADE"</formula>
    </cfRule>
  </conditionalFormatting>
  <conditionalFormatting sqref="Y404">
    <cfRule type="cellIs" dxfId="430" priority="433" operator="equal">
      <formula>"NÃO"</formula>
    </cfRule>
    <cfRule type="cellIs" dxfId="429" priority="434" operator="equal">
      <formula>"SIM"</formula>
    </cfRule>
  </conditionalFormatting>
  <conditionalFormatting sqref="Y404">
    <cfRule type="cellIs" dxfId="428" priority="432" operator="equal">
      <formula>"OPORTUNIDADE"</formula>
    </cfRule>
  </conditionalFormatting>
  <conditionalFormatting sqref="Y404">
    <cfRule type="cellIs" dxfId="427" priority="430" operator="equal">
      <formula>"NÃO"</formula>
    </cfRule>
    <cfRule type="cellIs" dxfId="426" priority="431" operator="equal">
      <formula>"SIM"</formula>
    </cfRule>
  </conditionalFormatting>
  <conditionalFormatting sqref="Y404">
    <cfRule type="cellIs" dxfId="425" priority="429" operator="equal">
      <formula>"OPORTUNIDADE"</formula>
    </cfRule>
  </conditionalFormatting>
  <conditionalFormatting sqref="Y404">
    <cfRule type="cellIs" dxfId="424" priority="427" operator="equal">
      <formula>"NÃO"</formula>
    </cfRule>
    <cfRule type="cellIs" dxfId="423" priority="428" operator="equal">
      <formula>"SIM"</formula>
    </cfRule>
  </conditionalFormatting>
  <conditionalFormatting sqref="Y404">
    <cfRule type="cellIs" dxfId="422" priority="426" operator="equal">
      <formula>"OPORTUNIDADE"</formula>
    </cfRule>
  </conditionalFormatting>
  <conditionalFormatting sqref="Y404">
    <cfRule type="cellIs" dxfId="421" priority="424" operator="equal">
      <formula>"NÃO"</formula>
    </cfRule>
    <cfRule type="cellIs" dxfId="420" priority="425" operator="equal">
      <formula>"SIM"</formula>
    </cfRule>
  </conditionalFormatting>
  <conditionalFormatting sqref="Y404">
    <cfRule type="cellIs" dxfId="419" priority="423" operator="equal">
      <formula>"OPORTUNIDADE"</formula>
    </cfRule>
  </conditionalFormatting>
  <conditionalFormatting sqref="Y404">
    <cfRule type="cellIs" dxfId="418" priority="421" operator="equal">
      <formula>"NÃO"</formula>
    </cfRule>
    <cfRule type="cellIs" dxfId="417" priority="422" operator="equal">
      <formula>"SIM"</formula>
    </cfRule>
  </conditionalFormatting>
  <conditionalFormatting sqref="Y404">
    <cfRule type="cellIs" dxfId="416" priority="420" operator="equal">
      <formula>"OPORTUNIDADE"</formula>
    </cfRule>
  </conditionalFormatting>
  <conditionalFormatting sqref="Y404">
    <cfRule type="cellIs" dxfId="415" priority="418" operator="equal">
      <formula>"NÃO"</formula>
    </cfRule>
    <cfRule type="cellIs" dxfId="414" priority="419" operator="equal">
      <formula>"SIM"</formula>
    </cfRule>
  </conditionalFormatting>
  <conditionalFormatting sqref="Y404">
    <cfRule type="cellIs" dxfId="413" priority="417" operator="equal">
      <formula>"OPORTUNIDADE"</formula>
    </cfRule>
  </conditionalFormatting>
  <conditionalFormatting sqref="Y404">
    <cfRule type="cellIs" dxfId="412" priority="415" operator="equal">
      <formula>"NÃO"</formula>
    </cfRule>
    <cfRule type="cellIs" dxfId="411" priority="416" operator="equal">
      <formula>"SIM"</formula>
    </cfRule>
  </conditionalFormatting>
  <conditionalFormatting sqref="Y404">
    <cfRule type="cellIs" dxfId="410" priority="414" operator="equal">
      <formula>"OPORTUNIDADE"</formula>
    </cfRule>
  </conditionalFormatting>
  <conditionalFormatting sqref="Y404">
    <cfRule type="cellIs" dxfId="409" priority="412" operator="equal">
      <formula>"NÃO"</formula>
    </cfRule>
    <cfRule type="cellIs" dxfId="408" priority="413" operator="equal">
      <formula>"SIM"</formula>
    </cfRule>
  </conditionalFormatting>
  <conditionalFormatting sqref="Y404">
    <cfRule type="cellIs" dxfId="407" priority="411" operator="equal">
      <formula>"OPORTUNIDADE"</formula>
    </cfRule>
  </conditionalFormatting>
  <conditionalFormatting sqref="Y404">
    <cfRule type="cellIs" dxfId="406" priority="409" operator="equal">
      <formula>"NÃO"</formula>
    </cfRule>
    <cfRule type="cellIs" dxfId="405" priority="410" operator="equal">
      <formula>"SIM"</formula>
    </cfRule>
  </conditionalFormatting>
  <conditionalFormatting sqref="Y404">
    <cfRule type="cellIs" dxfId="404" priority="408" operator="equal">
      <formula>"OPORTUNIDADE"</formula>
    </cfRule>
  </conditionalFormatting>
  <conditionalFormatting sqref="Y404">
    <cfRule type="cellIs" dxfId="403" priority="406" operator="equal">
      <formula>"NÃO"</formula>
    </cfRule>
    <cfRule type="cellIs" dxfId="402" priority="407" operator="equal">
      <formula>"SIM"</formula>
    </cfRule>
  </conditionalFormatting>
  <conditionalFormatting sqref="Y404">
    <cfRule type="cellIs" dxfId="401" priority="405" operator="equal">
      <formula>"OPORTUNIDADE"</formula>
    </cfRule>
  </conditionalFormatting>
  <conditionalFormatting sqref="Y404">
    <cfRule type="cellIs" dxfId="400" priority="403" operator="equal">
      <formula>"NÃO"</formula>
    </cfRule>
    <cfRule type="cellIs" dxfId="399" priority="404" operator="equal">
      <formula>"SIM"</formula>
    </cfRule>
  </conditionalFormatting>
  <conditionalFormatting sqref="Y404">
    <cfRule type="cellIs" dxfId="398" priority="402" operator="equal">
      <formula>"OPORTUNIDADE"</formula>
    </cfRule>
  </conditionalFormatting>
  <conditionalFormatting sqref="Y404">
    <cfRule type="cellIs" dxfId="397" priority="400" operator="equal">
      <formula>"NÃO"</formula>
    </cfRule>
    <cfRule type="cellIs" dxfId="396" priority="401" operator="equal">
      <formula>"SIM"</formula>
    </cfRule>
  </conditionalFormatting>
  <conditionalFormatting sqref="Y404">
    <cfRule type="cellIs" dxfId="395" priority="399" operator="equal">
      <formula>"OPORTUNIDADE"</formula>
    </cfRule>
  </conditionalFormatting>
  <conditionalFormatting sqref="Y404">
    <cfRule type="cellIs" dxfId="394" priority="397" operator="equal">
      <formula>"NÃO"</formula>
    </cfRule>
    <cfRule type="cellIs" dxfId="393" priority="398" operator="equal">
      <formula>"SIM"</formula>
    </cfRule>
  </conditionalFormatting>
  <conditionalFormatting sqref="Y404">
    <cfRule type="cellIs" dxfId="392" priority="396" operator="equal">
      <formula>"OPORTUNIDADE"</formula>
    </cfRule>
  </conditionalFormatting>
  <conditionalFormatting sqref="Y404">
    <cfRule type="cellIs" dxfId="391" priority="394" operator="equal">
      <formula>"NÃO"</formula>
    </cfRule>
    <cfRule type="cellIs" dxfId="390" priority="395" operator="equal">
      <formula>"SIM"</formula>
    </cfRule>
  </conditionalFormatting>
  <conditionalFormatting sqref="Y404">
    <cfRule type="cellIs" dxfId="389" priority="393" operator="equal">
      <formula>"OPORTUNIDADE"</formula>
    </cfRule>
  </conditionalFormatting>
  <conditionalFormatting sqref="Y404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Y404">
    <cfRule type="cellIs" dxfId="386" priority="390" operator="equal">
      <formula>"OPORTUNIDADE"</formula>
    </cfRule>
  </conditionalFormatting>
  <conditionalFormatting sqref="Y404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Y404">
    <cfRule type="cellIs" dxfId="383" priority="387" operator="equal">
      <formula>"OPORTUNIDADE"</formula>
    </cfRule>
  </conditionalFormatting>
  <conditionalFormatting sqref="Y404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404">
    <cfRule type="cellIs" dxfId="380" priority="384" operator="equal">
      <formula>"OPORTUNIDADE"</formula>
    </cfRule>
  </conditionalFormatting>
  <conditionalFormatting sqref="Y404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Y404">
    <cfRule type="cellIs" dxfId="377" priority="381" operator="equal">
      <formula>"OPORTUNIDADE"</formula>
    </cfRule>
  </conditionalFormatting>
  <conditionalFormatting sqref="Y404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Y404">
    <cfRule type="cellIs" dxfId="374" priority="378" operator="equal">
      <formula>"OPORTUNIDADE"</formula>
    </cfRule>
  </conditionalFormatting>
  <conditionalFormatting sqref="Y404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Y404">
    <cfRule type="cellIs" dxfId="371" priority="375" operator="equal">
      <formula>"OPORTUNIDADE"</formula>
    </cfRule>
  </conditionalFormatting>
  <conditionalFormatting sqref="Y404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404">
    <cfRule type="cellIs" dxfId="368" priority="372" operator="equal">
      <formula>"OPORTUNIDADE"</formula>
    </cfRule>
  </conditionalFormatting>
  <conditionalFormatting sqref="Y404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404">
    <cfRule type="cellIs" dxfId="365" priority="369" operator="equal">
      <formula>"OPORTUNIDADE"</formula>
    </cfRule>
  </conditionalFormatting>
  <conditionalFormatting sqref="Y404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404">
    <cfRule type="cellIs" dxfId="362" priority="366" operator="equal">
      <formula>"OPORTUNIDADE"</formula>
    </cfRule>
  </conditionalFormatting>
  <conditionalFormatting sqref="Y404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404">
    <cfRule type="cellIs" dxfId="359" priority="363" operator="equal">
      <formula>"OPORTUNIDADE"</formula>
    </cfRule>
  </conditionalFormatting>
  <conditionalFormatting sqref="Y404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404">
    <cfRule type="cellIs" dxfId="356" priority="360" operator="equal">
      <formula>"OPORTUNIDADE"</formula>
    </cfRule>
  </conditionalFormatting>
  <conditionalFormatting sqref="Y404">
    <cfRule type="cellIs" dxfId="355" priority="358" operator="equal">
      <formula>"NÃO"</formula>
    </cfRule>
    <cfRule type="cellIs" dxfId="354" priority="359" operator="equal">
      <formula>"SIM"</formula>
    </cfRule>
  </conditionalFormatting>
  <conditionalFormatting sqref="Y404">
    <cfRule type="cellIs" dxfId="353" priority="357" operator="equal">
      <formula>"OPORTUNIDADE"</formula>
    </cfRule>
  </conditionalFormatting>
  <conditionalFormatting sqref="Y404">
    <cfRule type="cellIs" dxfId="352" priority="355" operator="equal">
      <formula>"NÃO"</formula>
    </cfRule>
    <cfRule type="cellIs" dxfId="351" priority="356" operator="equal">
      <formula>"SIM"</formula>
    </cfRule>
  </conditionalFormatting>
  <conditionalFormatting sqref="Y404">
    <cfRule type="cellIs" dxfId="350" priority="354" operator="equal">
      <formula>"OPORTUNIDADE"</formula>
    </cfRule>
  </conditionalFormatting>
  <conditionalFormatting sqref="Y404">
    <cfRule type="cellIs" dxfId="349" priority="352" operator="equal">
      <formula>"NÃO"</formula>
    </cfRule>
    <cfRule type="cellIs" dxfId="348" priority="353" operator="equal">
      <formula>"SIM"</formula>
    </cfRule>
  </conditionalFormatting>
  <conditionalFormatting sqref="Y404">
    <cfRule type="cellIs" dxfId="347" priority="351" operator="equal">
      <formula>"OPORTUNIDADE"</formula>
    </cfRule>
  </conditionalFormatting>
  <conditionalFormatting sqref="Y404">
    <cfRule type="cellIs" dxfId="346" priority="349" operator="equal">
      <formula>"NÃO"</formula>
    </cfRule>
    <cfRule type="cellIs" dxfId="345" priority="350" operator="equal">
      <formula>"SIM"</formula>
    </cfRule>
  </conditionalFormatting>
  <conditionalFormatting sqref="Y407">
    <cfRule type="cellIs" dxfId="344" priority="348" operator="equal">
      <formula>"OPORTUNIDADE"</formula>
    </cfRule>
  </conditionalFormatting>
  <conditionalFormatting sqref="Y407">
    <cfRule type="cellIs" dxfId="343" priority="346" operator="equal">
      <formula>"NÃO"</formula>
    </cfRule>
    <cfRule type="cellIs" dxfId="342" priority="347" operator="equal">
      <formula>"SIM"</formula>
    </cfRule>
  </conditionalFormatting>
  <conditionalFormatting sqref="Z407">
    <cfRule type="cellIs" dxfId="341" priority="345" operator="equal">
      <formula>"OPORTUNIDADE"</formula>
    </cfRule>
  </conditionalFormatting>
  <conditionalFormatting sqref="Z407">
    <cfRule type="cellIs" dxfId="340" priority="343" operator="equal">
      <formula>"NÃO"</formula>
    </cfRule>
    <cfRule type="cellIs" dxfId="339" priority="344" operator="equal">
      <formula>"SIM"</formula>
    </cfRule>
  </conditionalFormatting>
  <conditionalFormatting sqref="Z407">
    <cfRule type="cellIs" dxfId="338" priority="342" operator="equal">
      <formula>"OPORTUNIDADE"</formula>
    </cfRule>
  </conditionalFormatting>
  <conditionalFormatting sqref="Z407">
    <cfRule type="cellIs" dxfId="337" priority="340" operator="equal">
      <formula>"NÃO"</formula>
    </cfRule>
    <cfRule type="cellIs" dxfId="336" priority="341" operator="equal">
      <formula>"SIM"</formula>
    </cfRule>
  </conditionalFormatting>
  <conditionalFormatting sqref="Z407">
    <cfRule type="cellIs" dxfId="335" priority="339" operator="equal">
      <formula>"OPORTUNIDADE"</formula>
    </cfRule>
  </conditionalFormatting>
  <conditionalFormatting sqref="Z407">
    <cfRule type="cellIs" dxfId="334" priority="337" operator="equal">
      <formula>"NÃO"</formula>
    </cfRule>
    <cfRule type="cellIs" dxfId="333" priority="338" operator="equal">
      <formula>"SIM"</formula>
    </cfRule>
  </conditionalFormatting>
  <conditionalFormatting sqref="Z407">
    <cfRule type="cellIs" dxfId="332" priority="336" operator="equal">
      <formula>"OPORTUNIDADE"</formula>
    </cfRule>
  </conditionalFormatting>
  <conditionalFormatting sqref="Z407">
    <cfRule type="cellIs" dxfId="331" priority="334" operator="equal">
      <formula>"NÃO"</formula>
    </cfRule>
    <cfRule type="cellIs" dxfId="330" priority="335" operator="equal">
      <formula>"SIM"</formula>
    </cfRule>
  </conditionalFormatting>
  <conditionalFormatting sqref="Z407">
    <cfRule type="cellIs" dxfId="329" priority="333" operator="equal">
      <formula>"OPORTUNIDADE"</formula>
    </cfRule>
  </conditionalFormatting>
  <conditionalFormatting sqref="Z407">
    <cfRule type="cellIs" dxfId="328" priority="331" operator="equal">
      <formula>"NÃO"</formula>
    </cfRule>
    <cfRule type="cellIs" dxfId="327" priority="332" operator="equal">
      <formula>"SIM"</formula>
    </cfRule>
  </conditionalFormatting>
  <conditionalFormatting sqref="BK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6" operator="equal">
      <formula>"OPORTUNIDADE"</formula>
    </cfRule>
  </conditionalFormatting>
  <conditionalFormatting sqref="Z20">
    <cfRule type="cellIs" dxfId="325" priority="324" operator="equal">
      <formula>"NÃO"</formula>
    </cfRule>
    <cfRule type="cellIs" dxfId="324" priority="325" operator="equal">
      <formula>"SIM"</formula>
    </cfRule>
  </conditionalFormatting>
  <conditionalFormatting sqref="Y20">
    <cfRule type="cellIs" dxfId="323" priority="323" operator="equal">
      <formula>"OPORTUNIDADE"</formula>
    </cfRule>
  </conditionalFormatting>
  <conditionalFormatting sqref="Y20">
    <cfRule type="cellIs" dxfId="322" priority="321" operator="equal">
      <formula>"NÃO"</formula>
    </cfRule>
    <cfRule type="cellIs" dxfId="321" priority="322" operator="equal">
      <formula>"SIM"</formula>
    </cfRule>
  </conditionalFormatting>
  <conditionalFormatting sqref="Z19">
    <cfRule type="cellIs" dxfId="320" priority="320" operator="equal">
      <formula>"OPORTUNIDADE"</formula>
    </cfRule>
  </conditionalFormatting>
  <conditionalFormatting sqref="Z19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19">
    <cfRule type="cellIs" dxfId="317" priority="302" operator="equal">
      <formula>"OPORTUNIDADE"</formula>
    </cfRule>
  </conditionalFormatting>
  <conditionalFormatting sqref="Z19">
    <cfRule type="cellIs" dxfId="316" priority="300" operator="equal">
      <formula>"NÃO"</formula>
    </cfRule>
    <cfRule type="cellIs" dxfId="315" priority="301" operator="equal">
      <formula>"SIM"</formula>
    </cfRule>
  </conditionalFormatting>
  <conditionalFormatting sqref="Z19">
    <cfRule type="cellIs" dxfId="314" priority="299" operator="equal">
      <formula>"OPORTUNIDADE"</formula>
    </cfRule>
  </conditionalFormatting>
  <conditionalFormatting sqref="Z19">
    <cfRule type="cellIs" dxfId="313" priority="297" operator="equal">
      <formula>"NÃO"</formula>
    </cfRule>
    <cfRule type="cellIs" dxfId="312" priority="298" operator="equal">
      <formula>"SIM"</formula>
    </cfRule>
  </conditionalFormatting>
  <conditionalFormatting sqref="Z19">
    <cfRule type="cellIs" dxfId="311" priority="296" operator="equal">
      <formula>"OPORTUNIDADE"</formula>
    </cfRule>
  </conditionalFormatting>
  <conditionalFormatting sqref="Z19">
    <cfRule type="cellIs" dxfId="310" priority="294" operator="equal">
      <formula>"NÃO"</formula>
    </cfRule>
    <cfRule type="cellIs" dxfId="309" priority="295" operator="equal">
      <formula>"SIM"</formula>
    </cfRule>
  </conditionalFormatting>
  <conditionalFormatting sqref="Z19">
    <cfRule type="cellIs" dxfId="308" priority="293" operator="equal">
      <formula>"OPORTUNIDADE"</formula>
    </cfRule>
  </conditionalFormatting>
  <conditionalFormatting sqref="Z19">
    <cfRule type="cellIs" dxfId="307" priority="291" operator="equal">
      <formula>"NÃO"</formula>
    </cfRule>
    <cfRule type="cellIs" dxfId="306" priority="292" operator="equal">
      <formula>"SIM"</formula>
    </cfRule>
  </conditionalFormatting>
  <conditionalFormatting sqref="Z19">
    <cfRule type="cellIs" dxfId="305" priority="290" operator="equal">
      <formula>"OPORTUNIDADE"</formula>
    </cfRule>
  </conditionalFormatting>
  <conditionalFormatting sqref="Z19">
    <cfRule type="cellIs" dxfId="304" priority="288" operator="equal">
      <formula>"NÃO"</formula>
    </cfRule>
    <cfRule type="cellIs" dxfId="303" priority="289" operator="equal">
      <formula>"SIM"</formula>
    </cfRule>
  </conditionalFormatting>
  <conditionalFormatting sqref="Z19">
    <cfRule type="cellIs" dxfId="302" priority="287" operator="equal">
      <formula>"OPORTUNIDADE"</formula>
    </cfRule>
  </conditionalFormatting>
  <conditionalFormatting sqref="Z19">
    <cfRule type="cellIs" dxfId="301" priority="285" operator="equal">
      <formula>"NÃO"</formula>
    </cfRule>
    <cfRule type="cellIs" dxfId="300" priority="286" operator="equal">
      <formula>"SIM"</formula>
    </cfRule>
  </conditionalFormatting>
  <conditionalFormatting sqref="Z19">
    <cfRule type="cellIs" dxfId="299" priority="284" operator="equal">
      <formula>"OPORTUNIDADE"</formula>
    </cfRule>
  </conditionalFormatting>
  <conditionalFormatting sqref="Z19">
    <cfRule type="cellIs" dxfId="298" priority="282" operator="equal">
      <formula>"NÃO"</formula>
    </cfRule>
    <cfRule type="cellIs" dxfId="297" priority="283" operator="equal">
      <formula>"SIM"</formula>
    </cfRule>
  </conditionalFormatting>
  <conditionalFormatting sqref="Z19">
    <cfRule type="cellIs" dxfId="296" priority="281" operator="equal">
      <formula>"OPORTUNIDADE"</formula>
    </cfRule>
  </conditionalFormatting>
  <conditionalFormatting sqref="Z19">
    <cfRule type="cellIs" dxfId="295" priority="279" operator="equal">
      <formula>"NÃO"</formula>
    </cfRule>
    <cfRule type="cellIs" dxfId="294" priority="280" operator="equal">
      <formula>"SIM"</formula>
    </cfRule>
  </conditionalFormatting>
  <conditionalFormatting sqref="Z19">
    <cfRule type="cellIs" dxfId="293" priority="278" operator="equal">
      <formula>"OPORTUNIDADE"</formula>
    </cfRule>
  </conditionalFormatting>
  <conditionalFormatting sqref="Z19">
    <cfRule type="cellIs" dxfId="292" priority="276" operator="equal">
      <formula>"NÃO"</formula>
    </cfRule>
    <cfRule type="cellIs" dxfId="291" priority="277" operator="equal">
      <formula>"SIM"</formula>
    </cfRule>
  </conditionalFormatting>
  <conditionalFormatting sqref="Z19">
    <cfRule type="cellIs" dxfId="290" priority="272" operator="equal">
      <formula>"OPORTUNIDADE"</formula>
    </cfRule>
  </conditionalFormatting>
  <conditionalFormatting sqref="Z19">
    <cfRule type="cellIs" dxfId="289" priority="270" operator="equal">
      <formula>"NÃO"</formula>
    </cfRule>
    <cfRule type="cellIs" dxfId="288" priority="271" operator="equal">
      <formula>"SIM"</formula>
    </cfRule>
  </conditionalFormatting>
  <conditionalFormatting sqref="Z19">
    <cfRule type="cellIs" dxfId="287" priority="269" operator="equal">
      <formula>"OPORTUNIDADE"</formula>
    </cfRule>
  </conditionalFormatting>
  <conditionalFormatting sqref="Z19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Y19">
    <cfRule type="cellIs" dxfId="284" priority="236" operator="equal">
      <formula>"OPORTUNIDADE"</formula>
    </cfRule>
  </conditionalFormatting>
  <conditionalFormatting sqref="Y19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2:Z22">
    <cfRule type="cellIs" dxfId="281" priority="233" operator="equal">
      <formula>"OPORTUNIDADE"</formula>
    </cfRule>
  </conditionalFormatting>
  <conditionalFormatting sqref="Y22:Z22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BP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3" operator="equal">
      <formula>"OPORTUNIDADE"</formula>
    </cfRule>
  </conditionalFormatting>
  <conditionalFormatting sqref="Z30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6" operator="equal">
      <formula>"OPORTUNIDADE"</formula>
    </cfRule>
  </conditionalFormatting>
  <conditionalFormatting sqref="Z27">
    <cfRule type="cellIs" dxfId="274" priority="214" operator="equal">
      <formula>"NÃO"</formula>
    </cfRule>
    <cfRule type="cellIs" dxfId="273" priority="215" operator="equal">
      <formula>"SIM"</formula>
    </cfRule>
  </conditionalFormatting>
  <conditionalFormatting sqref="Z28">
    <cfRule type="cellIs" dxfId="272" priority="210" operator="equal">
      <formula>"OPORTUNIDADE"</formula>
    </cfRule>
  </conditionalFormatting>
  <conditionalFormatting sqref="Z28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Z29">
    <cfRule type="cellIs" dxfId="269" priority="207" operator="equal">
      <formula>"OPORTUNIDADE"</formula>
    </cfRule>
  </conditionalFormatting>
  <conditionalFormatting sqref="Z2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BK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9" operator="equal">
      <formula>"OPORTUNIDADE"</formula>
    </cfRule>
  </conditionalFormatting>
  <conditionalFormatting sqref="Z29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Z30">
    <cfRule type="cellIs" dxfId="263" priority="196" operator="equal">
      <formula>"OPORTUNIDADE"</formula>
    </cfRule>
  </conditionalFormatting>
  <conditionalFormatting sqref="Z30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31">
    <cfRule type="cellIs" dxfId="260" priority="193" operator="equal">
      <formula>"OPORTUNIDADE"</formula>
    </cfRule>
  </conditionalFormatting>
  <conditionalFormatting sqref="Z31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BK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6" operator="equal">
      <formula>"OPORTUNIDADE"</formula>
    </cfRule>
  </conditionalFormatting>
  <conditionalFormatting sqref="Z40:Z4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Z38">
    <cfRule type="cellIs" dxfId="254" priority="173" operator="equal">
      <formula>"OPORTUNIDADE"</formula>
    </cfRule>
  </conditionalFormatting>
  <conditionalFormatting sqref="Z38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38 Y40">
    <cfRule type="cellIs" dxfId="251" priority="170" operator="equal">
      <formula>"OPORTUNIDADE"</formula>
    </cfRule>
  </conditionalFormatting>
  <conditionalFormatting sqref="Y38 Y40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Z41:Z44">
    <cfRule type="cellIs" dxfId="248" priority="167" operator="equal">
      <formula>"OPORTUNIDADE"</formula>
    </cfRule>
  </conditionalFormatting>
  <conditionalFormatting sqref="Z41:Z44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Z41:Z44">
    <cfRule type="cellIs" dxfId="245" priority="164" operator="equal">
      <formula>"OPORTUNIDADE"</formula>
    </cfRule>
  </conditionalFormatting>
  <conditionalFormatting sqref="Z41:Z44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42:Z44">
    <cfRule type="cellIs" dxfId="242" priority="161" operator="equal">
      <formula>"OPORTUNIDADE"</formula>
    </cfRule>
  </conditionalFormatting>
  <conditionalFormatting sqref="Z42:Z44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BJ24:BJ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8" operator="equal">
      <formula>"OPORTUNIDADE"</formula>
    </cfRule>
  </conditionalFormatting>
  <conditionalFormatting sqref="Z40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39:Z39">
    <cfRule type="cellIs" dxfId="236" priority="145" operator="equal">
      <formula>"OPORTUNIDADE"</formula>
    </cfRule>
  </conditionalFormatting>
  <conditionalFormatting sqref="Y39:Z39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39">
    <cfRule type="cellIs" dxfId="233" priority="142" operator="equal">
      <formula>"OPORTUNIDADE"</formula>
    </cfRule>
  </conditionalFormatting>
  <conditionalFormatting sqref="Y39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Y39">
    <cfRule type="cellIs" dxfId="230" priority="139" operator="equal">
      <formula>"OPORTUNIDADE"</formula>
    </cfRule>
  </conditionalFormatting>
  <conditionalFormatting sqref="Y39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Y39">
    <cfRule type="cellIs" dxfId="227" priority="136" operator="equal">
      <formula>"OPORTUNIDADE"</formula>
    </cfRule>
  </conditionalFormatting>
  <conditionalFormatting sqref="Y39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39">
    <cfRule type="cellIs" dxfId="224" priority="133" operator="equal">
      <formula>"OPORTUNIDADE"</formula>
    </cfRule>
  </conditionalFormatting>
  <conditionalFormatting sqref="Y39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39">
    <cfRule type="cellIs" dxfId="221" priority="130" operator="equal">
      <formula>"OPORTUNIDADE"</formula>
    </cfRule>
  </conditionalFormatting>
  <conditionalFormatting sqref="Y39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39">
    <cfRule type="cellIs" dxfId="218" priority="127" operator="equal">
      <formula>"OPORTUNIDADE"</formula>
    </cfRule>
  </conditionalFormatting>
  <conditionalFormatting sqref="Z39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39">
    <cfRule type="cellIs" dxfId="215" priority="124" operator="equal">
      <formula>"OPORTUNIDADE"</formula>
    </cfRule>
  </conditionalFormatting>
  <conditionalFormatting sqref="Z39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39">
    <cfRule type="cellIs" dxfId="212" priority="121" operator="equal">
      <formula>"OPORTUNIDADE"</formula>
    </cfRule>
  </conditionalFormatting>
  <conditionalFormatting sqref="Z39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39">
    <cfRule type="cellIs" dxfId="209" priority="118" operator="equal">
      <formula>"OPORTUNIDADE"</formula>
    </cfRule>
  </conditionalFormatting>
  <conditionalFormatting sqref="Y39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39">
    <cfRule type="cellIs" dxfId="206" priority="115" operator="equal">
      <formula>"OPORTUNIDADE"</formula>
    </cfRule>
  </conditionalFormatting>
  <conditionalFormatting sqref="Y3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39">
    <cfRule type="cellIs" dxfId="203" priority="112" operator="equal">
      <formula>"OPORTUNIDADE"</formula>
    </cfRule>
  </conditionalFormatting>
  <conditionalFormatting sqref="Y39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9">
    <cfRule type="cellIs" dxfId="200" priority="109" operator="equal">
      <formula>"OPORTUNIDADE"</formula>
    </cfRule>
  </conditionalFormatting>
  <conditionalFormatting sqref="Y39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9">
    <cfRule type="cellIs" dxfId="197" priority="106" operator="equal">
      <formula>"OPORTUNIDADE"</formula>
    </cfRule>
  </conditionalFormatting>
  <conditionalFormatting sqref="Y3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9">
    <cfRule type="cellIs" dxfId="194" priority="103" operator="equal">
      <formula>"OPORTUNIDADE"</formula>
    </cfRule>
  </conditionalFormatting>
  <conditionalFormatting sqref="Y39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Z39">
    <cfRule type="cellIs" dxfId="191" priority="100" operator="equal">
      <formula>"OPORTUNIDADE"</formula>
    </cfRule>
  </conditionalFormatting>
  <conditionalFormatting sqref="Z39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9">
    <cfRule type="cellIs" dxfId="188" priority="97" operator="equal">
      <formula>"OPORTUNIDADE"</formula>
    </cfRule>
  </conditionalFormatting>
  <conditionalFormatting sqref="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9">
    <cfRule type="cellIs" dxfId="185" priority="94" operator="equal">
      <formula>"OPORTUNIDADE"</formula>
    </cfRule>
  </conditionalFormatting>
  <conditionalFormatting sqref="Y39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9">
    <cfRule type="cellIs" dxfId="182" priority="91" operator="equal">
      <formula>"OPORTUNIDADE"</formula>
    </cfRule>
  </conditionalFormatting>
  <conditionalFormatting sqref="Y39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9">
    <cfRule type="cellIs" dxfId="179" priority="88" operator="equal">
      <formula>"OPORTUNIDADE"</formula>
    </cfRule>
  </conditionalFormatting>
  <conditionalFormatting sqref="Y39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9">
    <cfRule type="cellIs" dxfId="176" priority="85" operator="equal">
      <formula>"OPORTUNIDADE"</formula>
    </cfRule>
  </conditionalFormatting>
  <conditionalFormatting sqref="Y3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39">
    <cfRule type="cellIs" dxfId="173" priority="82" operator="equal">
      <formula>"OPORTUNIDADE"</formula>
    </cfRule>
  </conditionalFormatting>
  <conditionalFormatting sqref="Z3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Z39">
    <cfRule type="cellIs" dxfId="170" priority="79" operator="equal">
      <formula>"OPORTUNIDADE"</formula>
    </cfRule>
  </conditionalFormatting>
  <conditionalFormatting sqref="Z39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Z39">
    <cfRule type="cellIs" dxfId="167" priority="76" operator="equal">
      <formula>"OPORTUNIDADE"</formula>
    </cfRule>
  </conditionalFormatting>
  <conditionalFormatting sqref="Z39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9">
    <cfRule type="cellIs" dxfId="164" priority="73" operator="equal">
      <formula>"OPORTUNIDADE"</formula>
    </cfRule>
  </conditionalFormatting>
  <conditionalFormatting sqref="Y39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9">
    <cfRule type="cellIs" dxfId="161" priority="70" operator="equal">
      <formula>"OPORTUNIDADE"</formula>
    </cfRule>
  </conditionalFormatting>
  <conditionalFormatting sqref="Y39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9">
    <cfRule type="cellIs" dxfId="158" priority="67" operator="equal">
      <formula>"OPORTUNIDADE"</formula>
    </cfRule>
  </conditionalFormatting>
  <conditionalFormatting sqref="Y39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9">
    <cfRule type="cellIs" dxfId="155" priority="64" operator="equal">
      <formula>"OPORTUNIDADE"</formula>
    </cfRule>
  </conditionalFormatting>
  <conditionalFormatting sqref="Y39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9">
    <cfRule type="cellIs" dxfId="152" priority="61" operator="equal">
      <formula>"OPORTUNIDADE"</formula>
    </cfRule>
  </conditionalFormatting>
  <conditionalFormatting sqref="Y39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9">
    <cfRule type="cellIs" dxfId="149" priority="58" operator="equal">
      <formula>"OPORTUNIDADE"</formula>
    </cfRule>
  </conditionalFormatting>
  <conditionalFormatting sqref="Y39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9">
    <cfRule type="cellIs" dxfId="146" priority="55" operator="equal">
      <formula>"OPORTUNIDADE"</formula>
    </cfRule>
  </conditionalFormatting>
  <conditionalFormatting sqref="Y39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9">
    <cfRule type="cellIs" dxfId="143" priority="52" operator="equal">
      <formula>"OPORTUNIDADE"</formula>
    </cfRule>
  </conditionalFormatting>
  <conditionalFormatting sqref="Y39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9">
    <cfRule type="cellIs" dxfId="140" priority="49" operator="equal">
      <formula>"OPORTUNIDADE"</formula>
    </cfRule>
  </conditionalFormatting>
  <conditionalFormatting sqref="Y39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9:Z39">
    <cfRule type="cellIs" dxfId="137" priority="46" operator="equal">
      <formula>"OPORTUNIDADE"</formula>
    </cfRule>
  </conditionalFormatting>
  <conditionalFormatting sqref="Y39:Z3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9:Z39">
    <cfRule type="cellIs" dxfId="134" priority="43" operator="equal">
      <formula>"OPORTUNIDADE"</formula>
    </cfRule>
  </conditionalFormatting>
  <conditionalFormatting sqref="Y39:Z39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9:Z39">
    <cfRule type="cellIs" dxfId="131" priority="40" operator="equal">
      <formula>"OPORTUNIDADE"</formula>
    </cfRule>
  </conditionalFormatting>
  <conditionalFormatting sqref="Y39:Z39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9:Z39">
    <cfRule type="cellIs" dxfId="128" priority="37" operator="equal">
      <formula>"OPORTUNIDADE"</formula>
    </cfRule>
  </conditionalFormatting>
  <conditionalFormatting sqref="Y39:Z39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9:Z39">
    <cfRule type="cellIs" dxfId="125" priority="34" operator="equal">
      <formula>"OPORTUNIDADE"</formula>
    </cfRule>
  </conditionalFormatting>
  <conditionalFormatting sqref="Y39:Z39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9:Z39">
    <cfRule type="cellIs" dxfId="122" priority="31" operator="equal">
      <formula>"OPORTUNIDADE"</formula>
    </cfRule>
  </conditionalFormatting>
  <conditionalFormatting sqref="Y39:Z39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9:Z39">
    <cfRule type="cellIs" dxfId="119" priority="28" operator="equal">
      <formula>"OPORTUNIDADE"</formula>
    </cfRule>
  </conditionalFormatting>
  <conditionalFormatting sqref="Y39:Z39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9:Z39">
    <cfRule type="cellIs" dxfId="116" priority="25" operator="equal">
      <formula>"OPORTUNIDADE"</formula>
    </cfRule>
  </conditionalFormatting>
  <conditionalFormatting sqref="Y39:Z3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9:Z39">
    <cfRule type="cellIs" dxfId="113" priority="22" operator="equal">
      <formula>"OPORTUNIDADE"</formula>
    </cfRule>
  </conditionalFormatting>
  <conditionalFormatting sqref="Y39:Z39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35">
    <cfRule type="cellIs" dxfId="110" priority="19" operator="equal">
      <formula>"OPORTUNIDADE"</formula>
    </cfRule>
  </conditionalFormatting>
  <conditionalFormatting sqref="Z35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">
    <cfRule type="cellIs" dxfId="107" priority="16" operator="equal">
      <formula>"OPORTUNIDADE"</formula>
    </cfRule>
  </conditionalFormatting>
  <conditionalFormatting sqref="Y3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6" t="s">
        <v>1300</v>
      </c>
      <c r="D5" s="347"/>
      <c r="E5" s="347"/>
      <c r="F5" s="347"/>
      <c r="G5" s="347"/>
      <c r="H5" s="347"/>
      <c r="I5" s="347"/>
      <c r="J5" s="348"/>
      <c r="K5" s="349" t="s">
        <v>1301</v>
      </c>
      <c r="L5" s="350"/>
      <c r="M5" s="350"/>
      <c r="N5" s="350"/>
      <c r="O5" s="351" t="s">
        <v>1302</v>
      </c>
      <c r="P5" s="352"/>
      <c r="Q5" s="353"/>
    </row>
    <row r="6" spans="1:17" s="93" customFormat="1" ht="15.75" customHeight="1">
      <c r="A6" s="87" t="s">
        <v>1303</v>
      </c>
      <c r="B6" s="94" t="s">
        <v>1304</v>
      </c>
      <c r="C6" s="95" t="s">
        <v>1163</v>
      </c>
      <c r="D6" s="96" t="s">
        <v>1164</v>
      </c>
      <c r="E6" s="95" t="s">
        <v>1305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1306</v>
      </c>
      <c r="M6" s="139" t="s">
        <v>626</v>
      </c>
      <c r="N6" s="140" t="s">
        <v>1158</v>
      </c>
      <c r="O6" s="246" t="s">
        <v>1201</v>
      </c>
      <c r="P6" s="157"/>
      <c r="Q6" s="193" t="s">
        <v>1307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o intervalo execução da solda 14:50 ate 16:20 km 446/prod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4"/>
      <c r="B1" s="355"/>
      <c r="C1" s="356"/>
      <c r="L1" s="101"/>
      <c r="M1" s="124"/>
      <c r="N1" s="288"/>
      <c r="O1" s="288"/>
      <c r="P1" s="170"/>
      <c r="Q1" s="357" t="s">
        <v>1211</v>
      </c>
      <c r="R1" s="358"/>
      <c r="U1" s="102"/>
      <c r="V1" s="359" t="s">
        <v>1308</v>
      </c>
      <c r="W1" s="359"/>
      <c r="X1" s="359"/>
      <c r="Y1" s="104"/>
    </row>
    <row r="2" spans="1:25" s="100" customFormat="1" ht="11.25" customHeight="1">
      <c r="A2" s="105" t="s">
        <v>1309</v>
      </c>
      <c r="B2" s="105" t="s">
        <v>1304</v>
      </c>
      <c r="C2" s="105" t="s">
        <v>603</v>
      </c>
      <c r="D2" s="106" t="s">
        <v>1163</v>
      </c>
      <c r="E2" s="106" t="s">
        <v>1164</v>
      </c>
      <c r="F2" s="106" t="s">
        <v>1303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1310</v>
      </c>
      <c r="U2" s="108" t="s">
        <v>1166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0" t="str">
        <f>IF(FN_MC!K33="","*",FN_MC!K33)</f>
        <v>*</v>
      </c>
      <c r="O31" s="290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DORMENTE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600 Nº DE DORMENTES</v>
      </c>
      <c r="T38" s="110" t="str">
        <f>IF(FN_MC!V40="","*",FN_MC!V40)</f>
        <v>Efrain</v>
      </c>
      <c r="U38" s="110" t="str">
        <f>IF(FN_MC!W40="","*",FN_MC!W40)</f>
        <v xml:space="preserve">Descarga de dormentes 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1312</v>
      </c>
      <c r="C2" s="95" t="s">
        <v>1148</v>
      </c>
      <c r="D2" s="95" t="s">
        <v>1150</v>
      </c>
      <c r="E2" s="95" t="s">
        <v>1313</v>
      </c>
      <c r="F2" s="95" t="s">
        <v>1314</v>
      </c>
      <c r="G2" s="95" t="s">
        <v>1315</v>
      </c>
      <c r="H2" s="95" t="s">
        <v>1316</v>
      </c>
      <c r="I2" s="95" t="s">
        <v>1317</v>
      </c>
      <c r="J2" s="95" t="s">
        <v>1318</v>
      </c>
      <c r="K2" s="131" t="s">
        <v>1319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0" t="s">
        <v>1320</v>
      </c>
      <c r="C2" s="360"/>
      <c r="D2" s="360"/>
      <c r="E2" s="360"/>
    </row>
    <row r="3" spans="2:5" ht="15" customHeight="1">
      <c r="B3" s="361"/>
      <c r="C3" s="361"/>
      <c r="D3" s="361"/>
      <c r="E3" s="361"/>
    </row>
    <row r="4" spans="2:5">
      <c r="B4" s="362" t="s">
        <v>1321</v>
      </c>
      <c r="C4" s="362" t="s">
        <v>1322</v>
      </c>
      <c r="D4" s="362" t="s">
        <v>1323</v>
      </c>
      <c r="E4" s="362" t="s">
        <v>1324</v>
      </c>
    </row>
    <row r="5" spans="2:5">
      <c r="B5" s="363"/>
      <c r="C5" s="363"/>
      <c r="D5" s="363"/>
      <c r="E5" s="363"/>
    </row>
    <row r="6" spans="2:5">
      <c r="B6" s="363"/>
      <c r="C6" s="363"/>
      <c r="D6" s="363"/>
      <c r="E6" s="363"/>
    </row>
    <row r="7" spans="2:5">
      <c r="B7" s="363"/>
      <c r="C7" s="363"/>
      <c r="D7" s="363"/>
      <c r="E7" s="363"/>
    </row>
    <row r="8" spans="2:5">
      <c r="B8" s="363"/>
      <c r="C8" s="363"/>
      <c r="D8" s="363"/>
      <c r="E8" s="363"/>
    </row>
    <row r="9" spans="2:5">
      <c r="B9" s="363"/>
      <c r="C9" s="363"/>
      <c r="D9" s="363"/>
      <c r="E9" s="363"/>
    </row>
    <row r="10" spans="2:5">
      <c r="B10" s="363"/>
      <c r="C10" s="363"/>
      <c r="D10" s="363"/>
      <c r="E10" s="363"/>
    </row>
    <row r="11" spans="2:5">
      <c r="B11" s="363"/>
      <c r="C11" s="363"/>
      <c r="D11" s="363"/>
      <c r="E11" s="363"/>
    </row>
    <row r="12" spans="2:5">
      <c r="B12" s="363"/>
      <c r="C12" s="363"/>
      <c r="D12" s="363"/>
      <c r="E12" s="363"/>
    </row>
    <row r="13" spans="2:5">
      <c r="B13" s="363"/>
      <c r="C13" s="363"/>
      <c r="D13" s="363"/>
      <c r="E13" s="363"/>
    </row>
    <row r="14" spans="2:5">
      <c r="B14" s="363"/>
      <c r="C14" s="363"/>
      <c r="D14" s="363"/>
      <c r="E14" s="363"/>
    </row>
    <row r="15" spans="2:5">
      <c r="B15" s="363"/>
      <c r="C15" s="363"/>
      <c r="D15" s="363"/>
      <c r="E15" s="363"/>
    </row>
    <row r="16" spans="2:5">
      <c r="B16" s="363"/>
      <c r="C16" s="363"/>
      <c r="D16" s="363"/>
      <c r="E16" s="363"/>
    </row>
    <row r="17" spans="2:5">
      <c r="B17" s="363"/>
      <c r="C17" s="363"/>
      <c r="D17" s="363"/>
      <c r="E17" s="363"/>
    </row>
    <row r="18" spans="2:5">
      <c r="B18" s="363"/>
      <c r="C18" s="363"/>
      <c r="D18" s="363"/>
      <c r="E18" s="363"/>
    </row>
    <row r="19" spans="2:5">
      <c r="B19" s="363"/>
      <c r="C19" s="363"/>
      <c r="D19" s="363"/>
      <c r="E19" s="363"/>
    </row>
    <row r="20" spans="2:5">
      <c r="B20" s="363"/>
      <c r="C20" s="363"/>
      <c r="D20" s="363"/>
      <c r="E20" s="363"/>
    </row>
    <row r="21" spans="2:5">
      <c r="B21" s="363"/>
      <c r="C21" s="363"/>
      <c r="D21" s="363"/>
      <c r="E21" s="363"/>
    </row>
    <row r="22" spans="2:5">
      <c r="B22" s="363"/>
      <c r="C22" s="363"/>
      <c r="D22" s="363"/>
      <c r="E22" s="363"/>
    </row>
    <row r="23" spans="2:5">
      <c r="B23" s="363"/>
      <c r="C23" s="363"/>
      <c r="D23" s="363"/>
      <c r="E23" s="363"/>
    </row>
    <row r="24" spans="2:5">
      <c r="B24" s="363"/>
      <c r="C24" s="363"/>
      <c r="D24" s="363"/>
      <c r="E24" s="363"/>
    </row>
    <row r="25" spans="2:5">
      <c r="B25" s="363"/>
      <c r="C25" s="363"/>
      <c r="D25" s="363"/>
      <c r="E25" s="363"/>
    </row>
    <row r="26" spans="2:5">
      <c r="B26" s="363"/>
      <c r="C26" s="363"/>
      <c r="D26" s="363"/>
      <c r="E26" s="363"/>
    </row>
    <row r="27" spans="2:5">
      <c r="B27" s="363"/>
      <c r="C27" s="363"/>
      <c r="D27" s="363"/>
      <c r="E27" s="363"/>
    </row>
    <row r="28" spans="2:5">
      <c r="B28" s="363"/>
      <c r="C28" s="363"/>
      <c r="D28" s="363"/>
      <c r="E28" s="363"/>
    </row>
    <row r="29" spans="2:5">
      <c r="B29" s="363"/>
      <c r="C29" s="363"/>
      <c r="D29" s="363"/>
      <c r="E29" s="363"/>
    </row>
    <row r="30" spans="2:5">
      <c r="B30" s="363"/>
      <c r="C30" s="363"/>
      <c r="D30" s="363"/>
      <c r="E30" s="363"/>
    </row>
    <row r="31" spans="2:5">
      <c r="B31" s="363"/>
      <c r="C31" s="363"/>
      <c r="D31" s="363"/>
      <c r="E31" s="363"/>
    </row>
    <row r="32" spans="2:5">
      <c r="B32" s="363"/>
      <c r="C32" s="363"/>
      <c r="D32" s="363"/>
      <c r="E32" s="363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0" t="s">
        <v>1325</v>
      </c>
      <c r="D1" s="360"/>
      <c r="E1" s="360"/>
      <c r="F1" s="360"/>
      <c r="G1" s="360"/>
      <c r="H1" s="360"/>
    </row>
    <row r="2" spans="3:8" ht="15" customHeight="1">
      <c r="C2" s="360"/>
      <c r="D2" s="360"/>
      <c r="E2" s="360"/>
      <c r="F2" s="360"/>
      <c r="G2" s="360"/>
      <c r="H2" s="360"/>
    </row>
    <row r="3" spans="3:8" ht="15" customHeight="1">
      <c r="C3" s="362" t="s">
        <v>701</v>
      </c>
      <c r="D3" s="362" t="s">
        <v>1326</v>
      </c>
      <c r="E3" s="362" t="s">
        <v>1327</v>
      </c>
      <c r="F3" s="362" t="s">
        <v>1328</v>
      </c>
      <c r="G3" s="362" t="s">
        <v>1329</v>
      </c>
      <c r="H3" s="362" t="s">
        <v>1330</v>
      </c>
    </row>
    <row r="4" spans="3:8" ht="15" customHeight="1">
      <c r="C4" s="363"/>
      <c r="D4" s="363"/>
      <c r="E4" s="363"/>
      <c r="F4" s="363"/>
      <c r="G4" s="363"/>
      <c r="H4" s="363"/>
    </row>
    <row r="5" spans="3:8">
      <c r="C5" s="363"/>
      <c r="D5" s="363"/>
      <c r="E5" s="363"/>
      <c r="F5" s="363"/>
      <c r="G5" s="363"/>
      <c r="H5" s="363"/>
    </row>
    <row r="6" spans="3:8">
      <c r="C6" s="363"/>
      <c r="D6" s="363"/>
      <c r="E6" s="363"/>
      <c r="F6" s="363"/>
      <c r="G6" s="363"/>
      <c r="H6" s="363"/>
    </row>
    <row r="7" spans="3:8">
      <c r="C7" s="363"/>
      <c r="D7" s="363"/>
      <c r="E7" s="363"/>
      <c r="F7" s="363"/>
      <c r="G7" s="363"/>
      <c r="H7" s="363"/>
    </row>
    <row r="8" spans="3:8">
      <c r="C8" s="363"/>
      <c r="D8" s="363"/>
      <c r="E8" s="363"/>
      <c r="F8" s="363"/>
      <c r="G8" s="363"/>
      <c r="H8" s="363"/>
    </row>
    <row r="9" spans="3:8">
      <c r="C9" s="363"/>
      <c r="D9" s="363"/>
      <c r="E9" s="363"/>
      <c r="F9" s="363"/>
      <c r="G9" s="363"/>
      <c r="H9" s="363"/>
    </row>
    <row r="10" spans="3:8">
      <c r="C10" s="363"/>
      <c r="D10" s="363"/>
      <c r="E10" s="363"/>
      <c r="F10" s="363"/>
      <c r="G10" s="363"/>
      <c r="H10" s="363"/>
    </row>
    <row r="11" spans="3:8">
      <c r="C11" s="363"/>
      <c r="D11" s="363"/>
      <c r="E11" s="363"/>
      <c r="F11" s="363"/>
      <c r="G11" s="363"/>
      <c r="H11" s="363"/>
    </row>
    <row r="12" spans="3:8">
      <c r="C12" s="363"/>
      <c r="D12" s="363"/>
      <c r="E12" s="363"/>
      <c r="F12" s="363"/>
      <c r="G12" s="363"/>
      <c r="H12" s="363"/>
    </row>
    <row r="13" spans="3:8">
      <c r="C13" s="363"/>
      <c r="D13" s="363"/>
      <c r="E13" s="363"/>
      <c r="F13" s="363"/>
      <c r="G13" s="363"/>
      <c r="H13" s="363"/>
    </row>
    <row r="14" spans="3:8">
      <c r="C14" s="363"/>
      <c r="D14" s="363"/>
      <c r="E14" s="363"/>
      <c r="F14" s="363"/>
      <c r="G14" s="363"/>
      <c r="H14" s="363"/>
    </row>
    <row r="15" spans="3:8">
      <c r="C15" s="363"/>
      <c r="D15" s="363"/>
      <c r="E15" s="363"/>
      <c r="F15" s="363"/>
      <c r="G15" s="363"/>
      <c r="H15" s="363"/>
    </row>
    <row r="16" spans="3:8">
      <c r="C16" s="363"/>
      <c r="D16" s="363"/>
      <c r="E16" s="363"/>
      <c r="F16" s="363"/>
      <c r="G16" s="363"/>
      <c r="H16" s="363"/>
    </row>
    <row r="17" spans="3:8">
      <c r="C17" s="363"/>
      <c r="D17" s="363"/>
      <c r="E17" s="363"/>
      <c r="F17" s="363"/>
      <c r="G17" s="363"/>
      <c r="H17" s="363"/>
    </row>
    <row r="18" spans="3:8">
      <c r="C18" s="363"/>
      <c r="D18" s="363"/>
      <c r="E18" s="363"/>
      <c r="F18" s="363"/>
      <c r="G18" s="363"/>
      <c r="H18" s="363"/>
    </row>
    <row r="19" spans="3:8">
      <c r="C19" s="363"/>
      <c r="D19" s="363"/>
      <c r="E19" s="363"/>
      <c r="F19" s="363"/>
      <c r="G19" s="363"/>
      <c r="H19" s="363"/>
    </row>
    <row r="20" spans="3:8">
      <c r="C20" s="363"/>
      <c r="D20" s="363"/>
      <c r="E20" s="363"/>
      <c r="F20" s="363"/>
      <c r="G20" s="363"/>
      <c r="H20" s="363"/>
    </row>
    <row r="21" spans="3:8">
      <c r="C21" s="363"/>
      <c r="D21" s="363"/>
      <c r="E21" s="363"/>
      <c r="F21" s="363"/>
      <c r="G21" s="363"/>
      <c r="H21" s="363"/>
    </row>
    <row r="22" spans="3:8">
      <c r="C22" s="363"/>
      <c r="D22" s="363"/>
      <c r="E22" s="363"/>
      <c r="F22" s="363"/>
      <c r="G22" s="363"/>
      <c r="H22" s="363"/>
    </row>
    <row r="23" spans="3:8">
      <c r="C23" s="363"/>
      <c r="D23" s="363"/>
      <c r="E23" s="363"/>
      <c r="F23" s="363"/>
      <c r="G23" s="363"/>
      <c r="H23" s="363"/>
    </row>
    <row r="24" spans="3:8">
      <c r="C24" s="363"/>
      <c r="D24" s="363"/>
      <c r="E24" s="363"/>
      <c r="F24" s="363"/>
      <c r="G24" s="363"/>
      <c r="H24" s="363"/>
    </row>
    <row r="25" spans="3:8">
      <c r="C25" s="363"/>
      <c r="D25" s="363"/>
      <c r="E25" s="363"/>
      <c r="F25" s="363"/>
      <c r="G25" s="363"/>
      <c r="H25" s="363"/>
    </row>
    <row r="26" spans="3:8">
      <c r="C26" s="363"/>
      <c r="D26" s="363"/>
      <c r="E26" s="363"/>
      <c r="F26" s="363"/>
      <c r="G26" s="363"/>
      <c r="H26" s="363"/>
    </row>
    <row r="27" spans="3:8">
      <c r="C27" s="363"/>
      <c r="D27" s="363"/>
      <c r="E27" s="363"/>
      <c r="F27" s="363"/>
      <c r="G27" s="363"/>
      <c r="H27" s="363"/>
    </row>
    <row r="28" spans="3:8">
      <c r="C28" s="363"/>
      <c r="D28" s="363"/>
      <c r="E28" s="363"/>
      <c r="F28" s="363"/>
      <c r="G28" s="363"/>
      <c r="H28" s="363"/>
    </row>
    <row r="29" spans="3:8">
      <c r="C29" s="363"/>
      <c r="D29" s="363"/>
      <c r="E29" s="363"/>
      <c r="F29" s="363"/>
      <c r="G29" s="363"/>
      <c r="H29" s="363"/>
    </row>
    <row r="30" spans="3:8">
      <c r="C30" s="363"/>
      <c r="D30" s="363"/>
      <c r="E30" s="363"/>
      <c r="F30" s="363"/>
      <c r="G30" s="363"/>
      <c r="H30" s="363"/>
    </row>
    <row r="31" spans="3:8">
      <c r="C31" s="363"/>
      <c r="D31" s="363"/>
      <c r="E31" s="363"/>
      <c r="F31" s="363"/>
      <c r="G31" s="363"/>
      <c r="H31" s="363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2025-12-02T21:03:55Z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