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413" documentId="8_{B6337239-1A00-434D-AAD0-422EA1FEB5AE}" xr6:coauthVersionLast="47" xr6:coauthVersionMax="47" xr10:uidLastSave="{09DBFACD-63AC-4D79-86BA-D271209480D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<sst xmlns="http://schemas.openxmlformats.org/spreadsheetml/2006/main" count="7020" uniqueCount="1791">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</sst>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Q1" activePane="topRight" state="frozen"/>
      <selection pane="topRight" activeCell="AT213" sqref="AT2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803</v>
      </c>
      <c r="G241" s="8" t="str">
        <f>IF(D241="","*",VLOOKUP(F241,BS_ATIVIDADE[#All],3,FALSE))</f>
        <v>DORMENTE - DESCARGA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 t="s">
        <v>1005</v>
      </c>
      <c r="Y241" s="129"/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PDM - DESCARGA - DORMENTE</v>
      </c>
      <c r="AJ241" s="8" t="str">
        <f>IF(D241="","*",VLOOKUP(AI241,BS_ATIVIDADE[#Data],3,FALSE))</f>
        <v>DORMENTE - DESCARGA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78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1730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1734</v>
      </c>
      <c r="X276" s="151" t="s">
        <v>1005</v>
      </c>
      <c r="Y276" s="129"/>
      <c r="Z276" s="129"/>
      <c r="AA276" s="71" t="s">
        <v>1735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1736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1737</v>
      </c>
      <c r="E3" s="176" t="s">
        <v>1738</v>
      </c>
      <c r="F3" s="176" t="s">
        <v>1739</v>
      </c>
      <c r="G3" s="176" t="s">
        <v>1740</v>
      </c>
      <c r="H3" s="176" t="s">
        <v>1741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1743</v>
      </c>
      <c r="D12" s="177">
        <v>9049</v>
      </c>
      <c r="E12" s="178">
        <v>46044</v>
      </c>
      <c r="F12" s="180" t="s">
        <v>1744</v>
      </c>
      <c r="G12" s="177" t="s">
        <v>1745</v>
      </c>
      <c r="H12" s="177"/>
    </row>
    <row r="13" spans="3:8">
      <c r="C13" s="177" t="s">
        <v>1743</v>
      </c>
      <c r="D13" s="177">
        <v>9044</v>
      </c>
      <c r="E13" s="178">
        <v>46044</v>
      </c>
      <c r="F13" s="180" t="s">
        <v>1746</v>
      </c>
      <c r="G13" s="177" t="s">
        <v>1747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1749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1750</v>
      </c>
      <c r="B3" s="91" t="s">
        <v>1751</v>
      </c>
      <c r="C3" s="91" t="s">
        <v>636</v>
      </c>
      <c r="D3" s="92" t="s">
        <v>1212</v>
      </c>
      <c r="E3" s="92" t="s">
        <v>4</v>
      </c>
      <c r="F3" s="92" t="s">
        <v>1752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1753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PDM - DESCARGA - DORMENTE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1754</v>
      </c>
      <c r="C2" s="83" t="s">
        <v>1197</v>
      </c>
      <c r="D2" s="83" t="s">
        <v>1199</v>
      </c>
      <c r="E2" s="83" t="s">
        <v>1755</v>
      </c>
      <c r="F2" s="83" t="s">
        <v>1756</v>
      </c>
      <c r="G2" s="83" t="s">
        <v>1757</v>
      </c>
      <c r="H2" s="83" t="s">
        <v>1758</v>
      </c>
      <c r="I2" s="83" t="s">
        <v>1759</v>
      </c>
      <c r="J2" s="83" t="s">
        <v>1760</v>
      </c>
      <c r="K2" s="109" t="s">
        <v>1761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1762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1763</v>
      </c>
      <c r="C4" s="181" t="s">
        <v>1764</v>
      </c>
      <c r="D4" s="181" t="s">
        <v>1765</v>
      </c>
      <c r="E4" s="181" t="s">
        <v>1766</v>
      </c>
      <c r="F4" s="181" t="s">
        <v>4</v>
      </c>
      <c r="G4" s="181" t="s">
        <v>1767</v>
      </c>
    </row>
    <row r="5" spans="2:7">
      <c r="B5" s="182" t="s">
        <v>1768</v>
      </c>
      <c r="C5" s="182">
        <v>309525</v>
      </c>
      <c r="D5" s="182" t="s">
        <v>1769</v>
      </c>
      <c r="E5" s="182" t="s">
        <v>878</v>
      </c>
      <c r="F5" s="182" t="s">
        <v>1770</v>
      </c>
      <c r="G5" s="183">
        <v>46296</v>
      </c>
    </row>
    <row r="6" spans="2:7">
      <c r="B6" s="182" t="s">
        <v>1771</v>
      </c>
      <c r="C6" s="182">
        <v>257410</v>
      </c>
      <c r="D6" s="182" t="s">
        <v>1772</v>
      </c>
      <c r="E6" s="182" t="s">
        <v>878</v>
      </c>
      <c r="F6" s="182" t="s">
        <v>1770</v>
      </c>
      <c r="G6" s="183"/>
    </row>
    <row r="7" spans="2:7">
      <c r="B7" s="182" t="s">
        <v>1484</v>
      </c>
      <c r="C7" s="182">
        <v>256875</v>
      </c>
      <c r="D7" s="182" t="s">
        <v>1773</v>
      </c>
      <c r="E7" s="182" t="s">
        <v>878</v>
      </c>
      <c r="F7" s="182" t="s">
        <v>1770</v>
      </c>
      <c r="G7" s="183">
        <v>46296</v>
      </c>
    </row>
    <row r="8" spans="2:7">
      <c r="B8" s="182" t="s">
        <v>1774</v>
      </c>
      <c r="C8" s="182">
        <v>257278</v>
      </c>
      <c r="D8" s="182" t="s">
        <v>1775</v>
      </c>
      <c r="E8" s="182" t="s">
        <v>869</v>
      </c>
      <c r="F8" s="182" t="s">
        <v>1776</v>
      </c>
      <c r="G8" s="183">
        <v>46235</v>
      </c>
    </row>
    <row r="9" spans="2:7">
      <c r="B9" s="182" t="s">
        <v>1777</v>
      </c>
      <c r="C9" s="182">
        <v>261794</v>
      </c>
      <c r="D9" s="182" t="s">
        <v>1778</v>
      </c>
      <c r="E9" s="182" t="s">
        <v>869</v>
      </c>
      <c r="F9" s="182" t="s">
        <v>1776</v>
      </c>
      <c r="G9" s="183">
        <v>46082</v>
      </c>
    </row>
    <row r="10" spans="2:7">
      <c r="B10" s="182" t="s">
        <v>1779</v>
      </c>
      <c r="C10" s="182">
        <v>257033</v>
      </c>
      <c r="D10" s="182" t="s">
        <v>1780</v>
      </c>
      <c r="E10" s="182" t="s">
        <v>869</v>
      </c>
      <c r="F10" s="182" t="s">
        <v>118</v>
      </c>
      <c r="G10" s="182" t="s">
        <v>1781</v>
      </c>
    </row>
    <row r="11" spans="2:7">
      <c r="B11" s="182" t="s">
        <v>1782</v>
      </c>
      <c r="C11" s="182">
        <v>396578</v>
      </c>
      <c r="D11" s="182" t="s">
        <v>1783</v>
      </c>
      <c r="E11" s="182" t="s">
        <v>869</v>
      </c>
      <c r="F11" s="182" t="s">
        <v>118</v>
      </c>
      <c r="G11" s="182" t="s">
        <v>1781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1784</v>
      </c>
      <c r="D5" s="270"/>
      <c r="E5" s="270"/>
      <c r="F5" s="270"/>
      <c r="G5" s="270"/>
      <c r="H5" s="270"/>
      <c r="I5" s="270"/>
      <c r="J5" s="271"/>
      <c r="K5" s="272" t="s">
        <v>1785</v>
      </c>
      <c r="L5" s="273"/>
      <c r="M5" s="273"/>
      <c r="N5" s="273"/>
      <c r="O5" s="274" t="s">
        <v>1786</v>
      </c>
      <c r="P5" s="275"/>
      <c r="Q5" s="276"/>
    </row>
    <row r="6" spans="1:17" s="81" customFormat="1" ht="15.75" customHeight="1">
      <c r="A6" s="75" t="s">
        <v>1752</v>
      </c>
      <c r="B6" s="82" t="s">
        <v>1751</v>
      </c>
      <c r="C6" s="83" t="s">
        <v>1212</v>
      </c>
      <c r="D6" s="84" t="s">
        <v>1213</v>
      </c>
      <c r="E6" s="83" t="s">
        <v>1787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1788</v>
      </c>
      <c r="M6" s="116" t="s">
        <v>658</v>
      </c>
      <c r="N6" s="117" t="s">
        <v>1207</v>
      </c>
      <c r="O6" s="159" t="s">
        <v>1250</v>
      </c>
      <c r="P6" s="128"/>
      <c r="Q6" s="138" t="s">
        <v>1789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2026-02-20T18:29:15Z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