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94" documentId="8_{B6337239-1A00-434D-AAD0-422EA1FEB5AE}" xr6:coauthVersionLast="47" xr6:coauthVersionMax="47" xr10:uidLastSave="{1078F919-95B7-4073-A8B2-1E7E139727B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N87" i="1" a="1"/>
  <c r="N87" i="1" s="1"/>
  <c r="L85" i="16" s="1"/>
  <c r="R87" i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J92" i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AJ95" i="1"/>
  <c r="AK95" i="1"/>
  <c r="K119" i="11" s="1"/>
  <c r="AL95" i="1"/>
  <c r="AO95" i="1"/>
  <c r="BE95" i="1" s="1"/>
  <c r="AP95" i="1"/>
  <c r="M119" i="11" s="1"/>
  <c r="AQ95" i="1"/>
  <c r="BB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J96" i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J97" i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<sst xmlns="http://schemas.openxmlformats.org/spreadsheetml/2006/main" count="5094" uniqueCount="1493">
  <si>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</si>
  <si>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</si>
  <si>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</si>
  <si>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</si>
  <si>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</si>
  <si>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</si>
  <si>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</si>
  <si>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</si>
  <si>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</si>
  <si>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</si>
  <si>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</si>
  <si>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</si>
  <si>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</si>
  <si>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</si>
  <si>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</si>
  <si>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</si>
  <si>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</si>
  <si>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</si>
  <si>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</si>
  <si>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</si>
  <si>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</si>
  <si>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</si>
  <si>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</si>
  <si>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</si>
  <si>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</si>
  <si>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</si>
  <si>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</si>
  <si>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</si>
  <si>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</si>
  <si>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</si>
  <si>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</si>
  <si>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</si>
  <si>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</si>
  <si>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</si>
  <si>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</si>
  <si>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</si>
  <si>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</si>
  <si>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</si>
  <si>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</si>
  <si>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</si>
  <si>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</si>
  <si>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</si>
  <si>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</si>
  <si>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</si>
  <si>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</si>
  <si>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</si>
  <si>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</si>
  <si>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</si>
  <si>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</si>
  <si>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</si>
  <si>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</si>
  <si>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</si>
  <si>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</si>
  <si>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</si>
  <si>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</si>
  <si>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</si>
  <si>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</si>
  <si>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</si>
  <si>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</si>
  <si>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</si>
  <si>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</si>
  <si>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</si>
  <si>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</si>
  <si>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</si>
  <si>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</si>
  <si>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</si>
  <si>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</si>
  <si>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</si>
  <si>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</si>
  <si>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</si>
  <si>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</si>
  <si>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</si>
  <si>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</si>
  <si>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</si>
  <si>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</si>
  <si>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</si>
  <si>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</si>
  <si>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</si>
  <si>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</si>
  <si>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</si>
  <si>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</si>
  <si>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</si>
  <si>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</si>
  <si>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</si>
  <si>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</si>
  <si>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</si>
  <si>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</si>
  <si>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</si>
  <si>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</si>
  <si>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</si>
  <si>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</si>
  <si>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</si>
  <si>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</si>
  <si>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</si>
  <si>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</si>
  <si>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</si>
  <si>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</si>
  <si>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</si>
  <si>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</si>
  <si>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</si>
  <si>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</si>
  <si>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</si>
  <si>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</si>
  <si>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</si>
  <si>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</si>
  <si>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</si>
  <si>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</si>
  <si>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</si>
  <si>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</si>
  <si>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</si>
  <si>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</si>
  <si>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</si>
  <si>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</si>
  <si>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</si>
  <si>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</si>
  <si>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</si>
  <si>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</si>
  <si>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</si>
  <si>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</si>
  <si>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</si>
  <si>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</si>
  <si>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</si>
  <si>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</si>
  <si>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</si>
  <si>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</si>
  <si>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</si>
  <si>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</si>
  <si>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</si>
  <si>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</si>
  <si>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</si>
  <si>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</si>
  <si>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</si>
  <si>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</si>
  <si>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</si>
  <si>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</si>
  <si>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</si>
  <si>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</si>
  <si>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</si>
  <si>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</si>
  <si>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</si>
  <si>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</si>
  <si>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</si>
  <si>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</si>
  <si>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</si>
  <si>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</si>
  <si>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</si>
  <si>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</si>
  <si>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</si>
  <si>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</si>
  <si>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</si>
  <si>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</si>
  <si>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</si>
  <si>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</si>
  <si>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</si>
  <si>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</si>
  <si>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</si>
  <si>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</si>
  <si>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</si>
  <si>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</si>
  <si>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</si>
  <si>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</si>
  <si>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</si>
  <si>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</si>
  <si>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</si>
  <si>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</si>
  <si>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</si>
  <si>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</si>
  <si>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</si>
  <si>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</si>
  <si>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</si>
  <si>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</si>
  <si>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</si>
  <si>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</si>
  <si>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</si>
  <si>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</si>
  <si>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</si>
  <si>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</si>
  <si>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</si>
  <si>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</si>
  <si>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</si>
  <si>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</si>
  <si>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</si>
  <si>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</si>
  <si>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</si>
  <si>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</si>
  <si>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</si>
  <si>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</si>
  <si>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</si>
  <si>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</si>
  <si>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</si>
  <si>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</si>
  <si>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</si>
  <si>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</si>
  <si>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</si>
  <si>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</si>
  <si>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</si>
  <si>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</si>
  <si>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</si>
  <si>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</si>
  <si>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</si>
  <si>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</si>
  <si>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</si>
  <si>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</si>
  <si>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</si>
  <si>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</si>
  <si>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</si>
  <si>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</si>
  <si>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</si>
  <si>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</si>
  <si>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</si>
  <si>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</si>
  <si>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</si>
  <si>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</si>
  <si>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</si>
  <si>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</si>
  <si>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</si>
  <si>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</si>
  <si>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</si>
  <si>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</si>
  <si>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</si>
  <si>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</si>
  <si>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</si>
  <si>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</si>
  <si>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</si>
  <si>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</si>
  <si>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</si>
  <si>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</si>
  <si>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</si>
  <si>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</si>
  <si>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</si>
  <si>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</si>
  <si>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</si>
  <si>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</si>
  <si>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</si>
  <si>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</si>
  <si>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</si>
  <si>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</si>
  <si>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</si>
  <si>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</si>
  <si>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</si>
  <si>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</si>
  <si>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</si>
  <si>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</si>
  <si>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</si>
  <si>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</si>
  <si>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</si>
  <si>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</si>
  <si>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</si>
  <si>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</si>
  <si>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</si>
  <si>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</si>
  <si>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</si>
  <si>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</si>
  <si>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</si>
  <si>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</si>
  <si>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</si>
  <si>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</si>
  <si>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</si>
  <si>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</si>
  <si>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</si>
  <si>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</si>
  <si>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</si>
  <si>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</si>
  <si>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</si>
  <si>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</si>
  <si>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</si>
  <si>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</si>
  <si>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</si>
  <si>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</si>
  <si>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</si>
  <si>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</si>
  <si>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</si>
  <si>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</si>
  <si>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</si>
  <si>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</si>
  <si>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</si>
  <si>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</si>
  <si>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</si>
  <si>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</si>
  <si>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</si>
  <si>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</si>
  <si>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</si>
  <si>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</si>
  <si>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</si>
  <si>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</si>
  <si>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</si>
  <si>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</si>
  <si>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</si>
  <si>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</si>
  <si>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</si>
  <si>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</si>
  <si>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</si>
  <si>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</si>
  <si>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</si>
  <si>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</si>
  <si>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</si>
  <si>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</si>
  <si>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</si>
  <si>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</si>
  <si>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</si>
  <si>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</si>
  <si>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</si>
  <si>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</si>
  <si>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</si>
  <si>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</si>
  <si>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</si>
  <si>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</si>
  <si>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</si>
  <si>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</si>
  <si>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</si>
  <si>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</si>
  <si>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</si>
  <si>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</si>
  <si>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</si>
  <si>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</si>
  <si>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</si>
  <si>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</si>
  <si>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</si>
  <si>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</si>
  <si>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</si>
  <si>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</si>
  <si>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</si>
  <si>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</si>
  <si>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</si>
  <si>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</si>
  <si>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</si>
  <si>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</si>
  <si>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</si>
  <si>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</si>
  <si>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</si>
  <si>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</si>
  <si>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</si>
  <si>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</si>
  <si>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</si>
  <si>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</si>
  <si>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</si>
  <si>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</si>
  <si>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</si>
  <si>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</si>
  <si>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</si>
  <si>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</si>
  <si>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</si>
  <si>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</si>
  <si>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</si>
  <si>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</si>
  <si>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</si>
  <si>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</si>
  <si>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</si>
  <si>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</si>
  <si>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</si>
  <si>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</si>
  <si>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</si>
  <si>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</si>
  <si>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</si>
  <si>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</si>
  <si>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</si>
  <si>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</si>
  <si>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</si>
  <si>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</si>
  <si>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</si>
  <si>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</si>
  <si>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</si>
  <si>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</si>
  <si>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</si>
  <si>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</si>
  <si>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</si>
  <si>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</si>
  <si>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</si>
  <si>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</si>
  <si>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</si>
  <si>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</si>
  <si>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</si>
  <si>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</si>
  <si>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</si>
  <si>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</si>
  <si>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</si>
  <si>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</si>
  <si>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</si>
  <si>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</si>
  <si>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</si>
  <si>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</si>
  <si>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</si>
  <si>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</si>
  <si>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</si>
  <si>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</si>
  <si>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</si>
  <si>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</si>
  <si>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</si>
  <si>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</si>
  <si>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</si>
  <si>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</si>
  <si>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</si>
  <si>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</si>
  <si>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</si>
  <si>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</si>
  <si>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</si>
  <si>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</si>
  <si>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</si>
  <si>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</si>
  <si>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</si>
  <si>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</si>
  <si>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</si>
  <si>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</si>
  <si>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</si>
  <si>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</si>
  <si>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</si>
  <si>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</si>
  <si>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</si>
  <si>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</si>
  <si>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</si>
  <si>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</si>
  <si>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</si>
  <si>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</si>
  <si>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</si>
  <si>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</si>
  <si>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</si>
  <si>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</si>
  <si>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</si>
  <si>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</si>
  <si>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</si>
  <si>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</si>
  <si>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</si>
  <si>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</si>
  <si>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</si>
  <si>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</si>
  <si>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</si>
  <si>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</si>
  <si>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</si>
  <si>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</si>
  <si>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</si>
  <si>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</si>
  <si>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</si>
  <si>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</si>
  <si>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</si>
  <si>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</si>
  <si>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</si>
  <si>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</si>
  <si>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</si>
  <si>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</si>
  <si>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</si>
  <si>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</si>
  <si>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</si>
  <si>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</si>
  <si>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</si>
  <si>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</si>
  <si>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</si>
  <si>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</si>
  <si>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</si>
  <si>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</si>
  <si>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</si>
  <si>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</si>
  <si>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</si>
  <si>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</si>
  <si>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</si>
  <si>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</si>
  <si>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</si>
  <si>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</si>
  <si>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</si>
  <si>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</si>
  <si>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</si>
  <si>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</si>
  <si>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</si>
  <si>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</si>
  <si>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</si>
  <si>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</si>
  <si>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</si>
  <si>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</si>
  <si>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</si>
  <si>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</si>
  <si>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</si>
  <si>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</si>
  <si>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</si>
  <si>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</si>
  <si>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</si>
  <si>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</si>
  <si>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</si>
  <si>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</si>
  <si>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</si>
  <si>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</si>
  <si>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</si>
  <si>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</si>
  <si>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</si>
  <si>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</si>
  <si>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</si>
  <si>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</si>
  <si>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</si>
  <si>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</si>
  <si>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</si>
  <si>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</si>
  <si>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</si>
  <si>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</si>
  <si>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</si>
  <si>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</si>
  <si>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</si>
  <si>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</si>
  <si>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</si>
  <si>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</si>
  <si>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</si>
  <si>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</si>
  <si>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</si>
  <si>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</si>
  <si>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</si>
  <si>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</si>
  <si>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</si>
  <si>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</si>
  <si>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</si>
  <si>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</si>
  <si>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</si>
  <si>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</si>
  <si>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</si>
  <si>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</si>
  <si>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</si>
  <si>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</si>
  <si>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</si>
  <si>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</si>
  <si>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</si>
  <si>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</si>
  <si>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</si>
  <si>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</si>
  <si>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</si>
  <si>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</si>
  <si>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</si>
  <si>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</si>
  <si>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</si>
  <si>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</si>
  <si>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</si>
  <si>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</si>
  <si>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</si>
  <si>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</si>
  <si>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</si>
  <si>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</si>
  <si>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</si>
  <si>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</si>
  <si>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</si>
  <si>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</si>
  <si>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</si>
  <si>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</si>
  <si>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</si>
  <si>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</si>
  <si>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</si>
  <si>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</si>
  <si>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</si>
  <si>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</si>
  <si>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</si>
  <si>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</si>
  <si>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</si>
  <si>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</si>
  <si>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</si>
  <si>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</si>
  <si>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</si>
  <si>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</si>
  <si>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</si>
  <si>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</si>
  <si>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</si>
  <si>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</si>
  <si>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</si>
  <si>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</si>
  <si>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</si>
  <si>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</si>
  <si>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</si>
  <si>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</si>
  <si>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</si>
  <si>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</si>
  <si>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</si>
  <si>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</si>
  <si>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</si>
  <si>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</si>
  <si>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</si>
  <si>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</si>
  <si>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</si>
  <si>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</si>
  <si>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</si>
  <si>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</si>
  <si>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</si>
  <si>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</si>
  <si>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</si>
  <si>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</si>
  <si>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</si>
  <si>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</si>
  <si>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</si>
  <si>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</si>
  <si>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</si>
  <si>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</si>
  <si>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</si>
  <si>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</si>
  <si>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</si>
  <si>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</si>
  <si>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</si>
  <si>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</si>
  <si>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</si>
  <si>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</si>
  <si>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</si>
  <si>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</si>
  <si>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</si>
  <si>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</si>
  <si>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</si>
  <si>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</si>
  <si>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</si>
  <si>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</si>
  <si>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</si>
  <si>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</si>
  <si>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</si>
  <si>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</si>
  <si>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</si>
  <si>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</si>
  <si>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</si>
  <si>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</si>
  <si>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</si>
  <si>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</si>
  <si>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</si>
  <si>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</si>
  <si>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</si>
  <si>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</si>
  <si>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</si>
  <si>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</si>
  <si>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</si>
  <si>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</si>
  <si>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</si>
  <si>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</si>
  <si>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</si>
  <si>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</si>
  <si>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</si>
  <si>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</si>
  <si>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</si>
  <si>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</si>
  <si>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</si>
  <si>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</si>
  <si>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</si>
  <si>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</si>
  <si>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</si>
  <si>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</si>
  <si>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</si>
  <si>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</si>
  <si>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</si>
  <si>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</si>
  <si>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</si>
  <si>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</si>
  <si>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</si>
  <si>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</si>
  <si>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</si>
  <si>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</si>
  <si>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</si>
  <si>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</si>
  <si>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</si>
  <si>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</si>
  <si>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</si>
  <si>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</si>
  <si>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</si>
  <si>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</si>
  <si>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</si>
  <si>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</si>
  <si>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</si>
  <si>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</si>
  <si>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</si>
  <si>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</si>
  <si>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</si>
  <si>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</si>
  <si>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</si>
  <si>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</si>
  <si>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</si>
  <si>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</si>
  <si>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</si>
  <si>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</si>
  <si>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</si>
  <si>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</si>
  <si>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</si>
  <si>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</si>
  <si>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</si>
  <si>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</si>
  <si>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</si>
  <si>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</si>
  <si>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</si>
  <si>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</si>
  <si>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</si>
  <si>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</si>
  <si>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</si>
  <si>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</si>
  <si>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</si>
  <si>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</si>
  <si>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</si>
  <si>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</si>
  <si>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</si>
  <si>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</si>
  <si>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</si>
  <si>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</si>
  <si>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</si>
  <si>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</si>
  <si>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</si>
  <si>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</si>
  <si>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</si>
  <si>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</si>
  <si>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</si>
  <si>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</si>
  <si>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</si>
  <si>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</si>
  <si>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</si>
  <si>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</si>
  <si>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</si>
  <si>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</si>
  <si>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</si>
  <si>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</si>
  <si>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</si>
  <si>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</si>
  <si>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</si>
  <si>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</si>
  <si>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</si>
  <si>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</si>
  <si>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</si>
  <si>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</si>
  <si>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</si>
  <si>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</si>
  <si>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</si>
  <si>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</si>
  <si>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</si>
  <si>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</si>
  <si>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</si>
  <si>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</si>
  <si>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</si>
  <si>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</si>
  <si>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</si>
  <si>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</si>
  <si>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</si>
  <si>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</si>
  <si>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</si>
  <si>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</si>
  <si>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</si>
  <si>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</si>
  <si>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</si>
  <si>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</si>
  <si>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</si>
  <si>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</si>
  <si>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</si>
  <si>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</si>
  <si>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</si>
  <si>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</si>
  <si>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</si>
  <si>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</si>
  <si>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</si>
  <si>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</si>
  <si>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</si>
  <si>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</si>
  <si>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</si>
  <si>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</si>
  <si>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</si>
  <si>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</si>
  <si>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</si>
  <si>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</si>
  <si>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</si>
  <si>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</si>
  <si>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</si>
  <si>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</si>
  <si>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</si>
  <si>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</si>
  <si>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</si>
  <si>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</si>
  <si>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</si>
  <si>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</si>
  <si>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</si>
  <si>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</si>
  <si>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</si>
  <si>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</si>
  <si>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</si>
  <si>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</si>
  <si>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</si>
  <si>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</si>
  <si>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</si>
  <si>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</si>
  <si>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</si>
  <si>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</si>
  <si>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</si>
  <si>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</si>
  <si>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</si>
  <si>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</si>
  <si>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</si>
  <si>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</si>
  <si>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</si>
  <si>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</si>
  <si>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</si>
  <si>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</si>
  <si>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</si>
  <si>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</si>
  <si>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</si>
  <si>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</si>
  <si>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</si>
  <si>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</si>
  <si>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</si>
  <si>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</si>
  <si>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</si>
  <si>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</si>
  <si>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</si>
  <si>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</si>
  <si>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</si>
  <si>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</si>
  <si>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</si>
  <si>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</si>
  <si>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</si>
  <si>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</si>
  <si>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</si>
  <si>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</si>
  <si>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</si>
  <si>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</si>
  <si>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</si>
  <si>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</si>
  <si>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</si>
  <si>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</si>
  <si>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</si>
  <si>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</si>
  <si>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</si>
  <si>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</si>
  <si>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</si>
  <si>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</si>
  <si>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</si>
  <si>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</si>
  <si>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</si>
  <si>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</si>
  <si>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</si>
  <si>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</si>
  <si>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</si>
  <si>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</si>
  <si>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</si>
  <si>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</si>
  <si>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</si>
  <si>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</si>
  <si>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</si>
  <si>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</si>
  <si>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</si>
  <si>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</si>
  <si>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</si>
  <si>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</si>
  <si>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</si>
  <si>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</si>
  <si>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</si>
  <si>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</si>
  <si>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</si>
  <si>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</si>
  <si>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</si>
  <si>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</si>
  <si>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</si>
  <si>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</si>
  <si>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</si>
  <si>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</si>
  <si>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</si>
  <si>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</si>
  <si>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</si>
  <si>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</si>
  <si>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</si>
  <si>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</si>
  <si>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</si>
  <si>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</si>
  <si>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</si>
  <si>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</si>
  <si>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</si>
  <si>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</si>
  <si>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</si>
  <si>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</si>
  <si>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</si>
  <si>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</si>
  <si>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</si>
  <si>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</si>
  <si>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</si>
  <si>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</si>
  <si>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</si>
  <si>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</si>
  <si>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</si>
  <si>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</si>
  <si>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</si>
  <si>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</si>
  <si>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</si>
  <si>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</si>
  <si>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</si>
  <si>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</si>
  <si>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</si>
  <si>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</si>
  <si>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</si>
  <si>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</si>
  <si>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</si>
  <si>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</si>
  <si>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</si>
  <si>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</si>
  <si>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</si>
  <si>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</si>
  <si>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</si>
  <si>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</si>
  <si>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</si>
  <si>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</si>
  <si>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</si>
  <si>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</si>
  <si>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</si>
  <si>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</si>
  <si>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</si>
  <si>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</si>
  <si>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</si>
  <si>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</si>
  <si>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</si>
  <si>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</si>
  <si>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</si>
  <si>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</si>
  <si>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</si>
  <si>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</si>
  <si>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</si>
  <si>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</si>
  <si>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</si>
  <si>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</si>
  <si>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</si>
  <si>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</si>
  <si>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</si>
  <si>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</si>
  <si>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</si>
  <si>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</si>
  <si>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</si>
  <si>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</si>
  <si>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</si>
  <si>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</si>
  <si>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</si>
  <si>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</si>
  <si>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</si>
  <si>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</si>
  <si>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</si>
  <si>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</si>
  <si>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</si>
  <si>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</si>
  <si>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</si>
  <si>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</si>
  <si>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</si>
  <si>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</si>
  <si>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</si>
  <si>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</si>
  <si>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</si>
  <si>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</si>
  <si>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</si>
  <si>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</si>
  <si>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</si>
  <si>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</si>
  <si>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</si>
  <si>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</si>
  <si>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</si>
  <si>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</si>
  <si>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</si>
  <si>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</si>
  <si>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</si>
  <si>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</si>
  <si>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</si>
  <si>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</si>
  <si>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</si>
  <si>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</si>
  <si>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</si>
  <si>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</si>
  <si>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</si>
  <si>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</si>
  <si>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</si>
  <si>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</si>
  <si>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</si>
  <si>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</si>
  <si>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</si>
  <si>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</si>
  <si>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</si>
  <si>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</si>
  <si>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</si>
  <si>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</si>
  <si>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</si>
  <si>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</si>
  <si>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</si>
  <si>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</si>
  <si>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</si>
  <si>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</si>
  <si>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</si>
  <si>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</si>
  <si>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</si>
  <si>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</si>
  <si>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</si>
  <si>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</si>
  <si>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</si>
  <si>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</si>
  <si>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</si>
  <si>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</si>
  <si>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</si>
  <si>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</si>
  <si>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</si>
  <si>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</si>
  <si>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</si>
  <si>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</si>
  <si>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</si>
  <si>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</si>
  <si>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</si>
  <si>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</si>
  <si>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</si>
  <si>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</si>
  <si>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</si>
  <si>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</si>
  <si>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</si>
  <si>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</si>
  <si>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</si>
  <si>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</si>
  <si>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</si>
  <si>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</si>
  <si>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</si>
  <si>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</si>
  <si>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</si>
  <si>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</si>
  <si>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</si>
  <si>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</si>
  <si>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</si>
  <si>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</si>
  <si>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</si>
  <si>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</si>
  <si>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</si>
  <si>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</si>
  <si>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</si>
  <si>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</si>
  <si>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</si>
  <si>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</si>
  <si>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</si>
  <si>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</si>
  <si>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</si>
  <si>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</si>
  <si>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</si>
  <si>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</si>
  <si>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</si>
  <si>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</si>
  <si>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</si>
  <si>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</si>
  <si>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</si>
  <si>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</si>
  <si>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</si>
  <si>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</si>
  <si>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</si>
  <si>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</si>
  <si>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</si>
  <si>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</si>
  <si>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</si>
  <si>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</si>
  <si>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</si>
  <si>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</si>
  <si>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</si>
  <si>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</si>
  <si>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</si>
  <si>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</si>
  <si>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</si>
  <si>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</si>
  <si>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</si>
  <si>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</si>
  <si>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</si>
  <si>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</si>
  <si>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</si>
  <si>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</si>
  <si>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</si>
  <si>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</si>
  <si>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</si>
  <si>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</si>
  <si>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</si>
  <si>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</si>
  <si>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</si>
  <si>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</si>
  <si>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</si>
  <si>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</si>
  <si>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</si>
  <si>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</si>
  <si>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</si>
  <si>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</si>
  <si>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</si>
  <si>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</si>
  <si>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</si>
  <si>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</si>
  <si>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</si>
  <si>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</si>
  <si>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</si>
  <si>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</si>
  <si>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</si>
  <si>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</si>
  <si>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</si>
  <si>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</si>
  <si>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</si>
  <si>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</si>
  <si>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</si>
  <si>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</si>
  <si>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</si>
  <si>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</si>
  <si>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</si>
  <si>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</si>
  <si>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</si>
  <si>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</si>
  <si>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</si>
  <si>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</si>
  <si>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</si>
  <si>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</si>
  <si>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</si>
  <si>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</si>
  <si>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</si>
  <si>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</si>
  <si>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</si>
  <si>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</si>
  <si>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</si>
  <si>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</si>
  <si>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</si>
  <si>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</si>
  <si>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</si>
  <si>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</si>
  <si>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</si>
  <si>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</si>
  <si>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</si>
  <si>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</si>
  <si>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</si>
  <si>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</si>
  <si>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</si>
  <si>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</si>
  <si>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</si>
  <si>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</si>
  <si>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</si>
  <si>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</si>
  <si>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</si>
  <si>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</si>
  <si>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</si>
  <si>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</si>
  <si>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</si>
  <si>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</si>
  <si>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</si>
  <si>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</si>
  <si>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</si>
  <si>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</si>
  <si>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</si>
  <si>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</si>
  <si>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</si>
  <si>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</si>
  <si>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</si>
  <si>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</si>
  <si>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</si>
  <si>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</si>
  <si>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</si>
  <si>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</si>
  <si>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</si>
  <si>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</si>
  <si>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</si>
  <si>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</si>
  <si>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</si>
  <si>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</si>
  <si>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</si>
  <si>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</si>
  <si>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</si>
  <si>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</si>
  <si>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</si>
  <si>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</si>
  <si>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</si>
  <si>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</si>
  <si>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</si>
  <si>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</si>
  <si>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</si>
  <si>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</si>
  <si>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</si>
  <si>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</si>
  <si>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</si>
  <si>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</si>
  <si>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</si>
  <si>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</si>
  <si>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</si>
  <si>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</si>
  <si>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</si>
  <si>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</si>
  <si>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</si>
  <si>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</si>
  <si>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</si>
  <si>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</si>
  <si>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</si>
  <si>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</si>
  <si>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</si>
  <si>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</si>
  <si>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</si>
  <si>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</si>
  <si>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</si>
  <si>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</si>
  <si>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</si>
  <si>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</si>
  <si>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</si>
  <si>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</si>
  <si>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</si>
  <si>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</si>
  <si>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</si>
  <si>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</si>
  <si>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</si>
  <si>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</si>
  <si>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</si>
  <si>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</si>
  <si>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</si>
  <si>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</si>
  <si>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</si>
  <si>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</si>
  <si>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</si>
  <si>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</si>
  <si>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</si>
  <si>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</si>
  <si>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</si>
  <si>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</si>
  <si>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</si>
  <si>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</si>
  <si>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</si>
  <si>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</si>
  <si>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</si>
  <si>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</si>
  <si>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</si>
  <si>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</si>
  <si>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</si>
  <si>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</si>
  <si>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</si>
  <si>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</si>
  <si>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</si>
  <si>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</si>
  <si>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</si>
  <si>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</si>
  <si>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</si>
  <si>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</si>
  <si>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</si>
  <si>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</si>
  <si>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</si>
  <si>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</si>
  <si>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</si>
  <si>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</si>
  <si>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</si>
  <si>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</si>
  <si>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</si>
  <si>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</si>
  <si>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</si>
  <si>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</si>
  <si>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</si>
  <si>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</si>
  <si>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</si>
  <si>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</si>
  <si>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</si>
  <si>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</si>
  <si>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</si>
  <si>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</si>
  <si>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</si>
  <si>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</si>
  <si>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</si>
  <si>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</si>
  <si>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</si>
  <si>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</si>
  <si>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</si>
  <si>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</si>
  <si>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</si>
  <si>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</si>
  <si>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</si>
  <si>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</si>
  <si>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</si>
  <si>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</si>
  <si>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</si>
  <si>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</si>
  <si>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</si>
  <si>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</si>
  <si>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</si>
  <si>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</si>
  <si>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</si>
  <si>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</si>
  <si>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</si>
  <si>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</si>
  <si>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</si>
  <si>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</si>
  <si>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</si>
  <si>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</si>
  <si>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</si>
  <si>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</si>
  <si>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</si>
  <si>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</si>
  <si>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</si>
  <si>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</si>
  <si>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</si>
  <si>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</si>
  <si>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</si>
  <si>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</si>
  <si>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</si>
  <si>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</si>
  <si>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</si>
  <si>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</si>
  <si>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</si>
  <si>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</si>
  <si>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</si>
  <si>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</si>
  <si>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</si>
  <si>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</si>
  <si>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</si>
  <si>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</si>
  <si>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</si>
  <si>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</si>
  <si>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</si>
  <si>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</si>
  <si>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</si>
  <si>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</si>
  <si>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</si>
  <si>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</si>
  <si>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</si>
  <si>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</si>
  <si>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</si>
  <si>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</si>
  <si>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</si>
  <si>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</si>
  <si>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</si>
  <si>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</si>
  <si>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</si>
  <si>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</si>
  <si>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</si>
  <si>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</si>
  <si>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</si>
  <si>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</si>
  <si>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</si>
  <si>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</si>
  <si>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</si>
  <si>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</si>
  <si>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</si>
  <si>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</si>
  <si>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</si>
  <si>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</si>
  <si>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</si>
  <si>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</si>
  <si>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</si>
  <si>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</si>
  <si>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</si>
  <si>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</si>
  <si>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</si>
  <si>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</si>
  <si>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</si>
  <si>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</si>
  <si>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</si>
  <si>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</si>
  <si>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</si>
  <si>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</si>
  <si>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</si>
  <si>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</si>
  <si>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</si>
  <si>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</si>
  <si>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</si>
  <si>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</si>
  <si>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</si>
  <si>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</si>
  <si>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</si>
  <si>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</si>
  <si>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</si>
  <si>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</si>
  <si>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</si>
  <si>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</si>
  <si>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</si>
  <si>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</si>
  <si>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</si>
  <si>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</si>
  <si>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</si>
  <si>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</si>
  <si>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</si>
  <si>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</si>
  <si>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</si>
  <si>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</si>
  <si>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</si>
  <si>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</si>
  <si>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</si>
  <si>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</si>
  <si>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</si>
  <si>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</si>
  <si>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</si>
  <si>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</si>
  <si>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</si>
  <si>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</si>
  <si>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</si>
  <si>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</si>
  <si>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</si>
  <si>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</si>
  <si>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</si>
  <si>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</si>
  <si>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</si>
  <si>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</si>
  <si>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</si>
  <si>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</si>
  <si>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</si>
  <si>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</si>
  <si>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</si>
  <si>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</si>
  <si>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</si>
  <si>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</si>
  <si>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</si>
  <si>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</si>
  <si>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</si>
  <si>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</si>
  <si>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</si>
  <si>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</si>
  <si>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</si>
  <si>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</si>
  <si>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</si>
  <si>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</si>
  <si>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</si>
  <si>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</si>
  <si>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</si>
  <si>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</si>
  <si>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</si>
  <si>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</si>
  <si>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</si>
  <si>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</si>
  <si>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</si>
  <si>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</si>
  <si>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</si>
  <si>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</si>
  <si>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</si>
  <si>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</si>
  <si>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</si>
  <si>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</si>
  <si>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</si>
  <si>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</si>
  <si>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</si>
  <si>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</si>
  <si>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</si>
  <si>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</si>
  <si>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</si>
  <si>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</si>
  <si>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</si>
  <si>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</si>
  <si>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</si>
  <si>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</si>
  <si>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</si>
  <si>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</si>
  <si>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</si>
  <si>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</si>
  <si>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</si>
  <si>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</si>
  <si>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</si>
  <si>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</si>
  <si>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</si>
  <si>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</si>
  <si>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</si>
  <si>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</si>
  <si>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</si>
  <si>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</si>
  <si>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</si>
  <si>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Previsão de MC1 11h</t>
  </si>
  <si>
    <t>Pevisão de MC1 10:30h</t>
  </si>
  <si>
    <t>TRMS</t>
  </si>
  <si>
    <t>Solda no AMV SUL</t>
  </si>
  <si>
    <t>Equipe pronta as 08:21h  mas com chuva no local</t>
  </si>
  <si>
    <t>Equipe pronta as 07:51h mas com chuva no local</t>
  </si>
  <si>
    <t>MC1 as 10:24h</t>
  </si>
  <si>
    <t>Equipe pronta as 08:21h  - previsão de faixa após I56</t>
  </si>
  <si>
    <t>Descarga de barra curta e dormentes</t>
  </si>
  <si>
    <t>Equipe deslocando para TCS</t>
  </si>
  <si>
    <t>Cancelado devido atraso no deslocamento do operador</t>
  </si>
  <si>
    <t>Anisio</t>
  </si>
  <si>
    <t>Previsão de pronto as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</si>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</sst>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G65" activePane="topRight" state="frozen"/>
      <selection pane="topRight" activeCell="E85" sqref="E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 t="s">
        <v>1426</v>
      </c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 t="s">
        <v>1427</v>
      </c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1429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 t="s">
        <v>1430</v>
      </c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 t="s">
        <v>1431</v>
      </c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1432</v>
      </c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/>
      <c r="AT78" s="32"/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 t="s">
        <v>1433</v>
      </c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1434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 t="s">
        <v>1435</v>
      </c>
      <c r="BK79" s="14"/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1436</v>
      </c>
      <c r="BK80" s="14" t="s">
        <v>1436</v>
      </c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1437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/>
      <c r="BI81" s="14"/>
      <c r="BJ81" s="14" t="s">
        <v>1438</v>
      </c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</v>
      </c>
      <c r="B84" s="133"/>
      <c r="C84" s="7" t="str">
        <f>IF(BS_CONTROLE[[#This Row],[DATA]]="","",WEEKNUM(BS_CONTROLE[[#This Row],[DATA]]))</f>
        <v/>
      </c>
      <c r="D84" s="45" t="s">
        <v>217</v>
      </c>
      <c r="E84" s="185">
        <v>102</v>
      </c>
      <c r="F84" s="134"/>
      <c r="G84" s="8" t="e">
        <f>IF(D84="","*",VLOOKUP(F84,BS_ATIVIDADE[#All],3,FALSE))</f>
        <v>#N/A</v>
      </c>
      <c r="H84" s="135"/>
      <c r="I84" s="135"/>
      <c r="J84" s="151">
        <v>98</v>
      </c>
      <c r="K84" s="151">
        <v>710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e">
        <f>IF(D84="","*",VLOOKUP(AI84,BS_ATIVIDADE[#Data],3,FALSE))</f>
        <v>#N/A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TAL-TSF</v>
      </c>
      <c r="AN84" s="175">
        <f>IF(BS_CONTROLE[[#This Row],[SB]]=0, "-", BS_CONTROLE[[#This Row],[SB]])</f>
        <v>699710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>W70</v>
      </c>
      <c r="B85" s="133"/>
      <c r="C85" s="7" t="str">
        <f>IF(BS_CONTROLE[[#This Row],[DATA]]="","",WEEKNUM(BS_CONTROLE[[#This Row],[DATA]]))</f>
        <v/>
      </c>
      <c r="D85" s="45" t="s">
        <v>249</v>
      </c>
      <c r="E85" s="185">
        <v>103</v>
      </c>
      <c r="F85" s="134"/>
      <c r="G85" s="8" t="e">
        <f>IF(D85="","*",VLOOKUP(F85,BS_ATIVIDADE[#All],3,FALSE))</f>
        <v>#N/A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e">
        <f>IF(D85="","*",VLOOKUP(AI85,BS_ATIVIDADE[#Data],3,FALSE))</f>
        <v>#N/A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106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110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112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114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115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116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0 BK63 BK8 BK17 BK22:BK23 BK33 BK35 BK38:BK40 BK47:BK48 BK56 BK58:BK59 BJ6:BJ777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1:BK777 BK52:BK54 BK6:BK7 BK15:BK16 BK13 BK9:BK11 BK24:BK32 BK18:BK21 BK34 BK36:BK37 BK41:BK42 BK44 BK57 BK60:BK62 BK64:BK70 BK72:BK79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1439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1440</v>
      </c>
      <c r="E3" s="186" t="s">
        <v>1441</v>
      </c>
      <c r="F3" s="186" t="s">
        <v>1442</v>
      </c>
      <c r="G3" s="186" t="s">
        <v>1443</v>
      </c>
      <c r="H3" s="186" t="s">
        <v>1444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1446</v>
      </c>
      <c r="D12" s="187">
        <v>9049</v>
      </c>
      <c r="E12" s="188">
        <v>46044</v>
      </c>
      <c r="F12" s="190" t="s">
        <v>1447</v>
      </c>
      <c r="G12" s="187" t="s">
        <v>1448</v>
      </c>
      <c r="H12" s="187"/>
    </row>
    <row r="13" spans="3:8">
      <c r="C13" s="187" t="s">
        <v>1446</v>
      </c>
      <c r="D13" s="187">
        <v>9044</v>
      </c>
      <c r="E13" s="188">
        <v>46044</v>
      </c>
      <c r="F13" s="190" t="s">
        <v>1449</v>
      </c>
      <c r="G13" s="187" t="s">
        <v>1450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1451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1452</v>
      </c>
      <c r="B2" s="91" t="s">
        <v>1453</v>
      </c>
      <c r="C2" s="91" t="s">
        <v>7</v>
      </c>
      <c r="D2" s="92" t="s">
        <v>1210</v>
      </c>
      <c r="E2" s="92" t="s">
        <v>365</v>
      </c>
      <c r="F2" s="92" t="s">
        <v>1454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1455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*</v>
      </c>
      <c r="B82" s="95" t="str">
        <f>IF(FN_MC!X84="","*",FN_MC!X84)</f>
        <v>*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 t="str">
        <f>IF(FN_MC!B84="","*",FN_MC!B84)</f>
        <v>*</v>
      </c>
      <c r="G82" s="96" t="str">
        <f>IF(FN_MC!D84="","*",FN_MC!D84)</f>
        <v>V86</v>
      </c>
      <c r="H82" s="96" t="str">
        <f>IF(FN_MC!F84="","*",FN_MC!F84)</f>
        <v>*</v>
      </c>
      <c r="I82" s="96" t="str">
        <f>IF(FN_MC!H84="","*",FN_MC!H84)</f>
        <v>*</v>
      </c>
      <c r="J82" s="96" t="str">
        <f>IF(FN_MC!I84="","*",FN_MC!I84)</f>
        <v>*</v>
      </c>
      <c r="K82" s="96" t="str">
        <f>IF(FN_MC!M84="","*",FN_MC!M84)</f>
        <v>TAL-TSF</v>
      </c>
      <c r="L82" s="196">
        <f>IF(FN_MC!N84="","*",FN_MC!N84)</f>
        <v>699710</v>
      </c>
      <c r="M82" s="97">
        <f>IF(FN_MC!J84="","*",FN_MC!J84)</f>
        <v>98</v>
      </c>
      <c r="N82" s="183">
        <f>IF(FN_MC!K84="","*",FN_MC!K84)</f>
        <v>710</v>
      </c>
      <c r="O82" s="183">
        <f>IF(FN_MC!L84="","*",FN_MC!L84)</f>
        <v>713</v>
      </c>
      <c r="P82" s="107" t="str">
        <f>IF(FN_MC!O84="","*",FN_MC!O84)</f>
        <v>*</v>
      </c>
      <c r="Q82" s="107" t="str">
        <f>IF(FN_MC!P84="","*",FN_MC!P84)</f>
        <v>*</v>
      </c>
      <c r="R82" s="96" t="str">
        <f>IF(FN_MC!Q84="","*",CONCATENATE(FN_MC!Q84," ",FN_MC!R84))</f>
        <v>*</v>
      </c>
      <c r="S82" s="96" t="str">
        <f>IF(FN_MC!V84="","*",FN_MC!V84)</f>
        <v>*</v>
      </c>
      <c r="T82" s="96" t="str">
        <f>IF(FN_MC!W84="","*",FN_MC!W84)</f>
        <v>*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*</v>
      </c>
      <c r="B83" s="95" t="str">
        <f>IF(FN_MC!X85="","*",FN_MC!X85)</f>
        <v>*</v>
      </c>
      <c r="C83" s="95" t="str">
        <f>IF(FN_MC!Z85="","*",FN_MC!Z85)</f>
        <v>*</v>
      </c>
      <c r="D83" s="96" t="str">
        <f>IF(FN_MC!S85="","*",FN_MC!S85)</f>
        <v>-</v>
      </c>
      <c r="E83" s="96" t="str">
        <f>IF(FN_MC!T85="","*",FN_MC!T85)</f>
        <v>-</v>
      </c>
      <c r="F83" s="96" t="str">
        <f>IF(FN_MC!B85="","*",FN_MC!B85)</f>
        <v>*</v>
      </c>
      <c r="G83" s="96" t="str">
        <f>IF(FN_MC!D85="","*",FN_MC!D85)</f>
        <v>W70</v>
      </c>
      <c r="H83" s="96" t="str">
        <f>IF(FN_MC!F85="","*",FN_MC!F85)</f>
        <v>*</v>
      </c>
      <c r="I83" s="96" t="str">
        <f>IF(FN_MC!H85="","*",FN_MC!H85)</f>
        <v>*</v>
      </c>
      <c r="J83" s="96" t="str">
        <f>IF(FN_MC!I85="","*",FN_MC!I85)</f>
        <v>*</v>
      </c>
      <c r="K83" s="96" t="str">
        <f>IF(FN_MC!M85="","*",FN_MC!M85)</f>
        <v>-</v>
      </c>
      <c r="L83" s="196" t="str">
        <f>IF(FN_MC!N85="","*",FN_MC!N85)</f>
        <v>-</v>
      </c>
      <c r="M83" s="97" t="str">
        <f>IF(FN_MC!J85="","*",FN_MC!J85)</f>
        <v>*</v>
      </c>
      <c r="N83" s="183" t="str">
        <f>IF(FN_MC!K85="","*",FN_MC!K85)</f>
        <v>*</v>
      </c>
      <c r="O83" s="183" t="str">
        <f>IF(FN_MC!L85="","*",FN_MC!L85)</f>
        <v>-</v>
      </c>
      <c r="P83" s="107" t="str">
        <f>IF(FN_MC!O85="","*",FN_MC!O85)</f>
        <v>*</v>
      </c>
      <c r="Q83" s="107" t="str">
        <f>IF(FN_MC!P85="","*",FN_MC!P85)</f>
        <v>*</v>
      </c>
      <c r="R83" s="96" t="str">
        <f>IF(FN_MC!Q85="","*",CONCATENATE(FN_MC!Q85," ",FN_MC!R85))</f>
        <v>*</v>
      </c>
      <c r="S83" s="96" t="str">
        <f>IF(FN_MC!V85="","*",FN_MC!V85)</f>
        <v>*</v>
      </c>
      <c r="T83" s="96" t="str">
        <f>IF(FN_MC!W85="","*",FN_MC!W85)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*</v>
      </c>
      <c r="B85" s="95" t="str">
        <f>IF(FN_MC!X87="","*",FN_MC!X87)</f>
        <v>*</v>
      </c>
      <c r="C85" s="95" t="str">
        <f>IF(FN_MC!Z87="","*",FN_MC!Z87)</f>
        <v>*</v>
      </c>
      <c r="D85" s="96" t="str">
        <f>IF(FN_MC!S87="","*",FN_MC!S87)</f>
        <v>-</v>
      </c>
      <c r="E85" s="96" t="str">
        <f>IF(FN_MC!T87="","*",FN_MC!T87)</f>
        <v>-</v>
      </c>
      <c r="F85" s="96" t="str">
        <f>IF(FN_MC!B87="","*",FN_MC!B87)</f>
        <v>*</v>
      </c>
      <c r="G85" s="96" t="str">
        <f>IF(FN_MC!D87="","*",FN_MC!D87)</f>
        <v>*</v>
      </c>
      <c r="H85" s="96" t="str">
        <f>IF(FN_MC!F87="","*",FN_MC!F87)</f>
        <v>*</v>
      </c>
      <c r="I85" s="96" t="str">
        <f>IF(FN_MC!H87="","*",FN_MC!H87)</f>
        <v>*</v>
      </c>
      <c r="J85" s="96" t="str">
        <f>IF(FN_MC!I87="","*",FN_MC!I87)</f>
        <v>*</v>
      </c>
      <c r="K85" s="96" t="str">
        <f>IF(FN_MC!M87="","*",FN_MC!M87)</f>
        <v>-</v>
      </c>
      <c r="L85" s="196" t="str">
        <f>IF(FN_MC!N87="","*",FN_MC!N87)</f>
        <v>-</v>
      </c>
      <c r="M85" s="97" t="str">
        <f>IF(FN_MC!J87="","*",FN_MC!J87)</f>
        <v>*</v>
      </c>
      <c r="N85" s="183" t="str">
        <f>IF(FN_MC!K87="","*",FN_MC!K87)</f>
        <v>*</v>
      </c>
      <c r="O85" s="183" t="str">
        <f>IF(FN_MC!L87="","*",FN_MC!L87)</f>
        <v>-</v>
      </c>
      <c r="P85" s="107" t="str">
        <f>IF(FN_MC!O87="","*",FN_MC!O87)</f>
        <v>*</v>
      </c>
      <c r="Q85" s="107" t="str">
        <f>IF(FN_MC!P87="","*",FN_MC!P87)</f>
        <v>*</v>
      </c>
      <c r="R85" s="96" t="str">
        <f>IF(FN_MC!Q87="","*",CONCATENATE(FN_MC!Q87," ",FN_MC!R87))</f>
        <v>*</v>
      </c>
      <c r="S85" s="96" t="str">
        <f>IF(FN_MC!V87="","*",FN_MC!V87)</f>
        <v>*</v>
      </c>
      <c r="T85" s="96" t="str">
        <f>IF(FN_MC!W87="","*",FN_MC!W87)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*</v>
      </c>
      <c r="B86" s="95" t="str">
        <f>IF(FN_MC!X88="","*",FN_MC!X88)</f>
        <v>*</v>
      </c>
      <c r="C86" s="95" t="str">
        <f>IF(FN_MC!Z88="","*",FN_MC!Z88)</f>
        <v>*</v>
      </c>
      <c r="D86" s="96" t="str">
        <f>IF(FN_MC!S88="","*",FN_MC!S88)</f>
        <v>-</v>
      </c>
      <c r="E86" s="96" t="str">
        <f>IF(FN_MC!T88="","*",FN_MC!T88)</f>
        <v>-</v>
      </c>
      <c r="F86" s="96" t="str">
        <f>IF(FN_MC!B88="","*",FN_MC!B88)</f>
        <v>*</v>
      </c>
      <c r="G86" s="96" t="str">
        <f>IF(FN_MC!D88="","*",FN_MC!D88)</f>
        <v>*</v>
      </c>
      <c r="H86" s="96" t="str">
        <f>IF(FN_MC!F88="","*",FN_MC!F88)</f>
        <v>*</v>
      </c>
      <c r="I86" s="96" t="str">
        <f>IF(FN_MC!H88="","*",FN_MC!H88)</f>
        <v>*</v>
      </c>
      <c r="J86" s="96" t="str">
        <f>IF(FN_MC!I88="","*",FN_MC!I88)</f>
        <v>*</v>
      </c>
      <c r="K86" s="96" t="str">
        <f>IF(FN_MC!M88="","*",FN_MC!M88)</f>
        <v>-</v>
      </c>
      <c r="L86" s="196" t="str">
        <f>IF(FN_MC!N88="","*",FN_MC!N88)</f>
        <v>-</v>
      </c>
      <c r="M86" s="97" t="str">
        <f>IF(FN_MC!J88="","*",FN_MC!J88)</f>
        <v>*</v>
      </c>
      <c r="N86" s="183" t="str">
        <f>IF(FN_MC!K88="","*",FN_MC!K88)</f>
        <v>*</v>
      </c>
      <c r="O86" s="183" t="str">
        <f>IF(FN_MC!L88="","*",FN_MC!L88)</f>
        <v>-</v>
      </c>
      <c r="P86" s="107" t="str">
        <f>IF(FN_MC!O88="","*",FN_MC!O88)</f>
        <v>*</v>
      </c>
      <c r="Q86" s="107" t="str">
        <f>IF(FN_MC!P88="","*",FN_MC!P88)</f>
        <v>*</v>
      </c>
      <c r="R86" s="96" t="str">
        <f>IF(FN_MC!Q88="","*",CONCATENATE(FN_MC!Q88," ",FN_MC!R88))</f>
        <v>*</v>
      </c>
      <c r="S86" s="96" t="str">
        <f>IF(FN_MC!V88="","*",FN_MC!V88)</f>
        <v>*</v>
      </c>
      <c r="T86" s="96" t="str">
        <f>IF(FN_MC!W88="","*",FN_MC!W88)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*</v>
      </c>
      <c r="B90" s="95" t="str">
        <f>IF(FN_MC!X92="","*",FN_MC!X92)</f>
        <v>*</v>
      </c>
      <c r="C90" s="95" t="str">
        <f>IF(FN_MC!Z92="","*",FN_MC!Z92)</f>
        <v>*</v>
      </c>
      <c r="D90" s="96" t="str">
        <f>IF(FN_MC!S92="","*",FN_MC!S92)</f>
        <v>-</v>
      </c>
      <c r="E90" s="96" t="str">
        <f>IF(FN_MC!T92="","*",FN_MC!T92)</f>
        <v>-</v>
      </c>
      <c r="F90" s="96" t="str">
        <f>IF(FN_MC!B92="","*",FN_MC!B92)</f>
        <v>*</v>
      </c>
      <c r="G90" s="96" t="str">
        <f>IF(FN_MC!D92="","*",FN_MC!D92)</f>
        <v>*</v>
      </c>
      <c r="H90" s="96" t="str">
        <f>IF(FN_MC!F92="","*",FN_MC!F92)</f>
        <v>*</v>
      </c>
      <c r="I90" s="96" t="str">
        <f>IF(FN_MC!H92="","*",FN_MC!H92)</f>
        <v>*</v>
      </c>
      <c r="J90" s="96" t="str">
        <f>IF(FN_MC!I92="","*",FN_MC!I92)</f>
        <v>*</v>
      </c>
      <c r="K90" s="96" t="str">
        <f>IF(FN_MC!M92="","*",FN_MC!M92)</f>
        <v>-</v>
      </c>
      <c r="L90" s="196" t="str">
        <f>IF(FN_MC!N92="","*",FN_MC!N92)</f>
        <v>-</v>
      </c>
      <c r="M90" s="97" t="str">
        <f>IF(FN_MC!J92="","*",FN_MC!J92)</f>
        <v>*</v>
      </c>
      <c r="N90" s="183" t="str">
        <f>IF(FN_MC!K92="","*",FN_MC!K92)</f>
        <v>*</v>
      </c>
      <c r="O90" s="183" t="str">
        <f>IF(FN_MC!L92="","*",FN_MC!L92)</f>
        <v>-</v>
      </c>
      <c r="P90" s="107" t="str">
        <f>IF(FN_MC!O92="","*",FN_MC!O92)</f>
        <v>*</v>
      </c>
      <c r="Q90" s="107" t="str">
        <f>IF(FN_MC!P92="","*",FN_MC!P92)</f>
        <v>*</v>
      </c>
      <c r="R90" s="96" t="str">
        <f>IF(FN_MC!Q92="","*",CONCATENATE(FN_MC!Q92," ",FN_MC!R92))</f>
        <v>*</v>
      </c>
      <c r="S90" s="96" t="str">
        <f>IF(FN_MC!V92="","*",FN_MC!V92)</f>
        <v>*</v>
      </c>
      <c r="T90" s="96" t="str">
        <f>IF(FN_MC!W92="","*",FN_MC!W92)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*</v>
      </c>
      <c r="B92" s="95" t="str">
        <f>IF(FN_MC!X94="","*",FN_MC!X94)</f>
        <v>*</v>
      </c>
      <c r="C92" s="95" t="str">
        <f>IF(FN_MC!Z94="","*",FN_MC!Z94)</f>
        <v>*</v>
      </c>
      <c r="D92" s="96" t="str">
        <f>IF(FN_MC!S94="","*",FN_MC!S94)</f>
        <v>-</v>
      </c>
      <c r="E92" s="96" t="str">
        <f>IF(FN_MC!T94="","*",FN_MC!T94)</f>
        <v>-</v>
      </c>
      <c r="F92" s="96" t="str">
        <f>IF(FN_MC!B94="","*",FN_MC!B94)</f>
        <v>*</v>
      </c>
      <c r="G92" s="96" t="str">
        <f>IF(FN_MC!D94="","*",FN_MC!D94)</f>
        <v>*</v>
      </c>
      <c r="H92" s="96" t="str">
        <f>IF(FN_MC!F94="","*",FN_MC!F94)</f>
        <v>*</v>
      </c>
      <c r="I92" s="96" t="str">
        <f>IF(FN_MC!H94="","*",FN_MC!H94)</f>
        <v>*</v>
      </c>
      <c r="J92" s="96" t="str">
        <f>IF(FN_MC!I94="","*",FN_MC!I94)</f>
        <v>*</v>
      </c>
      <c r="K92" s="96" t="str">
        <f>IF(FN_MC!M94="","*",FN_MC!M94)</f>
        <v>-</v>
      </c>
      <c r="L92" s="196" t="str">
        <f>IF(FN_MC!N94="","*",FN_MC!N94)</f>
        <v>-</v>
      </c>
      <c r="M92" s="97" t="str">
        <f>IF(FN_MC!J94="","*",FN_MC!J94)</f>
        <v>*</v>
      </c>
      <c r="N92" s="183" t="str">
        <f>IF(FN_MC!K94="","*",FN_MC!K94)</f>
        <v>*</v>
      </c>
      <c r="O92" s="183" t="str">
        <f>IF(FN_MC!L94="","*",FN_MC!L94)</f>
        <v>-</v>
      </c>
      <c r="P92" s="107" t="str">
        <f>IF(FN_MC!O94="","*",FN_MC!O94)</f>
        <v>*</v>
      </c>
      <c r="Q92" s="107" t="str">
        <f>IF(FN_MC!P94="","*",FN_MC!P94)</f>
        <v>*</v>
      </c>
      <c r="R92" s="96" t="str">
        <f>IF(FN_MC!Q94="","*",CONCATENATE(FN_MC!Q94," ",FN_MC!R94))</f>
        <v>*</v>
      </c>
      <c r="S92" s="96" t="str">
        <f>IF(FN_MC!V94="","*",FN_MC!V94)</f>
        <v>*</v>
      </c>
      <c r="T92" s="96" t="str">
        <f>IF(FN_MC!W94="","*",FN_MC!W94)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*</v>
      </c>
      <c r="B94" s="95" t="str">
        <f>IF(FN_MC!X96="","*",FN_MC!X96)</f>
        <v>*</v>
      </c>
      <c r="C94" s="95" t="str">
        <f>IF(FN_MC!Z96="","*",FN_MC!Z96)</f>
        <v>*</v>
      </c>
      <c r="D94" s="96" t="str">
        <f>IF(FN_MC!S96="","*",FN_MC!S96)</f>
        <v>-</v>
      </c>
      <c r="E94" s="96" t="str">
        <f>IF(FN_MC!T96="","*",FN_MC!T96)</f>
        <v>-</v>
      </c>
      <c r="F94" s="96" t="str">
        <f>IF(FN_MC!B96="","*",FN_MC!B96)</f>
        <v>*</v>
      </c>
      <c r="G94" s="96" t="str">
        <f>IF(FN_MC!D96="","*",FN_MC!D96)</f>
        <v>*</v>
      </c>
      <c r="H94" s="96" t="str">
        <f>IF(FN_MC!F96="","*",FN_MC!F96)</f>
        <v>*</v>
      </c>
      <c r="I94" s="96" t="str">
        <f>IF(FN_MC!H96="","*",FN_MC!H96)</f>
        <v>*</v>
      </c>
      <c r="J94" s="96" t="str">
        <f>IF(FN_MC!I96="","*",FN_MC!I96)</f>
        <v>*</v>
      </c>
      <c r="K94" s="96" t="str">
        <f>IF(FN_MC!M96="","*",FN_MC!M96)</f>
        <v>-</v>
      </c>
      <c r="L94" s="196" t="str">
        <f>IF(FN_MC!N96="","*",FN_MC!N96)</f>
        <v>-</v>
      </c>
      <c r="M94" s="97" t="str">
        <f>IF(FN_MC!J96="","*",FN_MC!J96)</f>
        <v>*</v>
      </c>
      <c r="N94" s="183" t="str">
        <f>IF(FN_MC!K96="","*",FN_MC!K96)</f>
        <v>*</v>
      </c>
      <c r="O94" s="183" t="str">
        <f>IF(FN_MC!L96="","*",FN_MC!L96)</f>
        <v>-</v>
      </c>
      <c r="P94" s="107" t="str">
        <f>IF(FN_MC!O96="","*",FN_MC!O96)</f>
        <v>*</v>
      </c>
      <c r="Q94" s="107" t="str">
        <f>IF(FN_MC!P96="","*",FN_MC!P96)</f>
        <v>*</v>
      </c>
      <c r="R94" s="96" t="str">
        <f>IF(FN_MC!Q96="","*",CONCATENATE(FN_MC!Q96," ",FN_MC!R96))</f>
        <v>*</v>
      </c>
      <c r="S94" s="96" t="str">
        <f>IF(FN_MC!V96="","*",FN_MC!V96)</f>
        <v>*</v>
      </c>
      <c r="T94" s="96" t="str">
        <f>IF(FN_MC!W96="","*",FN_MC!W96)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*</v>
      </c>
      <c r="B95" s="95" t="str">
        <f>IF(FN_MC!X97="","*",FN_MC!X97)</f>
        <v>*</v>
      </c>
      <c r="C95" s="95" t="str">
        <f>IF(FN_MC!Z97="","*",FN_MC!Z97)</f>
        <v>*</v>
      </c>
      <c r="D95" s="96" t="str">
        <f>IF(FN_MC!S97="","*",FN_MC!S97)</f>
        <v>-</v>
      </c>
      <c r="E95" s="96" t="str">
        <f>IF(FN_MC!T97="","*",FN_MC!T97)</f>
        <v>-</v>
      </c>
      <c r="F95" s="96" t="str">
        <f>IF(FN_MC!B97="","*",FN_MC!B97)</f>
        <v>*</v>
      </c>
      <c r="G95" s="96" t="str">
        <f>IF(FN_MC!D97="","*",FN_MC!D97)</f>
        <v>*</v>
      </c>
      <c r="H95" s="96" t="str">
        <f>IF(FN_MC!F97="","*",FN_MC!F97)</f>
        <v>*</v>
      </c>
      <c r="I95" s="96" t="str">
        <f>IF(FN_MC!H97="","*",FN_MC!H97)</f>
        <v>*</v>
      </c>
      <c r="J95" s="96" t="str">
        <f>IF(FN_MC!I97="","*",FN_MC!I97)</f>
        <v>*</v>
      </c>
      <c r="K95" s="96" t="str">
        <f>IF(FN_MC!M97="","*",FN_MC!M97)</f>
        <v>-</v>
      </c>
      <c r="L95" s="196" t="str">
        <f>IF(FN_MC!N97="","*",FN_MC!N97)</f>
        <v>-</v>
      </c>
      <c r="M95" s="97" t="str">
        <f>IF(FN_MC!J97="","*",FN_MC!J97)</f>
        <v>*</v>
      </c>
      <c r="N95" s="183" t="str">
        <f>IF(FN_MC!K97="","*",FN_MC!K97)</f>
        <v>*</v>
      </c>
      <c r="O95" s="183" t="str">
        <f>IF(FN_MC!L97="","*",FN_MC!L97)</f>
        <v>-</v>
      </c>
      <c r="P95" s="107" t="str">
        <f>IF(FN_MC!O97="","*",FN_MC!O97)</f>
        <v>*</v>
      </c>
      <c r="Q95" s="107" t="str">
        <f>IF(FN_MC!P97="","*",FN_MC!P97)</f>
        <v>*</v>
      </c>
      <c r="R95" s="96" t="str">
        <f>IF(FN_MC!Q97="","*",CONCATENATE(FN_MC!Q97," ",FN_MC!R97))</f>
        <v>*</v>
      </c>
      <c r="S95" s="96" t="str">
        <f>IF(FN_MC!V97="","*",FN_MC!V97)</f>
        <v>*</v>
      </c>
      <c r="T95" s="96" t="str">
        <f>IF(FN_MC!W97="","*",FN_MC!W97)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*</v>
      </c>
      <c r="B96" s="95" t="str">
        <f>IF(FN_MC!X98="","*",FN_MC!X98)</f>
        <v>*</v>
      </c>
      <c r="C96" s="95" t="str">
        <f>IF(FN_MC!Z98="","*",FN_MC!Z98)</f>
        <v>*</v>
      </c>
      <c r="D96" s="96" t="str">
        <f>IF(FN_MC!S98="","*",FN_MC!S98)</f>
        <v>-</v>
      </c>
      <c r="E96" s="96" t="str">
        <f>IF(FN_MC!T98="","*",FN_MC!T98)</f>
        <v>-</v>
      </c>
      <c r="F96" s="96" t="str">
        <f>IF(FN_MC!B98="","*",FN_MC!B98)</f>
        <v>*</v>
      </c>
      <c r="G96" s="96" t="str">
        <f>IF(FN_MC!D98="","*",FN_MC!D98)</f>
        <v>*</v>
      </c>
      <c r="H96" s="96" t="str">
        <f>IF(FN_MC!F98="","*",FN_MC!F98)</f>
        <v>*</v>
      </c>
      <c r="I96" s="96" t="str">
        <f>IF(FN_MC!H98="","*",FN_MC!H98)</f>
        <v>*</v>
      </c>
      <c r="J96" s="96" t="str">
        <f>IF(FN_MC!I98="","*",FN_MC!I98)</f>
        <v>*</v>
      </c>
      <c r="K96" s="96" t="str">
        <f>IF(FN_MC!M98="","*",FN_MC!M98)</f>
        <v>-</v>
      </c>
      <c r="L96" s="196" t="str">
        <f>IF(FN_MC!N98="","*",FN_MC!N98)</f>
        <v>-</v>
      </c>
      <c r="M96" s="97" t="str">
        <f>IF(FN_MC!J98="","*",FN_MC!J98)</f>
        <v>*</v>
      </c>
      <c r="N96" s="183" t="str">
        <f>IF(FN_MC!K98="","*",FN_MC!K98)</f>
        <v>*</v>
      </c>
      <c r="O96" s="183" t="str">
        <f>IF(FN_MC!L98="","*",FN_MC!L98)</f>
        <v>-</v>
      </c>
      <c r="P96" s="107" t="str">
        <f>IF(FN_MC!O98="","*",FN_MC!O98)</f>
        <v>*</v>
      </c>
      <c r="Q96" s="107" t="str">
        <f>IF(FN_MC!P98="","*",FN_MC!P98)</f>
        <v>*</v>
      </c>
      <c r="R96" s="96" t="str">
        <f>IF(FN_MC!Q98="","*",CONCATENATE(FN_MC!Q98," ",FN_MC!R98))</f>
        <v>*</v>
      </c>
      <c r="S96" s="96" t="str">
        <f>IF(FN_MC!V98="","*",FN_MC!V98)</f>
        <v>*</v>
      </c>
      <c r="T96" s="96" t="str">
        <f>IF(FN_MC!W98="","*",FN_MC!W98)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1456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1457</v>
      </c>
      <c r="C4" s="191" t="s">
        <v>1458</v>
      </c>
      <c r="D4" s="191" t="s">
        <v>1459</v>
      </c>
      <c r="E4" s="191" t="s">
        <v>1460</v>
      </c>
      <c r="F4" s="191" t="s">
        <v>365</v>
      </c>
      <c r="G4" s="191" t="s">
        <v>1461</v>
      </c>
    </row>
    <row r="5" spans="2:7">
      <c r="B5" s="192" t="s">
        <v>1462</v>
      </c>
      <c r="C5" s="192">
        <v>309525</v>
      </c>
      <c r="D5" s="192" t="s">
        <v>1463</v>
      </c>
      <c r="E5" s="192" t="s">
        <v>249</v>
      </c>
      <c r="F5" s="192" t="s">
        <v>1464</v>
      </c>
      <c r="G5" s="193">
        <v>46296</v>
      </c>
    </row>
    <row r="6" spans="2:7">
      <c r="B6" s="192" t="s">
        <v>1465</v>
      </c>
      <c r="C6" s="192">
        <v>257410</v>
      </c>
      <c r="D6" s="192" t="s">
        <v>1466</v>
      </c>
      <c r="E6" s="192" t="s">
        <v>249</v>
      </c>
      <c r="F6" s="192" t="s">
        <v>1464</v>
      </c>
      <c r="G6" s="193"/>
    </row>
    <row r="7" spans="2:7">
      <c r="B7" s="192" t="s">
        <v>1467</v>
      </c>
      <c r="C7" s="192">
        <v>256875</v>
      </c>
      <c r="D7" s="192" t="s">
        <v>1468</v>
      </c>
      <c r="E7" s="192" t="s">
        <v>249</v>
      </c>
      <c r="F7" s="192" t="s">
        <v>1464</v>
      </c>
      <c r="G7" s="193">
        <v>46296</v>
      </c>
    </row>
    <row r="8" spans="2:7">
      <c r="B8" s="192" t="s">
        <v>1469</v>
      </c>
      <c r="C8" s="192">
        <v>257278</v>
      </c>
      <c r="D8" s="192" t="s">
        <v>1470</v>
      </c>
      <c r="E8" s="192" t="s">
        <v>240</v>
      </c>
      <c r="F8" s="192" t="s">
        <v>1471</v>
      </c>
      <c r="G8" s="193">
        <v>46235</v>
      </c>
    </row>
    <row r="9" spans="2:7">
      <c r="B9" s="192" t="s">
        <v>1472</v>
      </c>
      <c r="C9" s="192">
        <v>261794</v>
      </c>
      <c r="D9" s="192" t="s">
        <v>1473</v>
      </c>
      <c r="E9" s="192" t="s">
        <v>240</v>
      </c>
      <c r="F9" s="192" t="s">
        <v>1471</v>
      </c>
      <c r="G9" s="193">
        <v>46082</v>
      </c>
    </row>
    <row r="10" spans="2:7">
      <c r="B10" s="192" t="s">
        <v>1474</v>
      </c>
      <c r="C10" s="192">
        <v>257033</v>
      </c>
      <c r="D10" s="192" t="s">
        <v>1475</v>
      </c>
      <c r="E10" s="192" t="s">
        <v>240</v>
      </c>
      <c r="F10" s="192" t="s">
        <v>479</v>
      </c>
      <c r="G10" s="192" t="s">
        <v>1476</v>
      </c>
    </row>
    <row r="11" spans="2:7">
      <c r="B11" s="192" t="s">
        <v>1477</v>
      </c>
      <c r="C11" s="192">
        <v>396578</v>
      </c>
      <c r="D11" s="192" t="s">
        <v>1478</v>
      </c>
      <c r="E11" s="192" t="s">
        <v>240</v>
      </c>
      <c r="F11" s="192" t="s">
        <v>479</v>
      </c>
      <c r="G11" s="192" t="s">
        <v>1476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1479</v>
      </c>
      <c r="C2" s="83" t="s">
        <v>1195</v>
      </c>
      <c r="D2" s="83" t="s">
        <v>1197</v>
      </c>
      <c r="E2" s="83" t="s">
        <v>1480</v>
      </c>
      <c r="F2" s="83" t="s">
        <v>1481</v>
      </c>
      <c r="G2" s="83" t="s">
        <v>1482</v>
      </c>
      <c r="H2" s="83" t="s">
        <v>1483</v>
      </c>
      <c r="I2" s="83" t="s">
        <v>1484</v>
      </c>
      <c r="J2" s="83" t="s">
        <v>1485</v>
      </c>
      <c r="K2" s="109" t="s">
        <v>1486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 t="str">
        <f>IF(FN_MC!B84="","*",FN_MC!B84)</f>
        <v>*</v>
      </c>
      <c r="D104" s="101" t="str">
        <f>IF(FN_MC!D84="","*",FN_MC!D84)</f>
        <v>V86</v>
      </c>
      <c r="E104" s="101" t="str">
        <f>IF(FN_MC!H84="","*",FN_MC!H84)</f>
        <v>*</v>
      </c>
      <c r="F104" s="114" t="str">
        <f>IF(FN_MC!M84="","*",FN_MC!M84)</f>
        <v>TAL-TSF</v>
      </c>
      <c r="G104" s="101" t="str">
        <f>IF(FN_MC!I84="","*",FN_MC!I84)</f>
        <v>*</v>
      </c>
      <c r="H104" s="101" t="str">
        <f>IF(FN_MC!AB84="","*",FN_MC!AB84)</f>
        <v>*</v>
      </c>
      <c r="I104" s="101" t="str">
        <f>IF(FN_MC!AC84="","*",FN_MC!AC84)</f>
        <v>*</v>
      </c>
      <c r="J104" s="102" t="str">
        <f>IF(FN_MC!AA84="","*",FN_MC!AA84)</f>
        <v>*</v>
      </c>
      <c r="K104" s="112" t="str">
        <f>IF(FN_MC!AD84="","*",FN_MC!AD84)</f>
        <v>*</v>
      </c>
    </row>
    <row r="105" spans="2:11" hidden="1">
      <c r="B105" s="100" t="str">
        <f>IF(FN_MC!Y85="","*",FN_MC!Y85)</f>
        <v>*</v>
      </c>
      <c r="C105" s="101" t="str">
        <f>IF(FN_MC!B85="","*",FN_MC!B85)</f>
        <v>*</v>
      </c>
      <c r="D105" s="101" t="str">
        <f>IF(FN_MC!D85="","*",FN_MC!D85)</f>
        <v>W70</v>
      </c>
      <c r="E105" s="101" t="str">
        <f>IF(FN_MC!H85="","*",FN_MC!H85)</f>
        <v>*</v>
      </c>
      <c r="F105" s="114" t="str">
        <f>IF(FN_MC!M85="","*",FN_MC!M85)</f>
        <v>-</v>
      </c>
      <c r="G105" s="101" t="str">
        <f>IF(FN_MC!I85="","*",FN_MC!I85)</f>
        <v>*</v>
      </c>
      <c r="H105" s="101" t="str">
        <f>IF(FN_MC!AB85="","*",FN_MC!AB85)</f>
        <v>*</v>
      </c>
      <c r="I105" s="101" t="str">
        <f>IF(FN_MC!AC85="","*",FN_MC!AC85)</f>
        <v>*</v>
      </c>
      <c r="J105" s="102" t="str">
        <f>IF(FN_MC!AA85="","*",FN_MC!AA85)</f>
        <v>*</v>
      </c>
      <c r="K105" s="112" t="str">
        <f>IF(FN_MC!AD85="","*",FN_MC!AD85)</f>
        <v>*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 t="str">
        <f>IF(FN_MC!B87="","*",FN_MC!B87)</f>
        <v>*</v>
      </c>
      <c r="D107" s="101" t="str">
        <f>IF(FN_MC!D87="","*",FN_MC!D87)</f>
        <v>*</v>
      </c>
      <c r="E107" s="101" t="str">
        <f>IF(FN_MC!H87="","*",FN_MC!H87)</f>
        <v>*</v>
      </c>
      <c r="F107" s="114" t="str">
        <f>IF(FN_MC!M87="","*",FN_MC!M87)</f>
        <v>-</v>
      </c>
      <c r="G107" s="101" t="str">
        <f>IF(FN_MC!I87="","*",FN_MC!I87)</f>
        <v>*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*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 t="str">
        <f>IF(FN_MC!B88="","*",FN_MC!B88)</f>
        <v>*</v>
      </c>
      <c r="D108" s="101" t="str">
        <f>IF(FN_MC!D88="","*",FN_MC!D88)</f>
        <v>*</v>
      </c>
      <c r="E108" s="101" t="str">
        <f>IF(FN_MC!H88="","*",FN_MC!H88)</f>
        <v>*</v>
      </c>
      <c r="F108" s="114" t="str">
        <f>IF(FN_MC!M88="","*",FN_MC!M88)</f>
        <v>-</v>
      </c>
      <c r="G108" s="101" t="str">
        <f>IF(FN_MC!I88="","*",FN_MC!I88)</f>
        <v>*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 t="str">
        <f>IF(FN_MC!B92="","*",FN_MC!B92)</f>
        <v>*</v>
      </c>
      <c r="D112" s="101" t="str">
        <f>IF(FN_MC!D92="","*",FN_MC!D92)</f>
        <v>*</v>
      </c>
      <c r="E112" s="101" t="str">
        <f>IF(FN_MC!H92="","*",FN_MC!H92)</f>
        <v>*</v>
      </c>
      <c r="F112" s="114" t="str">
        <f>IF(FN_MC!M92="","*",FN_MC!M92)</f>
        <v>-</v>
      </c>
      <c r="G112" s="101" t="str">
        <f>IF(FN_MC!I92="","*",FN_MC!I92)</f>
        <v>*</v>
      </c>
      <c r="H112" s="101" t="str">
        <f>IF(FN_MC!AB92="","*",FN_MC!AB92)</f>
        <v>*</v>
      </c>
      <c r="I112" s="101" t="str">
        <f>IF(FN_MC!AC92="","*",FN_MC!AC92)</f>
        <v>*</v>
      </c>
      <c r="J112" s="102" t="str">
        <f>IF(FN_MC!AA92="","*",FN_MC!AA92)</f>
        <v>*</v>
      </c>
      <c r="K112" s="112" t="str">
        <f>IF(FN_MC!AD92="","*",FN_MC!AD92)</f>
        <v>*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*</v>
      </c>
      <c r="I113" s="101" t="str">
        <f>IF(FN_MC!AC93="","*",FN_MC!AC93)</f>
        <v>*</v>
      </c>
      <c r="J113" s="102" t="str">
        <f>IF(FN_MC!AA93="","*",FN_MC!AA93)</f>
        <v>*</v>
      </c>
      <c r="K113" s="112" t="str">
        <f>IF(FN_MC!AD93="","*",FN_MC!AD93)</f>
        <v>*</v>
      </c>
    </row>
    <row r="114" spans="2:11" hidden="1">
      <c r="B114" s="100" t="str">
        <f>IF(FN_MC!Y94="","*",FN_MC!Y94)</f>
        <v>*</v>
      </c>
      <c r="C114" s="101" t="str">
        <f>IF(FN_MC!B94="","*",FN_MC!B94)</f>
        <v>*</v>
      </c>
      <c r="D114" s="101" t="str">
        <f>IF(FN_MC!D94="","*",FN_MC!D94)</f>
        <v>*</v>
      </c>
      <c r="E114" s="101" t="str">
        <f>IF(FN_MC!H94="","*",FN_MC!H94)</f>
        <v>*</v>
      </c>
      <c r="F114" s="114" t="str">
        <f>IF(FN_MC!M94="","*",FN_MC!M94)</f>
        <v>-</v>
      </c>
      <c r="G114" s="101" t="str">
        <f>IF(FN_MC!I94="","*",FN_MC!I94)</f>
        <v>*</v>
      </c>
      <c r="H114" s="101" t="str">
        <f>IF(FN_MC!AB94="","*",FN_MC!AB94)</f>
        <v>*</v>
      </c>
      <c r="I114" s="101" t="str">
        <f>IF(FN_MC!AC94="","*",FN_MC!AC94)</f>
        <v>*</v>
      </c>
      <c r="J114" s="102" t="str">
        <f>IF(FN_MC!AA94="","*",FN_MC!AA94)</f>
        <v>*</v>
      </c>
      <c r="K114" s="112" t="str">
        <f>IF(FN_MC!AD94="","*",FN_MC!AD94)</f>
        <v>*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 t="str">
        <f>IF(FN_MC!B96="","*",FN_MC!B96)</f>
        <v>*</v>
      </c>
      <c r="D116" s="101" t="str">
        <f>IF(FN_MC!D96="","*",FN_MC!D96)</f>
        <v>*</v>
      </c>
      <c r="E116" s="101" t="str">
        <f>IF(FN_MC!H96="","*",FN_MC!H96)</f>
        <v>*</v>
      </c>
      <c r="F116" s="114" t="str">
        <f>IF(FN_MC!M96="","*",FN_MC!M96)</f>
        <v>-</v>
      </c>
      <c r="G116" s="101" t="str">
        <f>IF(FN_MC!I96="","*",FN_MC!I96)</f>
        <v>*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*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 t="str">
        <f>IF(FN_MC!B97="","*",FN_MC!B97)</f>
        <v>*</v>
      </c>
      <c r="D117" s="101" t="str">
        <f>IF(FN_MC!D97="","*",FN_MC!D97)</f>
        <v>*</v>
      </c>
      <c r="E117" s="101" t="str">
        <f>IF(FN_MC!H97="","*",FN_MC!H97)</f>
        <v>*</v>
      </c>
      <c r="F117" s="114" t="str">
        <f>IF(FN_MC!M97="","*",FN_MC!M97)</f>
        <v>-</v>
      </c>
      <c r="G117" s="101" t="str">
        <f>IF(FN_MC!I97="","*",FN_MC!I97)</f>
        <v>*</v>
      </c>
      <c r="H117" s="101" t="str">
        <f>IF(FN_MC!AB97="","*",FN_MC!AB97)</f>
        <v>*</v>
      </c>
      <c r="I117" s="101" t="str">
        <f>IF(FN_MC!AC97="","*",FN_MC!AC97)</f>
        <v>*</v>
      </c>
      <c r="J117" s="102" t="str">
        <f>IF(FN_MC!AA97="","*",FN_MC!AA97)</f>
        <v>*</v>
      </c>
      <c r="K117" s="112" t="str">
        <f>IF(FN_MC!AD97="","*",FN_MC!AD97)</f>
        <v>*</v>
      </c>
    </row>
    <row r="118" spans="2:11" hidden="1">
      <c r="B118" s="100" t="str">
        <f>IF(FN_MC!Y98="","*",FN_MC!Y98)</f>
        <v>*</v>
      </c>
      <c r="C118" s="101" t="str">
        <f>IF(FN_MC!B98="","*",FN_MC!B98)</f>
        <v>*</v>
      </c>
      <c r="D118" s="101" t="str">
        <f>IF(FN_MC!D98="","*",FN_MC!D98)</f>
        <v>*</v>
      </c>
      <c r="E118" s="101" t="str">
        <f>IF(FN_MC!H98="","*",FN_MC!H98)</f>
        <v>*</v>
      </c>
      <c r="F118" s="114" t="str">
        <f>IF(FN_MC!M98="","*",FN_MC!M98)</f>
        <v>-</v>
      </c>
      <c r="G118" s="101" t="str">
        <f>IF(FN_MC!I98="","*",FN_MC!I98)</f>
        <v>*</v>
      </c>
      <c r="H118" s="101" t="str">
        <f>IF(FN_MC!AB98="","*",FN_MC!AB98)</f>
        <v>*</v>
      </c>
      <c r="I118" s="101" t="str">
        <f>IF(FN_MC!AC98="","*",FN_MC!AC98)</f>
        <v>*</v>
      </c>
      <c r="J118" s="102" t="str">
        <f>IF(FN_MC!AA98="","*",FN_MC!AA98)</f>
        <v>*</v>
      </c>
      <c r="K118" s="112" t="str">
        <f>IF(FN_MC!AD98="","*",FN_MC!AD98)</f>
        <v>*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1487</v>
      </c>
      <c r="D5" s="268"/>
      <c r="E5" s="268"/>
      <c r="F5" s="268"/>
      <c r="G5" s="268"/>
      <c r="H5" s="268"/>
      <c r="I5" s="268"/>
      <c r="J5" s="269"/>
      <c r="K5" s="270" t="s">
        <v>1488</v>
      </c>
      <c r="L5" s="271"/>
      <c r="M5" s="271"/>
      <c r="N5" s="271"/>
      <c r="O5" s="272" t="s">
        <v>1489</v>
      </c>
      <c r="P5" s="273"/>
      <c r="Q5" s="274"/>
    </row>
    <row r="6" spans="1:17" s="81" customFormat="1" ht="15.75" customHeight="1">
      <c r="A6" s="75" t="s">
        <v>1454</v>
      </c>
      <c r="B6" s="82" t="s">
        <v>1453</v>
      </c>
      <c r="C6" s="83" t="s">
        <v>1210</v>
      </c>
      <c r="D6" s="84" t="s">
        <v>1211</v>
      </c>
      <c r="E6" s="83" t="s">
        <v>1490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1491</v>
      </c>
      <c r="M6" s="116" t="s">
        <v>29</v>
      </c>
      <c r="N6" s="117" t="s">
        <v>1205</v>
      </c>
      <c r="O6" s="165" t="s">
        <v>1248</v>
      </c>
      <c r="P6" s="128"/>
      <c r="Q6" s="139" t="s">
        <v>1492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>
        <f>FN_MC!BH81</f>
        <v>0</v>
      </c>
      <c r="P105" s="78"/>
      <c r="Q105" s="120" t="str">
        <f>IF($A$2=1,IF(FN_MC!BJ81="","*",FN_MC!BJ81),IF(FN_MC!BK81="","*",FN_MC!BK81))</f>
        <v>*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 t="str">
        <f>IF(FN_MC!B84="","*",FN_MC!B84)</f>
        <v>*</v>
      </c>
      <c r="B108" s="86" t="str">
        <f>IF(FN_MC!X84="","*",FN_MC!X84)</f>
        <v>*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*</v>
      </c>
      <c r="G108" s="87" t="str">
        <f>IF(FN_MC!M84="","*",FN_MC!M84)</f>
        <v>TAL-TSF</v>
      </c>
      <c r="H108" s="125">
        <f>IF(FN_MC!K84="","*",FN_MC!K84)</f>
        <v>710</v>
      </c>
      <c r="I108" s="110" t="str">
        <f>IF(FN_MC!O84="","*",FN_MC!O84)</f>
        <v>*</v>
      </c>
      <c r="J108" s="110" t="str">
        <f>IF(FN_MC!P84="","*",FN_MC!P84)</f>
        <v>*</v>
      </c>
      <c r="K108" s="118" t="str">
        <f>IF(FN_MC!AK84="","*",FN_MC!AK84)</f>
        <v>-</v>
      </c>
      <c r="L108" s="118" t="str">
        <f>IF(FN_MC!AM84="","*",FN_MC!AM84)</f>
        <v>TAL-TSF</v>
      </c>
      <c r="M108" s="118">
        <f>IF(FN_MC!AP84="","*",FN_MC!AP84)</f>
        <v>710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 t="str">
        <f>IF(FN_MC!B85="","*",FN_MC!B85)</f>
        <v>*</v>
      </c>
      <c r="B109" s="86" t="str">
        <f>IF(FN_MC!X85="","*",FN_MC!X85)</f>
        <v>*</v>
      </c>
      <c r="C109" s="87" t="str">
        <f>IF(FN_MC!S85="","*",FN_MC!S85)</f>
        <v>-</v>
      </c>
      <c r="D109" s="87" t="str">
        <f>IF(FN_MC!T85="","*",FN_MC!T85)</f>
        <v>-</v>
      </c>
      <c r="E109" s="87" t="str">
        <f>IF(FN_MC!D85="","*",FN_MC!D85)</f>
        <v>W70</v>
      </c>
      <c r="F109" s="87" t="str">
        <f>IF(FN_MC!H85="","*",FN_MC!H85)</f>
        <v>*</v>
      </c>
      <c r="G109" s="87" t="str">
        <f>IF(FN_MC!M85="","*",FN_MC!M85)</f>
        <v>-</v>
      </c>
      <c r="H109" s="125" t="str">
        <f>IF(FN_MC!K85="","*",FN_MC!K85)</f>
        <v>*</v>
      </c>
      <c r="I109" s="110" t="str">
        <f>IF(FN_MC!O85="","*",FN_MC!O85)</f>
        <v>*</v>
      </c>
      <c r="J109" s="110" t="str">
        <f>IF(FN_MC!P85="","*",FN_MC!P85)</f>
        <v>*</v>
      </c>
      <c r="K109" s="118" t="str">
        <f>IF(FN_MC!AK85="","*",FN_MC!AK85)</f>
        <v>-</v>
      </c>
      <c r="L109" s="118" t="str">
        <f>IF(FN_MC!AM85="","*",FN_MC!AM85)</f>
        <v>-</v>
      </c>
      <c r="M109" s="118" t="str">
        <f>IF(FN_MC!AP85="","*",FN_MC!AP85)</f>
        <v>-</v>
      </c>
      <c r="N109" s="118" t="str">
        <f>IF(FN_MC!AM85="","*",FN_MC!AM85)</f>
        <v>-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 t="str">
        <f>IF(FN_MC!B87="","*",FN_MC!B87)</f>
        <v>*</v>
      </c>
      <c r="B111" s="86" t="str">
        <f>IF(FN_MC!X87="","*",FN_MC!X87)</f>
        <v>*</v>
      </c>
      <c r="C111" s="87" t="str">
        <f>IF(FN_MC!S87="","*",FN_MC!S87)</f>
        <v>-</v>
      </c>
      <c r="D111" s="87" t="str">
        <f>IF(FN_MC!T87="","*",FN_MC!T87)</f>
        <v>-</v>
      </c>
      <c r="E111" s="87" t="str">
        <f>IF(FN_MC!D87="","*",FN_MC!D87)</f>
        <v>*</v>
      </c>
      <c r="F111" s="87" t="str">
        <f>IF(FN_MC!H87="","*",FN_MC!H87)</f>
        <v>*</v>
      </c>
      <c r="G111" s="87" t="str">
        <f>IF(FN_MC!M87="","*",FN_MC!M87)</f>
        <v>-</v>
      </c>
      <c r="H111" s="125" t="str">
        <f>IF(FN_MC!K87="","*",FN_MC!K87)</f>
        <v>*</v>
      </c>
      <c r="I111" s="110" t="str">
        <f>IF(FN_MC!O87="","*",FN_MC!O87)</f>
        <v>*</v>
      </c>
      <c r="J111" s="110" t="str">
        <f>IF(FN_MC!P87="","*",FN_MC!P87)</f>
        <v>*</v>
      </c>
      <c r="K111" s="118" t="str">
        <f>IF(FN_MC!AK87="","*",FN_MC!AK87)</f>
        <v>-</v>
      </c>
      <c r="L111" s="118" t="str">
        <f>IF(FN_MC!AM87="","*",FN_MC!AM87)</f>
        <v>-</v>
      </c>
      <c r="M111" s="118" t="str">
        <f>IF(FN_MC!AP87="","*",FN_MC!AP87)</f>
        <v>-</v>
      </c>
      <c r="N111" s="118" t="str">
        <f>IF(FN_MC!AM87="","*",FN_MC!AM87)</f>
        <v>-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 t="str">
        <f>IF(FN_MC!B88="","*",FN_MC!B88)</f>
        <v>*</v>
      </c>
      <c r="B112" s="86" t="str">
        <f>IF(FN_MC!X88="","*",FN_MC!X88)</f>
        <v>*</v>
      </c>
      <c r="C112" s="87" t="str">
        <f>IF(FN_MC!S88="","*",FN_MC!S88)</f>
        <v>-</v>
      </c>
      <c r="D112" s="87" t="str">
        <f>IF(FN_MC!T88="","*",FN_MC!T88)</f>
        <v>-</v>
      </c>
      <c r="E112" s="87" t="str">
        <f>IF(FN_MC!D88="","*",FN_MC!D88)</f>
        <v>*</v>
      </c>
      <c r="F112" s="87" t="str">
        <f>IF(FN_MC!H88="","*",FN_MC!H88)</f>
        <v>*</v>
      </c>
      <c r="G112" s="87" t="str">
        <f>IF(FN_MC!M88="","*",FN_MC!M88)</f>
        <v>-</v>
      </c>
      <c r="H112" s="125" t="str">
        <f>IF(FN_MC!K88="","*",FN_MC!K88)</f>
        <v>*</v>
      </c>
      <c r="I112" s="110" t="str">
        <f>IF(FN_MC!O88="","*",FN_MC!O88)</f>
        <v>*</v>
      </c>
      <c r="J112" s="110" t="str">
        <f>IF(FN_MC!P88="","*",FN_MC!P88)</f>
        <v>*</v>
      </c>
      <c r="K112" s="118" t="str">
        <f>IF(FN_MC!AK88="","*",FN_MC!AK88)</f>
        <v>-</v>
      </c>
      <c r="L112" s="118" t="str">
        <f>IF(FN_MC!AM88="","*",FN_MC!AM88)</f>
        <v>-</v>
      </c>
      <c r="M112" s="118" t="str">
        <f>IF(FN_MC!AP88="","*",FN_MC!AP88)</f>
        <v>-</v>
      </c>
      <c r="N112" s="118" t="str">
        <f>IF(FN_MC!AM88="","*",FN_MC!AM88)</f>
        <v>-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 t="str">
        <f>IF(FN_MC!B92="","*",FN_MC!B92)</f>
        <v>*</v>
      </c>
      <c r="B116" s="86" t="str">
        <f>IF(FN_MC!X92="","*",FN_MC!X92)</f>
        <v>*</v>
      </c>
      <c r="C116" s="87" t="str">
        <f>IF(FN_MC!S92="","*",FN_MC!S92)</f>
        <v>-</v>
      </c>
      <c r="D116" s="87" t="str">
        <f>IF(FN_MC!T92="","*",FN_MC!T92)</f>
        <v>-</v>
      </c>
      <c r="E116" s="87" t="str">
        <f>IF(FN_MC!D92="","*",FN_MC!D92)</f>
        <v>*</v>
      </c>
      <c r="F116" s="87" t="str">
        <f>IF(FN_MC!H92="","*",FN_MC!H92)</f>
        <v>*</v>
      </c>
      <c r="G116" s="87" t="str">
        <f>IF(FN_MC!M92="","*",FN_MC!M92)</f>
        <v>-</v>
      </c>
      <c r="H116" s="125" t="str">
        <f>IF(FN_MC!K92="","*",FN_MC!K92)</f>
        <v>*</v>
      </c>
      <c r="I116" s="110" t="str">
        <f>IF(FN_MC!O92="","*",FN_MC!O92)</f>
        <v>*</v>
      </c>
      <c r="J116" s="110" t="str">
        <f>IF(FN_MC!P92="","*",FN_MC!P92)</f>
        <v>*</v>
      </c>
      <c r="K116" s="118" t="str">
        <f>IF(FN_MC!AK92="","*",FN_MC!AK92)</f>
        <v>-</v>
      </c>
      <c r="L116" s="118" t="str">
        <f>IF(FN_MC!AM92="","*",FN_MC!AM92)</f>
        <v>-</v>
      </c>
      <c r="M116" s="118" t="str">
        <f>IF(FN_MC!AP92="","*",FN_MC!AP92)</f>
        <v>-</v>
      </c>
      <c r="N116" s="118" t="str">
        <f>IF(FN_MC!AM92="","*",FN_MC!AM92)</f>
        <v>-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 t="str">
        <f>IF(FN_MC!B94="","*",FN_MC!B94)</f>
        <v>*</v>
      </c>
      <c r="B118" s="86" t="str">
        <f>IF(FN_MC!X94="","*",FN_MC!X94)</f>
        <v>*</v>
      </c>
      <c r="C118" s="87" t="str">
        <f>IF(FN_MC!S94="","*",FN_MC!S94)</f>
        <v>-</v>
      </c>
      <c r="D118" s="87" t="str">
        <f>IF(FN_MC!T94="","*",FN_MC!T94)</f>
        <v>-</v>
      </c>
      <c r="E118" s="87" t="str">
        <f>IF(FN_MC!D94="","*",FN_MC!D94)</f>
        <v>*</v>
      </c>
      <c r="F118" s="87" t="str">
        <f>IF(FN_MC!H94="","*",FN_MC!H94)</f>
        <v>*</v>
      </c>
      <c r="G118" s="87" t="str">
        <f>IF(FN_MC!M94="","*",FN_MC!M94)</f>
        <v>-</v>
      </c>
      <c r="H118" s="125" t="str">
        <f>IF(FN_MC!K94="","*",FN_MC!K94)</f>
        <v>*</v>
      </c>
      <c r="I118" s="110" t="str">
        <f>IF(FN_MC!O94="","*",FN_MC!O94)</f>
        <v>*</v>
      </c>
      <c r="J118" s="110" t="str">
        <f>IF(FN_MC!P94="","*",FN_MC!P94)</f>
        <v>*</v>
      </c>
      <c r="K118" s="118" t="str">
        <f>IF(FN_MC!AK94="","*",FN_MC!AK94)</f>
        <v>-</v>
      </c>
      <c r="L118" s="118" t="str">
        <f>IF(FN_MC!AM94="","*",FN_MC!AM94)</f>
        <v>-</v>
      </c>
      <c r="M118" s="118" t="str">
        <f>IF(FN_MC!AP94="","*",FN_MC!AP94)</f>
        <v>-</v>
      </c>
      <c r="N118" s="118" t="str">
        <f>IF(FN_MC!AM94="","*",FN_MC!AM94)</f>
        <v>-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 t="str">
        <f>IF(FN_MC!B96="","*",FN_MC!B96)</f>
        <v>*</v>
      </c>
      <c r="B120" s="86" t="str">
        <f>IF(FN_MC!X96="","*",FN_MC!X96)</f>
        <v>*</v>
      </c>
      <c r="C120" s="87" t="str">
        <f>IF(FN_MC!S96="","*",FN_MC!S96)</f>
        <v>-</v>
      </c>
      <c r="D120" s="87" t="str">
        <f>IF(FN_MC!T96="","*",FN_MC!T96)</f>
        <v>-</v>
      </c>
      <c r="E120" s="87" t="str">
        <f>IF(FN_MC!D96="","*",FN_MC!D96)</f>
        <v>*</v>
      </c>
      <c r="F120" s="87" t="str">
        <f>IF(FN_MC!H96="","*",FN_MC!H96)</f>
        <v>*</v>
      </c>
      <c r="G120" s="87" t="str">
        <f>IF(FN_MC!M96="","*",FN_MC!M96)</f>
        <v>-</v>
      </c>
      <c r="H120" s="125" t="str">
        <f>IF(FN_MC!K96="","*",FN_MC!K96)</f>
        <v>*</v>
      </c>
      <c r="I120" s="110" t="str">
        <f>IF(FN_MC!O96="","*",FN_MC!O96)</f>
        <v>*</v>
      </c>
      <c r="J120" s="110" t="str">
        <f>IF(FN_MC!P96="","*",FN_MC!P96)</f>
        <v>*</v>
      </c>
      <c r="K120" s="118" t="str">
        <f>IF(FN_MC!AK96="","*",FN_MC!AK96)</f>
        <v>-</v>
      </c>
      <c r="L120" s="118" t="str">
        <f>IF(FN_MC!AM96="","*",FN_MC!AM96)</f>
        <v>-</v>
      </c>
      <c r="M120" s="118" t="str">
        <f>IF(FN_MC!AP96="","*",FN_MC!AP96)</f>
        <v>-</v>
      </c>
      <c r="N120" s="118" t="str">
        <f>IF(FN_MC!AM96="","*",FN_MC!AM96)</f>
        <v>-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 t="str">
        <f>IF(FN_MC!B97="","*",FN_MC!B97)</f>
        <v>*</v>
      </c>
      <c r="B121" s="86" t="str">
        <f>IF(FN_MC!X97="","*",FN_MC!X97)</f>
        <v>*</v>
      </c>
      <c r="C121" s="87" t="str">
        <f>IF(FN_MC!S97="","*",FN_MC!S97)</f>
        <v>-</v>
      </c>
      <c r="D121" s="87" t="str">
        <f>IF(FN_MC!T97="","*",FN_MC!T97)</f>
        <v>-</v>
      </c>
      <c r="E121" s="87" t="str">
        <f>IF(FN_MC!D97="","*",FN_MC!D97)</f>
        <v>*</v>
      </c>
      <c r="F121" s="87" t="str">
        <f>IF(FN_MC!H97="","*",FN_MC!H97)</f>
        <v>*</v>
      </c>
      <c r="G121" s="87" t="str">
        <f>IF(FN_MC!M97="","*",FN_MC!M97)</f>
        <v>-</v>
      </c>
      <c r="H121" s="125" t="str">
        <f>IF(FN_MC!K97="","*",FN_MC!K97)</f>
        <v>*</v>
      </c>
      <c r="I121" s="110" t="str">
        <f>IF(FN_MC!O97="","*",FN_MC!O97)</f>
        <v>*</v>
      </c>
      <c r="J121" s="110" t="str">
        <f>IF(FN_MC!P97="","*",FN_MC!P97)</f>
        <v>*</v>
      </c>
      <c r="K121" s="118" t="str">
        <f>IF(FN_MC!AK97="","*",FN_MC!AK97)</f>
        <v>-</v>
      </c>
      <c r="L121" s="118" t="str">
        <f>IF(FN_MC!AM97="","*",FN_MC!AM97)</f>
        <v>-</v>
      </c>
      <c r="M121" s="118" t="str">
        <f>IF(FN_MC!AP97="","*",FN_MC!AP97)</f>
        <v>-</v>
      </c>
      <c r="N121" s="118" t="str">
        <f>IF(FN_MC!AM97="","*",FN_MC!AM97)</f>
        <v>-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 t="str">
        <f>IF(FN_MC!B98="","*",FN_MC!B98)</f>
        <v>*</v>
      </c>
      <c r="B122" s="86" t="str">
        <f>IF(FN_MC!X98="","*",FN_MC!X98)</f>
        <v>*</v>
      </c>
      <c r="C122" s="87" t="str">
        <f>IF(FN_MC!S98="","*",FN_MC!S98)</f>
        <v>-</v>
      </c>
      <c r="D122" s="87" t="str">
        <f>IF(FN_MC!T98="","*",FN_MC!T98)</f>
        <v>-</v>
      </c>
      <c r="E122" s="87" t="str">
        <f>IF(FN_MC!D98="","*",FN_MC!D98)</f>
        <v>*</v>
      </c>
      <c r="F122" s="87" t="str">
        <f>IF(FN_MC!H98="","*",FN_MC!H98)</f>
        <v>*</v>
      </c>
      <c r="G122" s="87" t="str">
        <f>IF(FN_MC!M98="","*",FN_MC!M98)</f>
        <v>-</v>
      </c>
      <c r="H122" s="125" t="str">
        <f>IF(FN_MC!K98="","*",FN_MC!K98)</f>
        <v>*</v>
      </c>
      <c r="I122" s="110" t="str">
        <f>IF(FN_MC!O98="","*",FN_MC!O98)</f>
        <v>*</v>
      </c>
      <c r="J122" s="110" t="str">
        <f>IF(FN_MC!P98="","*",FN_MC!P98)</f>
        <v>*</v>
      </c>
      <c r="K122" s="118" t="str">
        <f>IF(FN_MC!AK98="","*",FN_MC!AK98)</f>
        <v>-</v>
      </c>
      <c r="L122" s="118" t="str">
        <f>IF(FN_MC!AM98="","*",FN_MC!AM98)</f>
        <v>-</v>
      </c>
      <c r="M122" s="118" t="str">
        <f>IF(FN_MC!AP98="","*",FN_MC!AP98)</f>
        <v>-</v>
      </c>
      <c r="N122" s="118" t="str">
        <f>IF(FN_MC!AM98="","*",FN_MC!AM98)</f>
        <v>-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2026-02-09T14:20:01Z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